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igitalgojp.sharepoint.com/sites/MIC_FS00003/Lib0006/※待避フォルダ（R6.3.31削除予定）/06交付金/R7年度事業交付金/03事業募集（団体への通知）/00生データ/04集落ネットワーク圏形成支援事業　要綱・補足説明・様式/"/>
    </mc:Choice>
  </mc:AlternateContent>
  <xr:revisionPtr revIDLastSave="0" documentId="8_{AA7CE9EF-1743-414F-8B34-E0C9EBD6D08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総括表" sheetId="3" r:id="rId1"/>
    <sheet name="総括表 (補足)" sheetId="4" r:id="rId2"/>
  </sheets>
  <definedNames>
    <definedName name="_xlnm.Print_Area" localSheetId="0">総括表!$A$1:$G$46</definedName>
    <definedName name="_xlnm.Print_Area" localSheetId="1">'総括表 (補足)'!$A$1:$G$46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4" l="1"/>
  <c r="E29" i="4"/>
  <c r="E45" i="4" s="1"/>
  <c r="D9" i="4"/>
  <c r="H9" i="4" s="1"/>
  <c r="I9" i="4" s="1"/>
  <c r="D8" i="4"/>
  <c r="D10" i="4" s="1"/>
  <c r="D7" i="4"/>
  <c r="E7" i="4" s="1"/>
  <c r="F7" i="4" s="1"/>
  <c r="D6" i="4"/>
  <c r="F6" i="4" s="1"/>
  <c r="H8" i="4" l="1"/>
  <c r="I8" i="4" s="1"/>
  <c r="I10" i="4" s="1"/>
  <c r="E10" i="4" s="1"/>
  <c r="E9" i="4"/>
  <c r="F9" i="4" s="1"/>
  <c r="E6" i="4"/>
  <c r="E45" i="3"/>
  <c r="E29" i="3"/>
  <c r="E43" i="3"/>
  <c r="E8" i="4" l="1"/>
  <c r="F8" i="4" s="1"/>
  <c r="E11" i="4"/>
  <c r="D8" i="3"/>
  <c r="H8" i="3" s="1"/>
  <c r="I8" i="3" s="1"/>
  <c r="D7" i="3" l="1"/>
  <c r="E8" i="3" s="1"/>
  <c r="F8" i="3" s="1"/>
  <c r="D9" i="3"/>
  <c r="D10" i="3" s="1"/>
  <c r="D6" i="3" l="1"/>
  <c r="F6" i="3" s="1"/>
  <c r="E7" i="3"/>
  <c r="F7" i="3" s="1"/>
  <c r="H9" i="3"/>
  <c r="I9" i="3" s="1"/>
  <c r="I10" i="3" s="1"/>
  <c r="E10" i="3" s="1"/>
  <c r="E6" i="3" l="1"/>
  <c r="E11" i="3"/>
  <c r="E9" i="3"/>
  <c r="F9" i="3" s="1"/>
</calcChain>
</file>

<file path=xl/sharedStrings.xml><?xml version="1.0" encoding="utf-8"?>
<sst xmlns="http://schemas.openxmlformats.org/spreadsheetml/2006/main" count="68" uniqueCount="21">
  <si>
    <t>区分</t>
    <rPh sb="0" eb="2">
      <t>クブン</t>
    </rPh>
    <phoneticPr fontId="1"/>
  </si>
  <si>
    <t>算定根拠</t>
    <rPh sb="0" eb="2">
      <t>サンテイ</t>
    </rPh>
    <rPh sb="2" eb="4">
      <t>コンキョ</t>
    </rPh>
    <phoneticPr fontId="1"/>
  </si>
  <si>
    <t>備考</t>
    <rPh sb="0" eb="2">
      <t>ビコウ</t>
    </rPh>
    <phoneticPr fontId="1"/>
  </si>
  <si>
    <t>事業実施主体</t>
    <rPh sb="0" eb="2">
      <t>ジギョウ</t>
    </rPh>
    <rPh sb="2" eb="4">
      <t>ジッシ</t>
    </rPh>
    <rPh sb="4" eb="6">
      <t>シュタイ</t>
    </rPh>
    <phoneticPr fontId="2"/>
  </si>
  <si>
    <t>（うち、③上記①と②を併用する事業）</t>
    <rPh sb="5" eb="7">
      <t>ジョウキ</t>
    </rPh>
    <rPh sb="11" eb="13">
      <t>ヘイヨウ</t>
    </rPh>
    <rPh sb="15" eb="17">
      <t>ジギョウ</t>
    </rPh>
    <phoneticPr fontId="4"/>
  </si>
  <si>
    <t>事業計画額合計(交付金額)</t>
    <rPh sb="0" eb="2">
      <t>ジギョウ</t>
    </rPh>
    <rPh sb="2" eb="4">
      <t>ケイカク</t>
    </rPh>
    <rPh sb="4" eb="5">
      <t>ガク</t>
    </rPh>
    <rPh sb="5" eb="7">
      <t>ゴウケイ</t>
    </rPh>
    <rPh sb="8" eb="11">
      <t>コウフキン</t>
    </rPh>
    <rPh sb="11" eb="12">
      <t>ガク</t>
    </rPh>
    <phoneticPr fontId="4"/>
  </si>
  <si>
    <t>チェック内容</t>
    <rPh sb="4" eb="6">
      <t>ナイヨウ</t>
    </rPh>
    <phoneticPr fontId="4"/>
  </si>
  <si>
    <t>判定</t>
    <rPh sb="0" eb="2">
      <t>ハンテイ</t>
    </rPh>
    <phoneticPr fontId="4"/>
  </si>
  <si>
    <t>※　欄が足りなくなる場合は、適宜行を追加して記載すること。</t>
  </si>
  <si>
    <t>事業計画額 計</t>
    <phoneticPr fontId="4"/>
  </si>
  <si>
    <t>概算事業費見積額の補足資料　総括表</t>
    <rPh sb="14" eb="16">
      <t>ソウカツ</t>
    </rPh>
    <rPh sb="16" eb="17">
      <t>ヒョウ</t>
    </rPh>
    <phoneticPr fontId="4"/>
  </si>
  <si>
    <t>〈様式第２号別紙〉</t>
    <phoneticPr fontId="4"/>
  </si>
  <si>
    <t>※下記表は自動入力</t>
    <rPh sb="1" eb="3">
      <t>カキ</t>
    </rPh>
    <rPh sb="3" eb="4">
      <t>ヒョウ</t>
    </rPh>
    <rPh sb="5" eb="7">
      <t>ジドウ</t>
    </rPh>
    <rPh sb="7" eb="9">
      <t>ニュウリョク</t>
    </rPh>
    <phoneticPr fontId="4"/>
  </si>
  <si>
    <t>下記①、②に該当しない事業費の合計</t>
    <phoneticPr fontId="4"/>
  </si>
  <si>
    <t>①専門人材を活用する事業費の合計</t>
    <rPh sb="1" eb="3">
      <t>センモン</t>
    </rPh>
    <rPh sb="3" eb="5">
      <t>ジンザイ</t>
    </rPh>
    <rPh sb="12" eb="13">
      <t>ヒ</t>
    </rPh>
    <rPh sb="14" eb="16">
      <t>ゴウケイ</t>
    </rPh>
    <phoneticPr fontId="4"/>
  </si>
  <si>
    <t>② ＩＣＴ等技術を活用する事業費の合計</t>
    <rPh sb="15" eb="16">
      <t>ヒ</t>
    </rPh>
    <rPh sb="17" eb="19">
      <t>ゴウケイ</t>
    </rPh>
    <phoneticPr fontId="4"/>
  </si>
  <si>
    <t>下記①、②に該当しない事業費の合計</t>
    <rPh sb="0" eb="2">
      <t>カキ</t>
    </rPh>
    <rPh sb="6" eb="8">
      <t>ガイトウ</t>
    </rPh>
    <rPh sb="11" eb="13">
      <t>ジギョウ</t>
    </rPh>
    <rPh sb="13" eb="14">
      <t>ヒ</t>
    </rPh>
    <rPh sb="15" eb="17">
      <t>ゴウケイ</t>
    </rPh>
    <phoneticPr fontId="4"/>
  </si>
  <si>
    <t>交付金額（円）</t>
    <rPh sb="0" eb="3">
      <t>コウフキン</t>
    </rPh>
    <rPh sb="3" eb="4">
      <t>ガク</t>
    </rPh>
    <rPh sb="5" eb="6">
      <t>エン</t>
    </rPh>
    <phoneticPr fontId="4"/>
  </si>
  <si>
    <t>計画額（円）</t>
    <rPh sb="0" eb="3">
      <t>ケイカクガク</t>
    </rPh>
    <rPh sb="4" eb="5">
      <t>エン</t>
    </rPh>
    <phoneticPr fontId="1"/>
  </si>
  <si>
    <t>交付金額合計（ア＋イ＋ウ）　（円）</t>
    <rPh sb="0" eb="3">
      <t>コウフキン</t>
    </rPh>
    <rPh sb="3" eb="4">
      <t>ガク</t>
    </rPh>
    <rPh sb="4" eb="6">
      <t>ゴウケイ</t>
    </rPh>
    <rPh sb="15" eb="16">
      <t>エン</t>
    </rPh>
    <phoneticPr fontId="4"/>
  </si>
  <si>
    <t>事業費整理表　（概算事業費見積額の補足資料）</t>
    <rPh sb="0" eb="3">
      <t>ジギョウヒ</t>
    </rPh>
    <rPh sb="3" eb="5">
      <t>セイリ</t>
    </rPh>
    <rPh sb="5" eb="6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</si>
</sst>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4" xfId="0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0" xfId="0" applyNumberFormat="1">
      <alignment vertical="center"/>
    </xf>
    <xf numFmtId="38" fontId="0" fillId="0" borderId="0" xfId="1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38" fontId="0" fillId="0" borderId="13" xfId="1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>
      <alignment vertical="center"/>
    </xf>
    <xf numFmtId="38" fontId="0" fillId="0" borderId="22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20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0" fillId="0" borderId="22" xfId="1" applyFont="1" applyBorder="1" applyAlignment="1">
      <alignment horizontal="center" vertical="center"/>
    </xf>
    <xf numFmtId="38" fontId="0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8" fontId="9" fillId="0" borderId="0" xfId="1" applyFont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3" xfId="0" applyBorder="1" applyAlignment="1">
      <alignment horizontal="center" vertical="center"/>
    </xf>
    <xf numFmtId="38" fontId="0" fillId="0" borderId="34" xfId="1" applyFont="1" applyBorder="1">
      <alignment vertical="center"/>
    </xf>
    <xf numFmtId="38" fontId="0" fillId="0" borderId="35" xfId="1" applyFont="1" applyBorder="1">
      <alignment vertical="center"/>
    </xf>
    <xf numFmtId="38" fontId="0" fillId="0" borderId="36" xfId="1" applyFont="1" applyBorder="1">
      <alignment vertical="center"/>
    </xf>
    <xf numFmtId="38" fontId="0" fillId="0" borderId="37" xfId="1" applyFont="1" applyBorder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38" fontId="0" fillId="0" borderId="28" xfId="1" applyFont="1" applyBorder="1" applyAlignment="1">
      <alignment horizontal="center" vertical="center"/>
    </xf>
    <xf numFmtId="38" fontId="0" fillId="0" borderId="29" xfId="1" applyFont="1" applyBorder="1" applyAlignment="1">
      <alignment horizontal="center" vertical="center"/>
    </xf>
    <xf numFmtId="38" fontId="0" fillId="0" borderId="30" xfId="1" applyFont="1" applyBorder="1" applyAlignment="1">
      <alignment horizontal="center" vertical="center"/>
    </xf>
    <xf numFmtId="38" fontId="0" fillId="0" borderId="31" xfId="1" applyFont="1" applyBorder="1" applyAlignment="1">
      <alignment horizontal="center" vertical="center"/>
    </xf>
    <xf numFmtId="38" fontId="0" fillId="2" borderId="32" xfId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3" xfId="0" applyBorder="1">
      <alignment vertical="center"/>
    </xf>
    <xf numFmtId="38" fontId="0" fillId="0" borderId="32" xfId="1" applyFont="1" applyFill="1" applyBorder="1" applyAlignment="1">
      <alignment horizontal="center" vertical="center"/>
    </xf>
    <xf numFmtId="38" fontId="0" fillId="2" borderId="6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3" borderId="20" xfId="1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38" fontId="6" fillId="3" borderId="11" xfId="1" applyFont="1" applyFill="1" applyBorder="1">
      <alignment vertical="center"/>
    </xf>
    <xf numFmtId="38" fontId="0" fillId="3" borderId="11" xfId="1" applyFont="1" applyFill="1" applyBorder="1" applyAlignment="1">
      <alignment horizontal="center" vertical="center"/>
    </xf>
    <xf numFmtId="0" fontId="0" fillId="3" borderId="18" xfId="0" applyFill="1" applyBorder="1" applyAlignment="1">
      <alignment horizontal="left" vertical="center" shrinkToFit="1"/>
    </xf>
    <xf numFmtId="38" fontId="5" fillId="3" borderId="11" xfId="1" applyFont="1" applyFill="1" applyBorder="1">
      <alignment vertical="center"/>
    </xf>
    <xf numFmtId="0" fontId="0" fillId="3" borderId="18" xfId="0" applyFill="1" applyBorder="1" applyAlignment="1">
      <alignment vertical="center" shrinkToFit="1"/>
    </xf>
    <xf numFmtId="38" fontId="5" fillId="3" borderId="4" xfId="1" applyFont="1" applyFill="1" applyBorder="1">
      <alignment vertical="center"/>
    </xf>
    <xf numFmtId="38" fontId="0" fillId="3" borderId="4" xfId="1" applyFont="1" applyFill="1" applyBorder="1" applyAlignment="1">
      <alignment horizontal="center" vertical="center"/>
    </xf>
    <xf numFmtId="0" fontId="0" fillId="3" borderId="8" xfId="0" applyFill="1" applyBorder="1" applyAlignment="1">
      <alignment vertical="center" shrinkToFit="1"/>
    </xf>
    <xf numFmtId="38" fontId="0" fillId="3" borderId="1" xfId="1" applyFont="1" applyFill="1" applyBorder="1">
      <alignment vertical="center"/>
    </xf>
    <xf numFmtId="38" fontId="0" fillId="3" borderId="1" xfId="1" applyFont="1" applyFill="1" applyBorder="1" applyAlignment="1">
      <alignment horizontal="center" vertical="center"/>
    </xf>
    <xf numFmtId="0" fontId="0" fillId="3" borderId="2" xfId="0" applyFill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17" xfId="0" applyFill="1" applyBorder="1" applyAlignment="1">
      <alignment horizontal="left" vertical="center"/>
    </xf>
    <xf numFmtId="0" fontId="0" fillId="3" borderId="11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330200</xdr:colOff>
      <xdr:row>19</xdr:row>
      <xdr:rowOff>0</xdr:rowOff>
    </xdr:from>
    <xdr:to>
      <xdr:col>4</xdr:col>
      <xdr:colOff>0</xdr:colOff>
      <xdr:row>21</xdr:row>
      <xdr:rowOff>205297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14350" y="5080000"/>
          <a:ext cx="3219450" cy="713297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（別紙）「概算事業費見積額」から転記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en-US" altLang="ja-JP" sz="1200">
              <a:solidFill>
                <a:srgbClr val="FF0000"/>
              </a:solidFill>
            </a:rPr>
            <a:t>※</a:t>
          </a:r>
          <a:r>
            <a:rPr kumimoji="1" lang="ja-JP" altLang="en-US" sz="1200">
              <a:solidFill>
                <a:srgbClr val="FF0000"/>
              </a:solidFill>
            </a:rPr>
            <a:t>区分と計画額については必須</a:t>
          </a:r>
          <a:endParaRPr kumimoji="1" lang="en-US" altLang="ja-JP" sz="12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330200</xdr:colOff>
      <xdr:row>33</xdr:row>
      <xdr:rowOff>0</xdr:rowOff>
    </xdr:from>
    <xdr:to>
      <xdr:col>4</xdr:col>
      <xdr:colOff>0</xdr:colOff>
      <xdr:row>35</xdr:row>
      <xdr:rowOff>205297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14350" y="8763000"/>
          <a:ext cx="3219450" cy="713297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（別紙）「概算事業費見積額」から転記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en-US" altLang="ja-JP" sz="1200">
              <a:solidFill>
                <a:srgbClr val="FF0000"/>
              </a:solidFill>
            </a:rPr>
            <a:t>※</a:t>
          </a:r>
          <a:r>
            <a:rPr kumimoji="1" lang="ja-JP" altLang="en-US" sz="1200">
              <a:solidFill>
                <a:srgbClr val="FF0000"/>
              </a:solidFill>
            </a:rPr>
            <a:t>区分と計画額については必須</a:t>
          </a:r>
        </a:p>
      </xdr:txBody>
    </xdr:sp>
    <xdr:clientData/>
  </xdr:twoCellAnchor>
  <xdr:twoCellAnchor>
    <xdr:from>
      <xdr:col>5</xdr:col>
      <xdr:colOff>88900</xdr:colOff>
      <xdr:row>13</xdr:row>
      <xdr:rowOff>165100</xdr:rowOff>
    </xdr:from>
    <xdr:to>
      <xdr:col>5</xdr:col>
      <xdr:colOff>3308350</xdr:colOff>
      <xdr:row>15</xdr:row>
      <xdr:rowOff>211647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768850" y="3594100"/>
          <a:ext cx="3219450" cy="554547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（別紙）「概算事業費見積額」のうち、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</a:rPr>
            <a:t>下記①、②を除いた額の合計を記入</a:t>
          </a:r>
          <a:endParaRPr kumimoji="1" lang="en-US" altLang="ja-JP" sz="12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127000</xdr:colOff>
      <xdr:row>43</xdr:row>
      <xdr:rowOff>88899</xdr:rowOff>
    </xdr:from>
    <xdr:to>
      <xdr:col>5</xdr:col>
      <xdr:colOff>3346450</xdr:colOff>
      <xdr:row>45</xdr:row>
      <xdr:rowOff>158750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806950" y="11391899"/>
          <a:ext cx="3219450" cy="577851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+mn-ea"/>
              <a:ea typeface="+mn-ea"/>
            </a:rPr>
            <a:t>合計額が「概算事業費見積額」と</a:t>
          </a:r>
          <a:endParaRPr kumimoji="1" lang="en-US" altLang="ja-JP" sz="1200">
            <a:solidFill>
              <a:srgbClr val="FF0000"/>
            </a:solidFill>
            <a:latin typeface="+mn-ea"/>
            <a:ea typeface="+mn-ea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+mn-ea"/>
              <a:ea typeface="+mn-ea"/>
            </a:rPr>
            <a:t>一致することを確認</a:t>
          </a:r>
          <a:endParaRPr kumimoji="1" lang="en-US" altLang="ja-JP" sz="12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5</xdr:col>
      <xdr:colOff>63500</xdr:colOff>
      <xdr:row>10</xdr:row>
      <xdr:rowOff>120651</xdr:rowOff>
    </xdr:from>
    <xdr:to>
      <xdr:col>6</xdr:col>
      <xdr:colOff>38100</xdr:colOff>
      <xdr:row>12</xdr:row>
      <xdr:rowOff>50801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743450" y="2660651"/>
          <a:ext cx="3740150" cy="56515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「要確認」と表示される場合は、チェック内容に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</a:rPr>
            <a:t>ついて確認の上、額を要精査</a:t>
          </a:r>
          <a:endParaRPr kumimoji="1" lang="en-US" altLang="ja-JP" sz="12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88900</xdr:colOff>
      <xdr:row>3</xdr:row>
      <xdr:rowOff>0</xdr:rowOff>
    </xdr:from>
    <xdr:to>
      <xdr:col>6</xdr:col>
      <xdr:colOff>101600</xdr:colOff>
      <xdr:row>10</xdr:row>
      <xdr:rowOff>25400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88900" y="762000"/>
          <a:ext cx="8458200" cy="1803400"/>
        </a:xfrm>
        <a:prstGeom prst="rect">
          <a:avLst/>
        </a:prstGeom>
        <a:noFill/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en-US" altLang="ja-JP" sz="1400">
            <a:solidFill>
              <a:srgbClr val="FF0000"/>
            </a:solidFill>
          </a:endParaRPr>
        </a:p>
        <a:p>
          <a:pPr algn="ctr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482600</xdr:colOff>
      <xdr:row>2</xdr:row>
      <xdr:rowOff>19051</xdr:rowOff>
    </xdr:from>
    <xdr:to>
      <xdr:col>5</xdr:col>
      <xdr:colOff>3663950</xdr:colOff>
      <xdr:row>3</xdr:row>
      <xdr:rowOff>196851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5162550" y="527051"/>
          <a:ext cx="3181350" cy="431800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下記の表を入力すると自動で反映</a:t>
          </a:r>
          <a:endParaRPr kumimoji="1" lang="en-US" altLang="ja-JP" sz="12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114300</xdr:colOff>
      <xdr:row>27</xdr:row>
      <xdr:rowOff>120650</xdr:rowOff>
    </xdr:from>
    <xdr:to>
      <xdr:col>5</xdr:col>
      <xdr:colOff>3333750</xdr:colOff>
      <xdr:row>29</xdr:row>
      <xdr:rowOff>158749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4794250" y="7232650"/>
          <a:ext cx="3219450" cy="546099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黄色塗セルは自動計算のため、入力不要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</a:rPr>
            <a:t>（以下同じ）</a:t>
          </a:r>
          <a:endParaRPr kumimoji="1" lang="en-US" altLang="ja-JP" sz="12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5"/>
  <sheetViews>
    <sheetView tabSelected="1" view="pageBreakPreview" zoomScaleNormal="100" zoomScaleSheetLayoutView="100" workbookViewId="0">
      <selection activeCell="B1" sqref="B1"/>
    </sheetView>
  </sheetViews>
  <sheetFormatPr defaultRowHeight="20" customHeight="1" x14ac:dyDescent="0.2"/>
  <cols>
    <col min="1" max="1" width="2.6328125" customWidth="1"/>
    <col min="2" max="2" width="17.08984375" customWidth="1"/>
    <col min="3" max="3" width="21.1796875" customWidth="1"/>
    <col min="4" max="4" width="12.54296875" style="1" bestFit="1" customWidth="1"/>
    <col min="5" max="5" width="13.54296875" style="5" bestFit="1" customWidth="1"/>
    <col min="6" max="6" width="53.90625" customWidth="1"/>
    <col min="7" max="7" width="2.6328125" customWidth="1"/>
    <col min="9" max="9" width="13.54296875" bestFit="1" customWidth="1"/>
    <col min="10" max="10" width="9.26953125" bestFit="1" customWidth="1"/>
    <col min="11" max="11" width="7.26953125" bestFit="1" customWidth="1"/>
  </cols>
  <sheetData>
    <row r="1" spans="2:9" ht="20" customHeight="1" x14ac:dyDescent="0.2">
      <c r="B1" t="s">
        <v>11</v>
      </c>
    </row>
    <row r="2" spans="2:9" ht="20" customHeight="1" x14ac:dyDescent="0.2">
      <c r="B2" s="65" t="s">
        <v>20</v>
      </c>
      <c r="C2" s="65"/>
      <c r="D2" s="65"/>
      <c r="E2" s="65"/>
      <c r="F2" s="65"/>
    </row>
    <row r="3" spans="2:9" ht="20" customHeight="1" x14ac:dyDescent="0.2">
      <c r="B3" s="21"/>
      <c r="C3" s="21"/>
      <c r="D3" s="21"/>
      <c r="E3" s="21"/>
      <c r="F3" s="21"/>
    </row>
    <row r="4" spans="2:9" ht="20" customHeight="1" thickBot="1" x14ac:dyDescent="0.25">
      <c r="B4" t="s">
        <v>12</v>
      </c>
    </row>
    <row r="5" spans="2:9" ht="20" customHeight="1" thickBot="1" x14ac:dyDescent="0.25">
      <c r="B5" s="77"/>
      <c r="C5" s="78"/>
      <c r="D5" s="52" t="s">
        <v>17</v>
      </c>
      <c r="E5" s="52" t="s">
        <v>7</v>
      </c>
      <c r="F5" s="53" t="s">
        <v>6</v>
      </c>
    </row>
    <row r="6" spans="2:9" ht="20" customHeight="1" thickTop="1" x14ac:dyDescent="0.2">
      <c r="B6" s="71" t="s">
        <v>5</v>
      </c>
      <c r="C6" s="72"/>
      <c r="D6" s="54">
        <f>D7+D8+D9</f>
        <v>0</v>
      </c>
      <c r="E6" s="55" t="str">
        <f>IF(D6&lt;=30000000,IF(D6&gt;=5000000,"OK","NG"),"NG")</f>
        <v>NG</v>
      </c>
      <c r="F6" s="56" t="str">
        <f>IF(D6&lt;=30000000,IF(D6&gt;=5000000,"","交付金の交付下限額に達していないため要確認"),"上乗せ後の交付金が3,000万円を超えているため要確認")</f>
        <v>交付金の交付下限額に達していないため要確認</v>
      </c>
    </row>
    <row r="7" spans="2:9" ht="20" customHeight="1" x14ac:dyDescent="0.2">
      <c r="B7" s="71" t="s">
        <v>16</v>
      </c>
      <c r="C7" s="72"/>
      <c r="D7" s="57">
        <f>E15</f>
        <v>0</v>
      </c>
      <c r="E7" s="55" t="str">
        <f>IF(D7&lt;=15000000,"OK","NG")</f>
        <v>OK</v>
      </c>
      <c r="F7" s="58" t="str">
        <f>IF(E7="OK","","交付金上限額の1,500万円を超えているため要確認")</f>
        <v/>
      </c>
    </row>
    <row r="8" spans="2:9" ht="20" customHeight="1" x14ac:dyDescent="0.2">
      <c r="B8" s="73" t="s">
        <v>14</v>
      </c>
      <c r="C8" s="74"/>
      <c r="D8" s="59">
        <f>E29</f>
        <v>0</v>
      </c>
      <c r="E8" s="60" t="str">
        <f>IF(AND(D8+D7&lt;=20000000,I8+D7&lt;20000000),"OK","NG")</f>
        <v>OK</v>
      </c>
      <c r="F8" s="61" t="str">
        <f>IF(E8="OK","","専門人材を活用する場合の上限額1,500万円＋500万円を超えているため要確認")</f>
        <v/>
      </c>
      <c r="H8" s="2" t="str">
        <f>IF(D8&lt;=5000000,"OK","超える")</f>
        <v>OK</v>
      </c>
      <c r="I8" s="3">
        <f>IF(H8="超える",D8-5000000,0)</f>
        <v>0</v>
      </c>
    </row>
    <row r="9" spans="2:9" ht="20" customHeight="1" x14ac:dyDescent="0.2">
      <c r="B9" s="73" t="s">
        <v>15</v>
      </c>
      <c r="C9" s="74"/>
      <c r="D9" s="59">
        <f>E43</f>
        <v>0</v>
      </c>
      <c r="E9" s="60" t="str">
        <f>IF(AND(D9+D7&lt;=25000000,I9+D7&lt;25000000),"OK","NG")</f>
        <v>OK</v>
      </c>
      <c r="F9" s="61" t="str">
        <f>IF(E9="OK","","ICT等技術活用事業を行う場合の上限額1,500万円＋1,000万円を超えているため要確認")</f>
        <v/>
      </c>
      <c r="H9" s="2" t="str">
        <f>IF(D9&lt;=10000000,"OK","超える")</f>
        <v>OK</v>
      </c>
      <c r="I9" s="3">
        <f>IF(H9="超える",D9-10000000,0)</f>
        <v>0</v>
      </c>
    </row>
    <row r="10" spans="2:9" ht="20" customHeight="1" thickBot="1" x14ac:dyDescent="0.25">
      <c r="B10" s="75" t="s">
        <v>4</v>
      </c>
      <c r="C10" s="76"/>
      <c r="D10" s="62">
        <f>D8+D9</f>
        <v>0</v>
      </c>
      <c r="E10" s="63" t="str">
        <f>IF(I10&lt;=30000000,"OK","NG")</f>
        <v>OK</v>
      </c>
      <c r="F10" s="64"/>
      <c r="I10" s="4">
        <f>I8+I9</f>
        <v>0</v>
      </c>
    </row>
    <row r="11" spans="2:9" ht="20" customHeight="1" x14ac:dyDescent="0.2">
      <c r="E11" s="22" t="str">
        <f>IF(COUNTIF(E6:E10,"NG")&gt;0,"要確認","")</f>
        <v>要確認</v>
      </c>
    </row>
    <row r="12" spans="2:9" ht="30" customHeight="1" x14ac:dyDescent="0.2">
      <c r="E12" s="18"/>
    </row>
    <row r="13" spans="2:9" ht="20" customHeight="1" thickBot="1" x14ac:dyDescent="0.25">
      <c r="B13" t="s">
        <v>13</v>
      </c>
      <c r="E13" s="18"/>
    </row>
    <row r="14" spans="2:9" ht="20" customHeight="1" thickBot="1" x14ac:dyDescent="0.25">
      <c r="B14" s="28" t="s">
        <v>0</v>
      </c>
      <c r="C14" s="23" t="s">
        <v>3</v>
      </c>
      <c r="D14" s="32" t="s">
        <v>1</v>
      </c>
      <c r="E14" s="42" t="s">
        <v>18</v>
      </c>
      <c r="F14" s="37" t="s">
        <v>2</v>
      </c>
    </row>
    <row r="15" spans="2:9" ht="20" customHeight="1" thickTop="1" thickBot="1" x14ac:dyDescent="0.25">
      <c r="B15" s="48"/>
      <c r="C15" s="27"/>
      <c r="D15" s="36"/>
      <c r="E15" s="49"/>
      <c r="F15" s="41"/>
    </row>
    <row r="16" spans="2:9" ht="30" customHeight="1" x14ac:dyDescent="0.2">
      <c r="B16" s="6"/>
      <c r="C16" s="6"/>
      <c r="E16" s="18"/>
    </row>
    <row r="17" spans="2:13" ht="20" customHeight="1" thickBot="1" x14ac:dyDescent="0.25">
      <c r="B17" s="66" t="s">
        <v>14</v>
      </c>
      <c r="C17" s="67"/>
      <c r="D17" s="1" t="s">
        <v>8</v>
      </c>
    </row>
    <row r="18" spans="2:13" ht="20" customHeight="1" thickBot="1" x14ac:dyDescent="0.25">
      <c r="B18" s="28" t="s">
        <v>0</v>
      </c>
      <c r="C18" s="23" t="s">
        <v>3</v>
      </c>
      <c r="D18" s="32" t="s">
        <v>1</v>
      </c>
      <c r="E18" s="42" t="s">
        <v>18</v>
      </c>
      <c r="F18" s="37" t="s">
        <v>2</v>
      </c>
    </row>
    <row r="19" spans="2:13" ht="20" customHeight="1" thickTop="1" x14ac:dyDescent="0.2">
      <c r="B19" s="29"/>
      <c r="C19" s="24"/>
      <c r="D19" s="33"/>
      <c r="E19" s="43"/>
      <c r="F19" s="38"/>
    </row>
    <row r="20" spans="2:13" ht="20" customHeight="1" x14ac:dyDescent="0.2">
      <c r="B20" s="30"/>
      <c r="C20" s="25"/>
      <c r="D20" s="34"/>
      <c r="E20" s="44"/>
      <c r="F20" s="39"/>
    </row>
    <row r="21" spans="2:13" ht="20" customHeight="1" x14ac:dyDescent="0.2">
      <c r="B21" s="30"/>
      <c r="C21" s="25"/>
      <c r="D21" s="34"/>
      <c r="E21" s="44"/>
      <c r="F21" s="39"/>
    </row>
    <row r="22" spans="2:13" ht="20" customHeight="1" x14ac:dyDescent="0.2">
      <c r="B22" s="30"/>
      <c r="C22" s="25"/>
      <c r="D22" s="34"/>
      <c r="E22" s="44"/>
      <c r="F22" s="39"/>
    </row>
    <row r="23" spans="2:13" ht="20" customHeight="1" x14ac:dyDescent="0.2">
      <c r="B23" s="30"/>
      <c r="C23" s="25"/>
      <c r="D23" s="34"/>
      <c r="E23" s="44"/>
      <c r="F23" s="39"/>
    </row>
    <row r="24" spans="2:13" ht="20" customHeight="1" x14ac:dyDescent="0.2">
      <c r="B24" s="30"/>
      <c r="C24" s="25"/>
      <c r="D24" s="34"/>
      <c r="E24" s="44"/>
      <c r="F24" s="39"/>
    </row>
    <row r="25" spans="2:13" ht="20" customHeight="1" x14ac:dyDescent="0.2">
      <c r="B25" s="30"/>
      <c r="C25" s="25"/>
      <c r="D25" s="34"/>
      <c r="E25" s="44"/>
      <c r="F25" s="39"/>
    </row>
    <row r="26" spans="2:13" ht="20" customHeight="1" x14ac:dyDescent="0.2">
      <c r="B26" s="30"/>
      <c r="C26" s="25"/>
      <c r="D26" s="34"/>
      <c r="E26" s="44"/>
      <c r="F26" s="39"/>
    </row>
    <row r="27" spans="2:13" ht="20" customHeight="1" x14ac:dyDescent="0.2">
      <c r="B27" s="30"/>
      <c r="C27" s="25"/>
      <c r="D27" s="34"/>
      <c r="E27" s="44"/>
      <c r="F27" s="39"/>
    </row>
    <row r="28" spans="2:13" ht="20" customHeight="1" thickBot="1" x14ac:dyDescent="0.25">
      <c r="B28" s="31"/>
      <c r="C28" s="26"/>
      <c r="D28" s="35"/>
      <c r="E28" s="45"/>
      <c r="F28" s="40"/>
    </row>
    <row r="29" spans="2:13" ht="20" customHeight="1" thickTop="1" thickBot="1" x14ac:dyDescent="0.25">
      <c r="B29" s="47" t="s">
        <v>9</v>
      </c>
      <c r="C29" s="27"/>
      <c r="D29" s="36"/>
      <c r="E29" s="46">
        <f>SUM(E19:E28)</f>
        <v>0</v>
      </c>
      <c r="F29" s="41"/>
    </row>
    <row r="30" spans="2:13" ht="30" customHeight="1" x14ac:dyDescent="0.2">
      <c r="B30" s="14"/>
      <c r="C30" s="14"/>
      <c r="D30" s="15"/>
      <c r="E30" s="19"/>
      <c r="F30" s="14"/>
    </row>
    <row r="31" spans="2:13" ht="20" customHeight="1" thickBot="1" x14ac:dyDescent="0.25">
      <c r="B31" s="68" t="s">
        <v>15</v>
      </c>
      <c r="C31" s="68"/>
      <c r="D31" s="16" t="s">
        <v>8</v>
      </c>
      <c r="E31" s="20"/>
      <c r="F31" s="6"/>
      <c r="M31" s="6"/>
    </row>
    <row r="32" spans="2:13" ht="20" customHeight="1" thickBot="1" x14ac:dyDescent="0.25">
      <c r="B32" s="28" t="s">
        <v>0</v>
      </c>
      <c r="C32" s="23" t="s">
        <v>3</v>
      </c>
      <c r="D32" s="32" t="s">
        <v>1</v>
      </c>
      <c r="E32" s="42" t="s">
        <v>18</v>
      </c>
      <c r="F32" s="37" t="s">
        <v>2</v>
      </c>
    </row>
    <row r="33" spans="2:6" ht="20" customHeight="1" thickTop="1" x14ac:dyDescent="0.2">
      <c r="B33" s="29"/>
      <c r="C33" s="24"/>
      <c r="D33" s="33"/>
      <c r="E33" s="43"/>
      <c r="F33" s="38"/>
    </row>
    <row r="34" spans="2:6" ht="20" customHeight="1" x14ac:dyDescent="0.2">
      <c r="B34" s="30"/>
      <c r="C34" s="25"/>
      <c r="D34" s="34"/>
      <c r="E34" s="44"/>
      <c r="F34" s="39"/>
    </row>
    <row r="35" spans="2:6" ht="20" customHeight="1" x14ac:dyDescent="0.2">
      <c r="B35" s="30"/>
      <c r="C35" s="25"/>
      <c r="D35" s="34"/>
      <c r="E35" s="44"/>
      <c r="F35" s="39"/>
    </row>
    <row r="36" spans="2:6" ht="20" customHeight="1" x14ac:dyDescent="0.2">
      <c r="B36" s="30"/>
      <c r="C36" s="25"/>
      <c r="D36" s="34"/>
      <c r="E36" s="44"/>
      <c r="F36" s="39"/>
    </row>
    <row r="37" spans="2:6" ht="20" customHeight="1" x14ac:dyDescent="0.2">
      <c r="B37" s="30"/>
      <c r="C37" s="25"/>
      <c r="D37" s="34"/>
      <c r="E37" s="44"/>
      <c r="F37" s="39"/>
    </row>
    <row r="38" spans="2:6" ht="20" customHeight="1" x14ac:dyDescent="0.2">
      <c r="B38" s="30"/>
      <c r="C38" s="25"/>
      <c r="D38" s="34"/>
      <c r="E38" s="44"/>
      <c r="F38" s="39"/>
    </row>
    <row r="39" spans="2:6" ht="20" customHeight="1" x14ac:dyDescent="0.2">
      <c r="B39" s="30"/>
      <c r="C39" s="25"/>
      <c r="D39" s="34"/>
      <c r="E39" s="44"/>
      <c r="F39" s="39"/>
    </row>
    <row r="40" spans="2:6" ht="20" customHeight="1" x14ac:dyDescent="0.2">
      <c r="B40" s="30"/>
      <c r="C40" s="25"/>
      <c r="D40" s="34"/>
      <c r="E40" s="44"/>
      <c r="F40" s="39"/>
    </row>
    <row r="41" spans="2:6" ht="20" customHeight="1" x14ac:dyDescent="0.2">
      <c r="B41" s="30"/>
      <c r="C41" s="25"/>
      <c r="D41" s="34"/>
      <c r="E41" s="44"/>
      <c r="F41" s="39"/>
    </row>
    <row r="42" spans="2:6" ht="20" customHeight="1" thickBot="1" x14ac:dyDescent="0.25">
      <c r="B42" s="31"/>
      <c r="C42" s="26"/>
      <c r="D42" s="35"/>
      <c r="E42" s="45"/>
      <c r="F42" s="40"/>
    </row>
    <row r="43" spans="2:6" ht="20" customHeight="1" thickTop="1" thickBot="1" x14ac:dyDescent="0.25">
      <c r="B43" s="47" t="s">
        <v>9</v>
      </c>
      <c r="C43" s="27"/>
      <c r="D43" s="36"/>
      <c r="E43" s="46">
        <f>SUM(E33:E42)</f>
        <v>0</v>
      </c>
      <c r="F43" s="41"/>
    </row>
    <row r="44" spans="2:6" ht="20" customHeight="1" thickBot="1" x14ac:dyDescent="0.25"/>
    <row r="45" spans="2:6" ht="20" customHeight="1" thickBot="1" x14ac:dyDescent="0.25">
      <c r="C45" s="69" t="s">
        <v>19</v>
      </c>
      <c r="D45" s="70"/>
      <c r="E45" s="50">
        <f>E15+E29+E43</f>
        <v>0</v>
      </c>
    </row>
  </sheetData>
  <mergeCells count="10">
    <mergeCell ref="B2:F2"/>
    <mergeCell ref="B17:C17"/>
    <mergeCell ref="B31:C31"/>
    <mergeCell ref="C45:D45"/>
    <mergeCell ref="B6:C6"/>
    <mergeCell ref="B7:C7"/>
    <mergeCell ref="B8:C8"/>
    <mergeCell ref="B9:C9"/>
    <mergeCell ref="B10:C10"/>
    <mergeCell ref="B5:C5"/>
  </mergeCells>
  <phoneticPr fontId="4"/>
  <pageMargins left="0.7" right="0.7" top="0.75" bottom="0.75" header="0.3" footer="0.3"/>
  <pageSetup paperSize="9" scale="72" fitToHeight="0" orientation="portrait" r:id="rId1"/>
  <colBreaks count="1" manualBreakCount="1">
    <brk id="7" max="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45"/>
  <sheetViews>
    <sheetView view="pageBreakPreview" zoomScaleNormal="100" zoomScaleSheetLayoutView="100" workbookViewId="0">
      <selection activeCell="E20" sqref="E20"/>
    </sheetView>
  </sheetViews>
  <sheetFormatPr defaultRowHeight="20" customHeight="1" x14ac:dyDescent="0.2"/>
  <cols>
    <col min="1" max="1" width="2.6328125" customWidth="1"/>
    <col min="2" max="2" width="17.08984375" customWidth="1"/>
    <col min="3" max="3" width="21.1796875" customWidth="1"/>
    <col min="4" max="4" width="12.54296875" style="1" bestFit="1" customWidth="1"/>
    <col min="5" max="5" width="13.54296875" style="5" bestFit="1" customWidth="1"/>
    <col min="6" max="6" width="53.90625" customWidth="1"/>
    <col min="7" max="7" width="2.6328125" customWidth="1"/>
    <col min="9" max="9" width="13.54296875" bestFit="1" customWidth="1"/>
    <col min="10" max="10" width="9.26953125" bestFit="1" customWidth="1"/>
    <col min="11" max="11" width="7.26953125" bestFit="1" customWidth="1"/>
  </cols>
  <sheetData>
    <row r="1" spans="2:9" ht="20" customHeight="1" x14ac:dyDescent="0.2">
      <c r="B1" t="s">
        <v>11</v>
      </c>
    </row>
    <row r="2" spans="2:9" ht="20" customHeight="1" x14ac:dyDescent="0.2">
      <c r="B2" s="65" t="s">
        <v>10</v>
      </c>
      <c r="C2" s="65"/>
      <c r="D2" s="65"/>
      <c r="E2" s="65"/>
      <c r="F2" s="65"/>
    </row>
    <row r="3" spans="2:9" ht="20" customHeight="1" x14ac:dyDescent="0.2">
      <c r="B3" s="21"/>
      <c r="C3" s="21"/>
      <c r="D3" s="21"/>
      <c r="E3" s="21"/>
      <c r="F3" s="21"/>
    </row>
    <row r="4" spans="2:9" ht="20" customHeight="1" thickBot="1" x14ac:dyDescent="0.25">
      <c r="B4" t="s">
        <v>12</v>
      </c>
    </row>
    <row r="5" spans="2:9" ht="20" customHeight="1" thickBot="1" x14ac:dyDescent="0.25">
      <c r="B5" s="77"/>
      <c r="C5" s="78"/>
      <c r="D5" s="52" t="s">
        <v>17</v>
      </c>
      <c r="E5" s="52" t="s">
        <v>7</v>
      </c>
      <c r="F5" s="53" t="s">
        <v>6</v>
      </c>
    </row>
    <row r="6" spans="2:9" ht="20" customHeight="1" thickTop="1" x14ac:dyDescent="0.2">
      <c r="B6" s="71" t="s">
        <v>5</v>
      </c>
      <c r="C6" s="72"/>
      <c r="D6" s="54">
        <f>D7+D8+D9</f>
        <v>0</v>
      </c>
      <c r="E6" s="55" t="str">
        <f>IF(D6&lt;=30000000,IF(D6&gt;=5000000,"OK","NG"),"NG")</f>
        <v>NG</v>
      </c>
      <c r="F6" s="56" t="str">
        <f>IF(D6&lt;=30000000,IF(D6&gt;=5000000,"","交付金の交付下限額に達していないため要確認"),"上乗せ後の交付金が3,000万円を超えているため要確認")</f>
        <v>交付金の交付下限額に達していないため要確認</v>
      </c>
    </row>
    <row r="7" spans="2:9" ht="20" customHeight="1" x14ac:dyDescent="0.2">
      <c r="B7" s="71" t="s">
        <v>16</v>
      </c>
      <c r="C7" s="72"/>
      <c r="D7" s="57">
        <f>E15</f>
        <v>0</v>
      </c>
      <c r="E7" s="55" t="str">
        <f>IF(D7&lt;=15000000,"OK","NG")</f>
        <v>OK</v>
      </c>
      <c r="F7" s="58" t="str">
        <f>IF(E7="OK","","交付金上限額の1,500万円を超えているため要確認")</f>
        <v/>
      </c>
    </row>
    <row r="8" spans="2:9" ht="20" customHeight="1" x14ac:dyDescent="0.2">
      <c r="B8" s="73" t="s">
        <v>14</v>
      </c>
      <c r="C8" s="74"/>
      <c r="D8" s="59">
        <f>E29</f>
        <v>0</v>
      </c>
      <c r="E8" s="60" t="str">
        <f>IF(AND(D8+D7&lt;=20000000,I8+D7&lt;20000000),"OK","NG")</f>
        <v>OK</v>
      </c>
      <c r="F8" s="61" t="str">
        <f>IF(E8="OK","","専門人材を活用する場合の上限額1,500万円＋500万円を超えているため要確認")</f>
        <v/>
      </c>
      <c r="H8" s="2" t="str">
        <f>IF(D8&lt;=5000000,"OK","超える")</f>
        <v>OK</v>
      </c>
      <c r="I8" s="3">
        <f>IF(H8="超える",D8-5000000,0)</f>
        <v>0</v>
      </c>
    </row>
    <row r="9" spans="2:9" ht="20" customHeight="1" x14ac:dyDescent="0.2">
      <c r="B9" s="73" t="s">
        <v>15</v>
      </c>
      <c r="C9" s="74"/>
      <c r="D9" s="59">
        <f>E43</f>
        <v>0</v>
      </c>
      <c r="E9" s="60" t="str">
        <f>IF(AND(D9+D7&lt;=25000000,I9+D7&lt;25000000),"OK","NG")</f>
        <v>OK</v>
      </c>
      <c r="F9" s="61" t="str">
        <f>IF(E9="OK","","ICT等技術活用事業を行う場合の上限額1,500万円＋1,000万円を超えているため要確認")</f>
        <v/>
      </c>
      <c r="H9" s="2" t="str">
        <f>IF(D9&lt;=10000000,"OK","超える")</f>
        <v>OK</v>
      </c>
      <c r="I9" s="3">
        <f>IF(H9="超える",D9-10000000,0)</f>
        <v>0</v>
      </c>
    </row>
    <row r="10" spans="2:9" ht="20" customHeight="1" thickBot="1" x14ac:dyDescent="0.25">
      <c r="B10" s="75" t="s">
        <v>4</v>
      </c>
      <c r="C10" s="76"/>
      <c r="D10" s="62">
        <f>D8+D9</f>
        <v>0</v>
      </c>
      <c r="E10" s="63" t="str">
        <f>IF(I10&lt;=30000000,"OK","NG")</f>
        <v>OK</v>
      </c>
      <c r="F10" s="64"/>
      <c r="I10" s="4">
        <f>I8+I9</f>
        <v>0</v>
      </c>
    </row>
    <row r="11" spans="2:9" ht="20" customHeight="1" x14ac:dyDescent="0.2">
      <c r="E11" s="22" t="str">
        <f>IF(COUNTIF(E6:E10,"NG")&gt;0,"要確認","")</f>
        <v>要確認</v>
      </c>
    </row>
    <row r="12" spans="2:9" ht="30" customHeight="1" x14ac:dyDescent="0.2">
      <c r="E12" s="18"/>
    </row>
    <row r="13" spans="2:9" ht="20" customHeight="1" thickBot="1" x14ac:dyDescent="0.25">
      <c r="B13" t="s">
        <v>13</v>
      </c>
      <c r="E13" s="18"/>
    </row>
    <row r="14" spans="2:9" ht="20" customHeight="1" thickBot="1" x14ac:dyDescent="0.25">
      <c r="B14" s="12" t="s">
        <v>0</v>
      </c>
      <c r="C14" s="13" t="s">
        <v>3</v>
      </c>
      <c r="D14" s="13" t="s">
        <v>1</v>
      </c>
      <c r="E14" s="17" t="s">
        <v>18</v>
      </c>
      <c r="F14" s="11" t="s">
        <v>2</v>
      </c>
    </row>
    <row r="15" spans="2:9" ht="20" customHeight="1" thickTop="1" thickBot="1" x14ac:dyDescent="0.25">
      <c r="B15" s="10"/>
      <c r="C15" s="7"/>
      <c r="D15" s="8"/>
      <c r="E15" s="51"/>
      <c r="F15" s="9"/>
    </row>
    <row r="16" spans="2:9" ht="30" customHeight="1" x14ac:dyDescent="0.2">
      <c r="B16" s="6"/>
      <c r="C16" s="6"/>
      <c r="E16" s="18"/>
    </row>
    <row r="17" spans="2:13" ht="20" customHeight="1" thickBot="1" x14ac:dyDescent="0.25">
      <c r="B17" s="66" t="s">
        <v>14</v>
      </c>
      <c r="C17" s="67"/>
      <c r="D17" s="1" t="s">
        <v>8</v>
      </c>
    </row>
    <row r="18" spans="2:13" ht="20" customHeight="1" thickBot="1" x14ac:dyDescent="0.25">
      <c r="B18" s="28" t="s">
        <v>0</v>
      </c>
      <c r="C18" s="23" t="s">
        <v>3</v>
      </c>
      <c r="D18" s="32" t="s">
        <v>1</v>
      </c>
      <c r="E18" s="42" t="s">
        <v>18</v>
      </c>
      <c r="F18" s="37" t="s">
        <v>2</v>
      </c>
    </row>
    <row r="19" spans="2:13" ht="20" customHeight="1" thickTop="1" x14ac:dyDescent="0.2">
      <c r="B19" s="29"/>
      <c r="C19" s="24"/>
      <c r="D19" s="33"/>
      <c r="E19" s="43"/>
      <c r="F19" s="38"/>
    </row>
    <row r="20" spans="2:13" ht="20" customHeight="1" x14ac:dyDescent="0.2">
      <c r="B20" s="30"/>
      <c r="C20" s="25"/>
      <c r="D20" s="34"/>
      <c r="E20" s="44"/>
      <c r="F20" s="39"/>
    </row>
    <row r="21" spans="2:13" ht="20" customHeight="1" x14ac:dyDescent="0.2">
      <c r="B21" s="30"/>
      <c r="C21" s="25"/>
      <c r="D21" s="34"/>
      <c r="E21" s="44"/>
      <c r="F21" s="39"/>
    </row>
    <row r="22" spans="2:13" ht="20" customHeight="1" x14ac:dyDescent="0.2">
      <c r="B22" s="30"/>
      <c r="C22" s="25"/>
      <c r="D22" s="34"/>
      <c r="E22" s="44"/>
      <c r="F22" s="39"/>
    </row>
    <row r="23" spans="2:13" ht="20" customHeight="1" x14ac:dyDescent="0.2">
      <c r="B23" s="30"/>
      <c r="C23" s="25"/>
      <c r="D23" s="34"/>
      <c r="E23" s="44"/>
      <c r="F23" s="39"/>
    </row>
    <row r="24" spans="2:13" ht="20" customHeight="1" x14ac:dyDescent="0.2">
      <c r="B24" s="30"/>
      <c r="C24" s="25"/>
      <c r="D24" s="34"/>
      <c r="E24" s="44"/>
      <c r="F24" s="39"/>
    </row>
    <row r="25" spans="2:13" ht="20" customHeight="1" x14ac:dyDescent="0.2">
      <c r="B25" s="30"/>
      <c r="C25" s="25"/>
      <c r="D25" s="34"/>
      <c r="E25" s="44"/>
      <c r="F25" s="39"/>
    </row>
    <row r="26" spans="2:13" ht="20" customHeight="1" x14ac:dyDescent="0.2">
      <c r="B26" s="30"/>
      <c r="C26" s="25"/>
      <c r="D26" s="34"/>
      <c r="E26" s="44"/>
      <c r="F26" s="39"/>
    </row>
    <row r="27" spans="2:13" ht="20" customHeight="1" x14ac:dyDescent="0.2">
      <c r="B27" s="30"/>
      <c r="C27" s="25"/>
      <c r="D27" s="34"/>
      <c r="E27" s="44"/>
      <c r="F27" s="39"/>
    </row>
    <row r="28" spans="2:13" ht="20" customHeight="1" thickBot="1" x14ac:dyDescent="0.25">
      <c r="B28" s="31"/>
      <c r="C28" s="26"/>
      <c r="D28" s="35"/>
      <c r="E28" s="45"/>
      <c r="F28" s="40"/>
    </row>
    <row r="29" spans="2:13" ht="20" customHeight="1" thickTop="1" thickBot="1" x14ac:dyDescent="0.25">
      <c r="B29" s="47" t="s">
        <v>9</v>
      </c>
      <c r="C29" s="27"/>
      <c r="D29" s="36"/>
      <c r="E29" s="46">
        <f>SUM(E19:E28)</f>
        <v>0</v>
      </c>
      <c r="F29" s="41"/>
    </row>
    <row r="30" spans="2:13" ht="30" customHeight="1" x14ac:dyDescent="0.2">
      <c r="B30" s="14"/>
      <c r="C30" s="14"/>
      <c r="D30" s="15"/>
      <c r="E30" s="19"/>
      <c r="F30" s="14"/>
    </row>
    <row r="31" spans="2:13" ht="20" customHeight="1" thickBot="1" x14ac:dyDescent="0.25">
      <c r="B31" s="68" t="s">
        <v>15</v>
      </c>
      <c r="C31" s="68"/>
      <c r="D31" s="16" t="s">
        <v>8</v>
      </c>
      <c r="E31" s="20"/>
      <c r="F31" s="6"/>
      <c r="M31" s="6"/>
    </row>
    <row r="32" spans="2:13" ht="20" customHeight="1" thickBot="1" x14ac:dyDescent="0.25">
      <c r="B32" s="28" t="s">
        <v>0</v>
      </c>
      <c r="C32" s="23" t="s">
        <v>3</v>
      </c>
      <c r="D32" s="32" t="s">
        <v>1</v>
      </c>
      <c r="E32" s="42" t="s">
        <v>18</v>
      </c>
      <c r="F32" s="37" t="s">
        <v>2</v>
      </c>
    </row>
    <row r="33" spans="2:6" ht="20" customHeight="1" thickTop="1" x14ac:dyDescent="0.2">
      <c r="B33" s="29"/>
      <c r="C33" s="24"/>
      <c r="D33" s="33"/>
      <c r="E33" s="43"/>
      <c r="F33" s="38"/>
    </row>
    <row r="34" spans="2:6" ht="20" customHeight="1" x14ac:dyDescent="0.2">
      <c r="B34" s="30"/>
      <c r="C34" s="25"/>
      <c r="D34" s="34"/>
      <c r="E34" s="44"/>
      <c r="F34" s="39"/>
    </row>
    <row r="35" spans="2:6" ht="20" customHeight="1" x14ac:dyDescent="0.2">
      <c r="B35" s="30"/>
      <c r="C35" s="25"/>
      <c r="D35" s="34"/>
      <c r="E35" s="44"/>
      <c r="F35" s="39"/>
    </row>
    <row r="36" spans="2:6" ht="20" customHeight="1" x14ac:dyDescent="0.2">
      <c r="B36" s="30"/>
      <c r="C36" s="25"/>
      <c r="D36" s="34"/>
      <c r="E36" s="44"/>
      <c r="F36" s="39"/>
    </row>
    <row r="37" spans="2:6" ht="20" customHeight="1" x14ac:dyDescent="0.2">
      <c r="B37" s="30"/>
      <c r="C37" s="25"/>
      <c r="D37" s="34"/>
      <c r="E37" s="44"/>
      <c r="F37" s="39"/>
    </row>
    <row r="38" spans="2:6" ht="20" customHeight="1" x14ac:dyDescent="0.2">
      <c r="B38" s="30"/>
      <c r="C38" s="25"/>
      <c r="D38" s="34"/>
      <c r="E38" s="44"/>
      <c r="F38" s="39"/>
    </row>
    <row r="39" spans="2:6" ht="20" customHeight="1" x14ac:dyDescent="0.2">
      <c r="B39" s="30"/>
      <c r="C39" s="25"/>
      <c r="D39" s="34"/>
      <c r="E39" s="44"/>
      <c r="F39" s="39"/>
    </row>
    <row r="40" spans="2:6" ht="20" customHeight="1" x14ac:dyDescent="0.2">
      <c r="B40" s="30"/>
      <c r="C40" s="25"/>
      <c r="D40" s="34"/>
      <c r="E40" s="44"/>
      <c r="F40" s="39"/>
    </row>
    <row r="41" spans="2:6" ht="20" customHeight="1" x14ac:dyDescent="0.2">
      <c r="B41" s="30"/>
      <c r="C41" s="25"/>
      <c r="D41" s="34"/>
      <c r="E41" s="44"/>
      <c r="F41" s="39"/>
    </row>
    <row r="42" spans="2:6" ht="20" customHeight="1" thickBot="1" x14ac:dyDescent="0.25">
      <c r="B42" s="31"/>
      <c r="C42" s="26"/>
      <c r="D42" s="35"/>
      <c r="E42" s="45"/>
      <c r="F42" s="40"/>
    </row>
    <row r="43" spans="2:6" ht="20" customHeight="1" thickTop="1" thickBot="1" x14ac:dyDescent="0.25">
      <c r="B43" s="47" t="s">
        <v>9</v>
      </c>
      <c r="C43" s="27"/>
      <c r="D43" s="36"/>
      <c r="E43" s="46">
        <f>SUM(E33:E42)</f>
        <v>0</v>
      </c>
      <c r="F43" s="41"/>
    </row>
    <row r="44" spans="2:6" ht="20" customHeight="1" thickBot="1" x14ac:dyDescent="0.25"/>
    <row r="45" spans="2:6" ht="20" customHeight="1" thickBot="1" x14ac:dyDescent="0.25">
      <c r="C45" s="69" t="s">
        <v>19</v>
      </c>
      <c r="D45" s="70"/>
      <c r="E45" s="50">
        <f>E15+E29+E43</f>
        <v>0</v>
      </c>
    </row>
  </sheetData>
  <mergeCells count="10">
    <mergeCell ref="B10:C10"/>
    <mergeCell ref="B17:C17"/>
    <mergeCell ref="B31:C31"/>
    <mergeCell ref="C45:D45"/>
    <mergeCell ref="B2:F2"/>
    <mergeCell ref="B5:C5"/>
    <mergeCell ref="B6:C6"/>
    <mergeCell ref="B7:C7"/>
    <mergeCell ref="B8:C8"/>
    <mergeCell ref="B9:C9"/>
  </mergeCells>
  <phoneticPr fontId="4"/>
  <pageMargins left="0.7" right="0.7" top="0.75" bottom="0.75" header="0.3" footer="0.3"/>
  <pageSetup paperSize="9" scale="72" fitToHeight="0" orientation="portrait" r:id="rId1"/>
  <colBreaks count="1" manualBreakCount="1">
    <brk id="7" max="4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64e565-f0b0-4856-90c7-0bdae66761f4" xsi:nil="true"/>
    <lcf76f155ced4ddcb4097134ff3c332f xmlns="23a86c87-82a7-41f0-8b0e-07588df9ade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2345FF6025B34180FCD3D7B559D7DB" ma:contentTypeVersion="13" ma:contentTypeDescription="新しいドキュメントを作成します。" ma:contentTypeScope="" ma:versionID="a59da3b77e8ff74c3958e0462efcf9dd">
  <xsd:schema xmlns:xsd="http://www.w3.org/2001/XMLSchema" xmlns:xs="http://www.w3.org/2001/XMLSchema" xmlns:p="http://schemas.microsoft.com/office/2006/metadata/properties" xmlns:ns2="23a86c87-82a7-41f0-8b0e-07588df9ade8" xmlns:ns3="de64e565-f0b0-4856-90c7-0bdae66761f4" targetNamespace="http://schemas.microsoft.com/office/2006/metadata/properties" ma:root="true" ma:fieldsID="ff7b1c32dfd480f4e605184d7fcb3c70" ns2:_="" ns3:_="">
    <xsd:import namespace="23a86c87-82a7-41f0-8b0e-07588df9ade8"/>
    <xsd:import namespace="de64e565-f0b0-4856-90c7-0bdae66761f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86c87-82a7-41f0-8b0e-07588df9ade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4e565-f0b0-4856-90c7-0bdae66761f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5e3d3b76-adf0-4c14-b2d6-d1d68ed01023}" ma:internalName="TaxCatchAll" ma:showField="CatchAllData" ma:web="de64e565-f0b0-4856-90c7-0bdae6676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64DB4E-87E8-4626-8F49-2945830B9F7E}">
  <ds:schemaRefs>
    <ds:schemaRef ds:uri="http://purl.org/dc/terms/"/>
    <ds:schemaRef ds:uri="de64e565-f0b0-4856-90c7-0bdae66761f4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23a86c87-82a7-41f0-8b0e-07588df9ade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268905F-A7A5-4232-91E5-554BB74015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C67197-E8ED-483D-B22D-68E963B550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総括表</vt:lpstr>
      <vt:lpstr>総括表 (補足)</vt:lpstr>
      <vt:lpstr>総括表!Print_Area</vt:lpstr>
      <vt:lpstr>'総括表 (補足)'!Print_Area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905035</dc:creator>
  <cp:lastModifiedBy>景山 真帆子(KAGEYAMA Mahoko)</cp:lastModifiedBy>
  <cp:lastPrinted>2021-03-01T01:07:36Z</cp:lastPrinted>
  <dcterms:created xsi:type="dcterms:W3CDTF">2008-11-06T07:47:22Z</dcterms:created>
  <dcterms:modified xsi:type="dcterms:W3CDTF">2025-01-08T10:30:24Z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0x010100532345FF6025B34180FCD3D7B559D7DB</vt:lpwstr>
  </property>
  <property fmtid="{D5CDD505-2E9C-101B-9397-08002B2CF9AE}" pid="3" name="MediaServiceImageTags">
    <vt:lpwstr/>
  </property>
</Properties>
</file>