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12"/>
  <workbookPr filterPrivacy="1" defaultThemeVersion="124226"/>
  <xr:revisionPtr revIDLastSave="1" documentId="11_02C7DEF6DE8294546C5DCC1006E55B55ACDD423C" xr6:coauthVersionLast="47" xr6:coauthVersionMax="47" xr10:uidLastSave="{4C11E0C7-8C41-4B70-ABBB-4F7B31AD7D31}"/>
  <bookViews>
    <workbookView xWindow="6030" yWindow="180" windowWidth="19410" windowHeight="9960" tabRatio="721" activeTab="4" xr2:uid="{00000000-000D-0000-FFFF-FFFF00000000}"/>
  </bookViews>
  <sheets>
    <sheet name="様式1" sheetId="7" r:id="rId1"/>
    <sheet name="様式２別表" sheetId="3" r:id="rId2"/>
    <sheet name="様式４　令和２年度予算計画書" sheetId="5" r:id="rId3"/>
    <sheet name="様式４　令和３年度予算計画書" sheetId="6" r:id="rId4"/>
    <sheet name="様式４　令和４年度予算計画書" sheetId="4" r:id="rId5"/>
  </sheets>
  <externalReferences>
    <externalReference r:id="rId6"/>
    <externalReference r:id="rId7"/>
  </externalReferences>
  <definedNames>
    <definedName name="_xlnm.Print_Area" localSheetId="0">様式1!$A$1:$O$363</definedName>
    <definedName name="_xlnm.Print_Area" localSheetId="1">様式２別表!$A$1:$Q$29</definedName>
    <definedName name="大分類">[1]様式０!$AH$772:$AH$775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3" l="1"/>
  <c r="M14" i="3"/>
  <c r="M12" i="3"/>
  <c r="M11" i="3"/>
  <c r="M10" i="3"/>
  <c r="M9" i="3"/>
  <c r="M8" i="3"/>
  <c r="F17" i="6" l="1"/>
  <c r="F15" i="6"/>
  <c r="F11" i="6"/>
  <c r="F8" i="6"/>
  <c r="F25" i="6" s="1"/>
  <c r="F17" i="5"/>
  <c r="F15" i="5"/>
  <c r="F11" i="5"/>
  <c r="F8" i="5"/>
  <c r="F25" i="5" s="1"/>
  <c r="F8" i="4"/>
  <c r="F11" i="4"/>
  <c r="F15" i="4"/>
  <c r="F17" i="4"/>
  <c r="F25" i="4"/>
  <c r="F27" i="4" s="1"/>
  <c r="F27" i="6" l="1"/>
  <c r="F29" i="6" s="1"/>
  <c r="F27" i="5"/>
  <c r="F29" i="5" s="1"/>
  <c r="F29" i="4"/>
  <c r="P17" i="3"/>
  <c r="O17" i="3"/>
  <c r="P14" i="3"/>
  <c r="O14" i="3"/>
  <c r="P12" i="3"/>
  <c r="O12" i="3"/>
  <c r="P11" i="3"/>
  <c r="O11" i="3"/>
  <c r="P10" i="3"/>
  <c r="O10" i="3"/>
  <c r="P9" i="3"/>
  <c r="O9" i="3"/>
  <c r="P8" i="3"/>
  <c r="O8" i="3"/>
  <c r="I5" i="3" l="1"/>
  <c r="G5" i="3"/>
  <c r="E5" i="3"/>
  <c r="C5" i="3"/>
</calcChain>
</file>

<file path=xl/sharedStrings.xml><?xml version="1.0" encoding="utf-8"?>
<sst xmlns="http://schemas.openxmlformats.org/spreadsheetml/2006/main" count="2477" uniqueCount="1635">
  <si>
    <t>提案書（令和2年度実施提案）　様式1</t>
    <rPh sb="0" eb="3">
      <t>テイアンショ</t>
    </rPh>
    <rPh sb="4" eb="6">
      <t>レイワ</t>
    </rPh>
    <rPh sb="7" eb="9">
      <t>ネンド</t>
    </rPh>
    <rPh sb="8" eb="9">
      <t>ド</t>
    </rPh>
    <rPh sb="9" eb="11">
      <t>ジッシ</t>
    </rPh>
    <rPh sb="11" eb="13">
      <t>テイアン</t>
    </rPh>
    <phoneticPr fontId="26"/>
  </si>
  <si>
    <t>データ入力シート</t>
    <rPh sb="3" eb="5">
      <t>ニュウリョク</t>
    </rPh>
    <phoneticPr fontId="26"/>
  </si>
  <si>
    <t>※黄色のセルに入力している事項は全て記載例です。提出の際は、記載例は全て削除してください。</t>
    <rPh sb="1" eb="3">
      <t>キイロ</t>
    </rPh>
    <rPh sb="24" eb="26">
      <t>テイシュツ</t>
    </rPh>
    <rPh sb="27" eb="28">
      <t>サイ</t>
    </rPh>
    <rPh sb="30" eb="32">
      <t>キサイ</t>
    </rPh>
    <rPh sb="32" eb="33">
      <t>レイ</t>
    </rPh>
    <rPh sb="34" eb="35">
      <t>スベ</t>
    </rPh>
    <rPh sb="36" eb="38">
      <t>サクジョ</t>
    </rPh>
    <phoneticPr fontId="26"/>
  </si>
  <si>
    <t>提出日</t>
    <rPh sb="0" eb="3">
      <t>テイシュツビ</t>
    </rPh>
    <phoneticPr fontId="26"/>
  </si>
  <si>
    <t>提出年月日を記載してください。</t>
    <rPh sb="0" eb="2">
      <t>テイシュツ</t>
    </rPh>
    <rPh sb="2" eb="5">
      <t>ネンガッピ</t>
    </rPh>
    <rPh sb="6" eb="8">
      <t>キサイ</t>
    </rPh>
    <phoneticPr fontId="26"/>
  </si>
  <si>
    <t>研究開発課題名</t>
    <rPh sb="0" eb="2">
      <t>ケンキュウ</t>
    </rPh>
    <rPh sb="2" eb="4">
      <t>カイハツ</t>
    </rPh>
    <rPh sb="4" eb="6">
      <t>カダイ</t>
    </rPh>
    <rPh sb="6" eb="7">
      <t>メイ</t>
    </rPh>
    <phoneticPr fontId="26"/>
  </si>
  <si>
    <t>○○○○○○○○○○○○○○○○○○○○○○○○○○○○○○○○○○○○○○○○○○○○○○○○○○○○○○○○○○○○○○○○○の研究開発</t>
    <phoneticPr fontId="26"/>
  </si>
  <si>
    <t>研究開発課題名を記載してください。</t>
    <phoneticPr fontId="26"/>
  </si>
  <si>
    <t>提案書受付番号（事務局用のため記入不要）</t>
    <rPh sb="0" eb="3">
      <t>テイアンショ</t>
    </rPh>
    <rPh sb="3" eb="5">
      <t>ウケツケ</t>
    </rPh>
    <rPh sb="5" eb="7">
      <t>バンゴウ</t>
    </rPh>
    <rPh sb="8" eb="11">
      <t>ジムキョク</t>
    </rPh>
    <rPh sb="11" eb="12">
      <t>ヨウ</t>
    </rPh>
    <rPh sb="15" eb="17">
      <t>キニュウ</t>
    </rPh>
    <rPh sb="17" eb="19">
      <t>フヨウ</t>
    </rPh>
    <phoneticPr fontId="26"/>
  </si>
  <si>
    <t>総務省使用欄</t>
    <rPh sb="0" eb="3">
      <t>ソウムショウ</t>
    </rPh>
    <rPh sb="3" eb="5">
      <t>シヨウ</t>
    </rPh>
    <rPh sb="5" eb="6">
      <t>ラン</t>
    </rPh>
    <phoneticPr fontId="26"/>
  </si>
  <si>
    <t>社会展開指向型研究開発（3年枠）</t>
    <phoneticPr fontId="26"/>
  </si>
  <si>
    <t>電波有効利用促進型研究開発（先進的電波有効利用型フェーズⅠ）</t>
    <phoneticPr fontId="26"/>
  </si>
  <si>
    <t>プログラム名</t>
    <rPh sb="5" eb="6">
      <t>メイ</t>
    </rPh>
    <phoneticPr fontId="26"/>
  </si>
  <si>
    <t>重点領域型研究開発(ICT重点研究開発分野推進型　3年枠)</t>
    <rPh sb="0" eb="2">
      <t>ジュウテン</t>
    </rPh>
    <rPh sb="2" eb="4">
      <t>リョウイキ</t>
    </rPh>
    <rPh sb="4" eb="5">
      <t>ガタ</t>
    </rPh>
    <rPh sb="5" eb="7">
      <t>ケンキュウ</t>
    </rPh>
    <rPh sb="7" eb="9">
      <t>カイハツ</t>
    </rPh>
    <rPh sb="13" eb="15">
      <t>ジュウテン</t>
    </rPh>
    <rPh sb="15" eb="17">
      <t>ケンキュウ</t>
    </rPh>
    <rPh sb="17" eb="19">
      <t>カイハツ</t>
    </rPh>
    <rPh sb="19" eb="21">
      <t>ブンヤ</t>
    </rPh>
    <rPh sb="21" eb="24">
      <t>スイシンガタ</t>
    </rPh>
    <rPh sb="26" eb="27">
      <t>ネン</t>
    </rPh>
    <rPh sb="27" eb="28">
      <t>ワク</t>
    </rPh>
    <phoneticPr fontId="26"/>
  </si>
  <si>
    <t>提案するプログラム名をプルダウンから選択してください。</t>
    <rPh sb="0" eb="2">
      <t>テイアン</t>
    </rPh>
    <rPh sb="9" eb="10">
      <t>メイ</t>
    </rPh>
    <rPh sb="18" eb="20">
      <t>センタク</t>
    </rPh>
    <phoneticPr fontId="26"/>
  </si>
  <si>
    <t>Ⅱ</t>
    <phoneticPr fontId="26"/>
  </si>
  <si>
    <t>提案するフェーズ</t>
    <rPh sb="0" eb="2">
      <t>テイアン</t>
    </rPh>
    <phoneticPr fontId="26"/>
  </si>
  <si>
    <t>Ⅱ</t>
  </si>
  <si>
    <t>研究キーワード（大項目→中項目→小項目の順に選んでください）</t>
    <rPh sb="0" eb="2">
      <t>ケンキュウ</t>
    </rPh>
    <rPh sb="8" eb="11">
      <t>ダイコウモク</t>
    </rPh>
    <rPh sb="12" eb="13">
      <t>チュウ</t>
    </rPh>
    <rPh sb="13" eb="15">
      <t>コウモク</t>
    </rPh>
    <rPh sb="16" eb="19">
      <t>ショウコウモク</t>
    </rPh>
    <rPh sb="20" eb="21">
      <t>ジュン</t>
    </rPh>
    <rPh sb="22" eb="23">
      <t>エラ</t>
    </rPh>
    <phoneticPr fontId="26"/>
  </si>
  <si>
    <t>大項目</t>
    <rPh sb="0" eb="3">
      <t>ダイコウモク</t>
    </rPh>
    <phoneticPr fontId="26"/>
  </si>
  <si>
    <t>中項目</t>
    <rPh sb="0" eb="1">
      <t>チュウ</t>
    </rPh>
    <rPh sb="1" eb="3">
      <t>コウモク</t>
    </rPh>
    <phoneticPr fontId="26"/>
  </si>
  <si>
    <t>小項目</t>
    <rPh sb="0" eb="3">
      <t>ショウコウモク</t>
    </rPh>
    <phoneticPr fontId="26"/>
  </si>
  <si>
    <t xml:space="preserve">   　研究キーワード1</t>
    <rPh sb="4" eb="6">
      <t>ケンキュウ</t>
    </rPh>
    <phoneticPr fontId="26"/>
  </si>
  <si>
    <r>
      <rPr>
        <sz val="11"/>
        <color rgb="FFFF0000"/>
        <rFont val="ＭＳ Ｐゴシック"/>
        <family val="3"/>
        <charset val="128"/>
        <scheme val="minor"/>
      </rPr>
      <t>適切で公平な評価を実施するため</t>
    </r>
    <r>
      <rPr>
        <sz val="11"/>
        <color rgb="FF0000FF"/>
        <rFont val="ＭＳ Ｐゴシック"/>
        <family val="3"/>
        <charset val="128"/>
        <scheme val="minor"/>
      </rPr>
      <t>に本研究開発課題に関連するキーワードを、電子情報通信学会の「専門分野分類表」（https://www.ieice.org/jpn/shiori/pdf/furoku_f.pdf）の中から</t>
    </r>
    <r>
      <rPr>
        <sz val="11"/>
        <color rgb="FFFF0000"/>
        <rFont val="ＭＳ Ｐゴシック"/>
        <family val="3"/>
        <charset val="128"/>
        <scheme val="minor"/>
      </rPr>
      <t>小項目まで必ず4個以上</t>
    </r>
    <r>
      <rPr>
        <sz val="11"/>
        <color indexed="12"/>
        <rFont val="ＭＳ Ｐゴシック"/>
        <family val="3"/>
        <charset val="128"/>
      </rPr>
      <t>選んでください。
小項目のセルが</t>
    </r>
    <r>
      <rPr>
        <sz val="11"/>
        <color rgb="FFFF0000"/>
        <rFont val="ＭＳ Ｐゴシック"/>
        <family val="3"/>
        <charset val="128"/>
      </rPr>
      <t>ピンク色</t>
    </r>
    <r>
      <rPr>
        <sz val="11"/>
        <color indexed="12"/>
        <rFont val="ＭＳ Ｐゴシック"/>
        <family val="3"/>
        <charset val="128"/>
      </rPr>
      <t>の場合は、小項目の数が3個以下です。
大項目、中項目、小項目の順に選択ください。</t>
    </r>
    <rPh sb="0" eb="2">
      <t>テキセツ</t>
    </rPh>
    <rPh sb="3" eb="5">
      <t>コウヘイ</t>
    </rPh>
    <rPh sb="6" eb="8">
      <t>ヒョウカ</t>
    </rPh>
    <rPh sb="9" eb="11">
      <t>ジッシ</t>
    </rPh>
    <rPh sb="108" eb="111">
      <t>ショウコウモク</t>
    </rPh>
    <rPh sb="113" eb="114">
      <t>カナラ</t>
    </rPh>
    <rPh sb="116" eb="119">
      <t>コイジョウ</t>
    </rPh>
    <rPh sb="128" eb="131">
      <t>ショウコウモク</t>
    </rPh>
    <rPh sb="138" eb="139">
      <t>イロ</t>
    </rPh>
    <rPh sb="144" eb="147">
      <t>ショウコウモク</t>
    </rPh>
    <rPh sb="148" eb="149">
      <t>カズ</t>
    </rPh>
    <rPh sb="151" eb="152">
      <t>コ</t>
    </rPh>
    <rPh sb="152" eb="154">
      <t>イカ</t>
    </rPh>
    <rPh sb="158" eb="161">
      <t>ダイコウモク</t>
    </rPh>
    <rPh sb="162" eb="163">
      <t>チュウ</t>
    </rPh>
    <rPh sb="163" eb="165">
      <t>コウモク</t>
    </rPh>
    <rPh sb="166" eb="169">
      <t>ショウコウモク</t>
    </rPh>
    <rPh sb="170" eb="171">
      <t>ジュン</t>
    </rPh>
    <rPh sb="172" eb="174">
      <t>センタク</t>
    </rPh>
    <phoneticPr fontId="26"/>
  </si>
  <si>
    <t xml:space="preserve">   　研究キーワード2</t>
    <rPh sb="4" eb="6">
      <t>ケンキュウ</t>
    </rPh>
    <phoneticPr fontId="26"/>
  </si>
  <si>
    <t xml:space="preserve">   　研究キーワード3</t>
    <rPh sb="4" eb="6">
      <t>ケンキュウ</t>
    </rPh>
    <phoneticPr fontId="26"/>
  </si>
  <si>
    <t xml:space="preserve">   　研究キーワード4</t>
    <rPh sb="4" eb="6">
      <t>ケンキュウ</t>
    </rPh>
    <phoneticPr fontId="26"/>
  </si>
  <si>
    <t xml:space="preserve">   　研究キーワード5</t>
    <rPh sb="4" eb="6">
      <t>ケンキュウ</t>
    </rPh>
    <phoneticPr fontId="26"/>
  </si>
  <si>
    <t xml:space="preserve">   　研究キーワード6</t>
    <rPh sb="4" eb="6">
      <t>ケンキュウ</t>
    </rPh>
    <phoneticPr fontId="26"/>
  </si>
  <si>
    <t xml:space="preserve">   　研究キーワード7</t>
    <rPh sb="4" eb="6">
      <t>ケンキュウ</t>
    </rPh>
    <phoneticPr fontId="26"/>
  </si>
  <si>
    <t xml:space="preserve">   　研究キーワード8</t>
    <rPh sb="4" eb="6">
      <t>ケンキュウ</t>
    </rPh>
    <phoneticPr fontId="26"/>
  </si>
  <si>
    <t xml:space="preserve">   　研究キーワード9</t>
    <rPh sb="4" eb="6">
      <t>ケンキュウ</t>
    </rPh>
    <phoneticPr fontId="26"/>
  </si>
  <si>
    <t xml:space="preserve">   　研究キーワード10</t>
    <rPh sb="4" eb="6">
      <t>ケンキュウ</t>
    </rPh>
    <phoneticPr fontId="26"/>
  </si>
  <si>
    <t>研究代表機関</t>
    <rPh sb="0" eb="2">
      <t>ケンキュウ</t>
    </rPh>
    <rPh sb="2" eb="4">
      <t>ダイヒョウ</t>
    </rPh>
    <rPh sb="4" eb="6">
      <t>キカン</t>
    </rPh>
    <phoneticPr fontId="26"/>
  </si>
  <si>
    <t>契約事務等
担当者</t>
    <phoneticPr fontId="26"/>
  </si>
  <si>
    <t>フリガナ</t>
    <phoneticPr fontId="26"/>
  </si>
  <si>
    <t>スコウプ　ジロウ</t>
    <phoneticPr fontId="26"/>
  </si>
  <si>
    <r>
      <t>研究開発の実施に当たり、委託契約の調整を行います。</t>
    </r>
    <r>
      <rPr>
        <u/>
        <sz val="11"/>
        <color rgb="FFFF0000"/>
        <rFont val="ＭＳ Ｐゴシック"/>
        <family val="3"/>
        <charset val="128"/>
        <scheme val="minor"/>
      </rPr>
      <t>必ず最新の状況を確認の上で、</t>
    </r>
    <r>
      <rPr>
        <sz val="11"/>
        <color rgb="FF0000FF"/>
        <rFont val="ＭＳ Ｐゴシック"/>
        <family val="3"/>
        <charset val="128"/>
        <scheme val="minor"/>
      </rPr>
      <t>研究代表者が所属する機関の契約事務等担当者の情報を記載してください。
※研究代表者は、契約事務等担当者を兼ねることはできません。</t>
    </r>
    <phoneticPr fontId="26"/>
  </si>
  <si>
    <t>氏　　　名</t>
    <rPh sb="0" eb="1">
      <t>シ</t>
    </rPh>
    <rPh sb="4" eb="5">
      <t>メイ</t>
    </rPh>
    <phoneticPr fontId="26"/>
  </si>
  <si>
    <t>須甲富 二郎</t>
    <rPh sb="0" eb="1">
      <t>ス</t>
    </rPh>
    <rPh sb="1" eb="2">
      <t>コウ</t>
    </rPh>
    <rPh sb="2" eb="3">
      <t>プ</t>
    </rPh>
    <rPh sb="4" eb="6">
      <t>ジロウ</t>
    </rPh>
    <phoneticPr fontId="26"/>
  </si>
  <si>
    <t>所属機関</t>
    <rPh sb="0" eb="2">
      <t>ショゾク</t>
    </rPh>
    <rPh sb="2" eb="4">
      <t>キカン</t>
    </rPh>
    <phoneticPr fontId="26"/>
  </si>
  <si>
    <t>○○大学</t>
    <rPh sb="2" eb="4">
      <t>ダイガク</t>
    </rPh>
    <phoneticPr fontId="26"/>
  </si>
  <si>
    <t>所属研究科・学部・部署等</t>
    <rPh sb="0" eb="2">
      <t>ショゾク</t>
    </rPh>
    <rPh sb="2" eb="4">
      <t>ケンキュウ</t>
    </rPh>
    <rPh sb="4" eb="5">
      <t>カ</t>
    </rPh>
    <rPh sb="6" eb="8">
      <t>ガクブ</t>
    </rPh>
    <rPh sb="9" eb="11">
      <t>ブショ</t>
    </rPh>
    <rPh sb="11" eb="12">
      <t>トウ</t>
    </rPh>
    <phoneticPr fontId="26"/>
  </si>
  <si>
    <t>○○学部</t>
    <rPh sb="2" eb="4">
      <t>ガクブ</t>
    </rPh>
    <phoneticPr fontId="26"/>
  </si>
  <si>
    <t>役職</t>
    <rPh sb="0" eb="2">
      <t>ヤクショク</t>
    </rPh>
    <phoneticPr fontId="26"/>
  </si>
  <si>
    <t>主任</t>
    <rPh sb="0" eb="2">
      <t>シュニン</t>
    </rPh>
    <phoneticPr fontId="26"/>
  </si>
  <si>
    <t>郵便番号</t>
    <rPh sb="0" eb="4">
      <t>ユウビンバンゴウ</t>
    </rPh>
    <phoneticPr fontId="26"/>
  </si>
  <si>
    <t>123-4567</t>
    <phoneticPr fontId="26"/>
  </si>
  <si>
    <t>住所</t>
    <rPh sb="0" eb="2">
      <t>ジュウショ</t>
    </rPh>
    <phoneticPr fontId="26"/>
  </si>
  <si>
    <t>東京都○○区○○○1-2-3</t>
    <phoneticPr fontId="26"/>
  </si>
  <si>
    <t>電話番号</t>
    <rPh sb="0" eb="2">
      <t>デンワ</t>
    </rPh>
    <rPh sb="2" eb="4">
      <t>バンゴウ</t>
    </rPh>
    <phoneticPr fontId="26"/>
  </si>
  <si>
    <t>03-####-#####</t>
    <phoneticPr fontId="26"/>
  </si>
  <si>
    <t>E-mail</t>
    <phoneticPr fontId="26"/>
  </si>
  <si>
    <t>####@##.ne.jp</t>
    <phoneticPr fontId="26"/>
  </si>
  <si>
    <t>E-mail（予備）</t>
    <rPh sb="7" eb="9">
      <t>ヨビ</t>
    </rPh>
    <phoneticPr fontId="26"/>
  </si>
  <si>
    <t>経理事務等
担当者</t>
    <phoneticPr fontId="26"/>
  </si>
  <si>
    <t>スコウプ　サブロウ</t>
    <phoneticPr fontId="26"/>
  </si>
  <si>
    <r>
      <t>研究開発の実施に当たり、予算執行の調整を行います。</t>
    </r>
    <r>
      <rPr>
        <u/>
        <sz val="11"/>
        <color indexed="10"/>
        <rFont val="ＭＳ Ｐゴシック"/>
        <family val="3"/>
        <charset val="128"/>
      </rPr>
      <t>必ず最新の状況を確認の上で、</t>
    </r>
    <r>
      <rPr>
        <sz val="11"/>
        <color indexed="12"/>
        <rFont val="ＭＳ Ｐゴシック"/>
        <family val="3"/>
        <charset val="128"/>
      </rPr>
      <t>研究代表者が所属する</t>
    </r>
    <r>
      <rPr>
        <sz val="11"/>
        <color indexed="12"/>
        <rFont val="ＭＳ Ｐゴシック"/>
        <family val="3"/>
        <charset val="128"/>
      </rPr>
      <t>機関の経理</t>
    </r>
    <r>
      <rPr>
        <sz val="11"/>
        <color indexed="12"/>
        <rFont val="ＭＳ Ｐゴシック"/>
        <family val="3"/>
        <charset val="128"/>
      </rPr>
      <t>事務等担当者の情報を記載してください。
※研究代表者は、経理事務等担当者を兼ねることはできません。
※契約事務等担当者と同一である場合でも、必ず記載してください。</t>
    </r>
    <rPh sb="0" eb="2">
      <t>ケンキュウ</t>
    </rPh>
    <rPh sb="2" eb="4">
      <t>カイハツ</t>
    </rPh>
    <rPh sb="5" eb="7">
      <t>ジッシ</t>
    </rPh>
    <rPh sb="8" eb="9">
      <t>ア</t>
    </rPh>
    <rPh sb="12" eb="14">
      <t>ヨサン</t>
    </rPh>
    <rPh sb="14" eb="16">
      <t>シッコウ</t>
    </rPh>
    <rPh sb="17" eb="19">
      <t>チョウセイ</t>
    </rPh>
    <rPh sb="20" eb="21">
      <t>オコナ</t>
    </rPh>
    <rPh sb="52" eb="54">
      <t>ケイリ</t>
    </rPh>
    <rPh sb="77" eb="79">
      <t>ダイヒョウ</t>
    </rPh>
    <rPh sb="82" eb="84">
      <t>ケイリ</t>
    </rPh>
    <phoneticPr fontId="26"/>
  </si>
  <si>
    <t>須甲富 三郎</t>
    <rPh sb="0" eb="1">
      <t>ス</t>
    </rPh>
    <rPh sb="1" eb="2">
      <t>コウ</t>
    </rPh>
    <rPh sb="2" eb="3">
      <t>プ</t>
    </rPh>
    <rPh sb="4" eb="6">
      <t>サブロウ</t>
    </rPh>
    <phoneticPr fontId="26"/>
  </si>
  <si>
    <t>係長</t>
    <rPh sb="0" eb="2">
      <t>カカリチョウ</t>
    </rPh>
    <phoneticPr fontId="26"/>
  </si>
  <si>
    <t>研究分担機関1</t>
    <rPh sb="0" eb="2">
      <t>ケンキュウ</t>
    </rPh>
    <rPh sb="2" eb="4">
      <t>ブンタン</t>
    </rPh>
    <rPh sb="4" eb="6">
      <t>キカン</t>
    </rPh>
    <phoneticPr fontId="26"/>
  </si>
  <si>
    <t>研究分担者</t>
    <rPh sb="0" eb="2">
      <t>ケンキュウ</t>
    </rPh>
    <rPh sb="2" eb="4">
      <t>ブンタン</t>
    </rPh>
    <rPh sb="4" eb="5">
      <t>シャ</t>
    </rPh>
    <phoneticPr fontId="1"/>
  </si>
  <si>
    <t>○○大学</t>
    <phoneticPr fontId="1"/>
  </si>
  <si>
    <r>
      <t>研究開発の実施に当たり、委託契約の調整を行います。</t>
    </r>
    <r>
      <rPr>
        <u/>
        <sz val="11"/>
        <color indexed="10"/>
        <rFont val="ＭＳ Ｐゴシック"/>
        <family val="3"/>
        <charset val="128"/>
      </rPr>
      <t>必ず最新の状況を確認の上で</t>
    </r>
    <r>
      <rPr>
        <sz val="11"/>
        <color indexed="12"/>
        <rFont val="ＭＳ Ｐゴシック"/>
        <family val="3"/>
        <charset val="128"/>
      </rPr>
      <t>、
研究分担機関の契約事務等担当者の情報を記載してください。
※研究分担者は、契約事務等担当者を兼ねることはできません。</t>
    </r>
    <rPh sb="44" eb="46">
      <t>キカン</t>
    </rPh>
    <phoneticPr fontId="26"/>
  </si>
  <si>
    <r>
      <t>研究開発の実施に当たり、予算執行の調整を行います。</t>
    </r>
    <r>
      <rPr>
        <u/>
        <sz val="11"/>
        <color indexed="10"/>
        <rFont val="ＭＳ Ｐゴシック"/>
        <family val="3"/>
        <charset val="128"/>
      </rPr>
      <t>必ず最新の状況を確認の上で</t>
    </r>
    <r>
      <rPr>
        <sz val="11"/>
        <color indexed="12"/>
        <rFont val="ＭＳ Ｐゴシック"/>
        <family val="3"/>
        <charset val="128"/>
      </rPr>
      <t>、
研究分担機関の経理事務等担当者の情報を記載してください。
※研究分担者は、経理事務等担当者を兼ねることはできません。
※契約事務等担当者と同一である場合でも、必ず記載してください。</t>
    </r>
    <rPh sb="44" eb="46">
      <t>キカン</t>
    </rPh>
    <phoneticPr fontId="26"/>
  </si>
  <si>
    <t>研究分担機関2</t>
    <rPh sb="0" eb="2">
      <t>ケンキュウ</t>
    </rPh>
    <rPh sb="2" eb="4">
      <t>ブンタン</t>
    </rPh>
    <rPh sb="4" eb="6">
      <t>キカン</t>
    </rPh>
    <phoneticPr fontId="26"/>
  </si>
  <si>
    <t>以下「研究分担機関5」まで、記載要領は「研究分担機関1の情報」と同様です。</t>
    <rPh sb="0" eb="2">
      <t>イカ</t>
    </rPh>
    <rPh sb="3" eb="5">
      <t>ケンキュウ</t>
    </rPh>
    <rPh sb="5" eb="7">
      <t>ブンタン</t>
    </rPh>
    <rPh sb="7" eb="9">
      <t>キカン</t>
    </rPh>
    <rPh sb="14" eb="16">
      <t>キサイ</t>
    </rPh>
    <rPh sb="16" eb="18">
      <t>ヨウリョウ</t>
    </rPh>
    <rPh sb="20" eb="22">
      <t>ケンキュウ</t>
    </rPh>
    <rPh sb="22" eb="24">
      <t>ブンタン</t>
    </rPh>
    <rPh sb="24" eb="26">
      <t>キカン</t>
    </rPh>
    <rPh sb="28" eb="30">
      <t>ジョウホウ</t>
    </rPh>
    <rPh sb="32" eb="34">
      <t>ドウヨウ</t>
    </rPh>
    <phoneticPr fontId="26"/>
  </si>
  <si>
    <t>研究分担機関3</t>
    <rPh sb="0" eb="2">
      <t>ケンキュウ</t>
    </rPh>
    <rPh sb="2" eb="4">
      <t>ブンタン</t>
    </rPh>
    <rPh sb="4" eb="6">
      <t>キカン</t>
    </rPh>
    <phoneticPr fontId="26"/>
  </si>
  <si>
    <t>研究分担機関4</t>
    <rPh sb="0" eb="2">
      <t>ケンキュウ</t>
    </rPh>
    <rPh sb="2" eb="4">
      <t>ブンタン</t>
    </rPh>
    <rPh sb="4" eb="6">
      <t>キカン</t>
    </rPh>
    <phoneticPr fontId="26"/>
  </si>
  <si>
    <t>研究分担機関5</t>
    <rPh sb="0" eb="2">
      <t>ケンキュウ</t>
    </rPh>
    <rPh sb="2" eb="4">
      <t>ブンタン</t>
    </rPh>
    <rPh sb="4" eb="6">
      <t>キカン</t>
    </rPh>
    <phoneticPr fontId="26"/>
  </si>
  <si>
    <t>研究分担機関が6機関以上ある場合は、グループを展開してください。</t>
    <rPh sb="0" eb="2">
      <t>ケンキュウ</t>
    </rPh>
    <rPh sb="2" eb="4">
      <t>ブンタン</t>
    </rPh>
    <rPh sb="4" eb="6">
      <t>キカン</t>
    </rPh>
    <rPh sb="8" eb="10">
      <t>キカン</t>
    </rPh>
    <rPh sb="10" eb="12">
      <t>イジョウ</t>
    </rPh>
    <rPh sb="14" eb="16">
      <t>バアイ</t>
    </rPh>
    <rPh sb="23" eb="25">
      <t>テンカイ</t>
    </rPh>
    <phoneticPr fontId="26"/>
  </si>
  <si>
    <t>研究分担機関6</t>
    <rPh sb="0" eb="2">
      <t>ケンキュウ</t>
    </rPh>
    <rPh sb="2" eb="4">
      <t>ブンタン</t>
    </rPh>
    <rPh sb="4" eb="6">
      <t>キカン</t>
    </rPh>
    <phoneticPr fontId="26"/>
  </si>
  <si>
    <t>研究分担機関7</t>
    <rPh sb="0" eb="2">
      <t>ケンキュウ</t>
    </rPh>
    <rPh sb="2" eb="4">
      <t>ブンタン</t>
    </rPh>
    <rPh sb="4" eb="6">
      <t>キカン</t>
    </rPh>
    <phoneticPr fontId="26"/>
  </si>
  <si>
    <t>研究分担機関8</t>
    <rPh sb="0" eb="2">
      <t>ケンキュウ</t>
    </rPh>
    <rPh sb="2" eb="4">
      <t>ブンタン</t>
    </rPh>
    <rPh sb="4" eb="6">
      <t>キカン</t>
    </rPh>
    <phoneticPr fontId="26"/>
  </si>
  <si>
    <t>研究分担機関9</t>
    <rPh sb="0" eb="2">
      <t>ケンキュウ</t>
    </rPh>
    <rPh sb="2" eb="4">
      <t>ブンタン</t>
    </rPh>
    <rPh sb="4" eb="6">
      <t>キカン</t>
    </rPh>
    <phoneticPr fontId="26"/>
  </si>
  <si>
    <t>研究分担機関10</t>
    <rPh sb="0" eb="2">
      <t>ケンキュウ</t>
    </rPh>
    <rPh sb="2" eb="4">
      <t>ブンタン</t>
    </rPh>
    <rPh sb="4" eb="6">
      <t>キカン</t>
    </rPh>
    <phoneticPr fontId="26"/>
  </si>
  <si>
    <t>連携研究者1</t>
    <rPh sb="0" eb="2">
      <t>レンケイ</t>
    </rPh>
    <rPh sb="2" eb="4">
      <t>ケンキュウ</t>
    </rPh>
    <rPh sb="4" eb="5">
      <t>シャ</t>
    </rPh>
    <phoneticPr fontId="26"/>
  </si>
  <si>
    <t>連携研究者がいない場合は、以降の項目を記載する必要はありません。
連携研究者がいる場合は、連携研究者の数に応じて各項目を記載してください。</t>
    <rPh sb="0" eb="2">
      <t>レンケイ</t>
    </rPh>
    <rPh sb="2" eb="5">
      <t>ケンキュウシャ</t>
    </rPh>
    <rPh sb="9" eb="11">
      <t>バアイ</t>
    </rPh>
    <rPh sb="13" eb="15">
      <t>イコウ</t>
    </rPh>
    <rPh sb="16" eb="18">
      <t>コウモク</t>
    </rPh>
    <rPh sb="19" eb="21">
      <t>キサイ</t>
    </rPh>
    <rPh sb="23" eb="25">
      <t>ヒツヨウ</t>
    </rPh>
    <phoneticPr fontId="26"/>
  </si>
  <si>
    <t>連携研究者2</t>
    <rPh sb="0" eb="2">
      <t>レンケイ</t>
    </rPh>
    <rPh sb="2" eb="4">
      <t>ケンキュウ</t>
    </rPh>
    <rPh sb="4" eb="5">
      <t>シャ</t>
    </rPh>
    <phoneticPr fontId="26"/>
  </si>
  <si>
    <t>連携研究者3</t>
    <rPh sb="0" eb="2">
      <t>レンケイ</t>
    </rPh>
    <rPh sb="2" eb="4">
      <t>ケンキュウ</t>
    </rPh>
    <rPh sb="4" eb="5">
      <t>シャ</t>
    </rPh>
    <phoneticPr fontId="26"/>
  </si>
  <si>
    <t>連携研究者4</t>
    <rPh sb="0" eb="2">
      <t>レンケイ</t>
    </rPh>
    <rPh sb="2" eb="4">
      <t>ケンキュウ</t>
    </rPh>
    <rPh sb="4" eb="5">
      <t>シャ</t>
    </rPh>
    <phoneticPr fontId="26"/>
  </si>
  <si>
    <t>連携研究者5</t>
    <rPh sb="0" eb="2">
      <t>レンケイ</t>
    </rPh>
    <rPh sb="2" eb="4">
      <t>ケンキュウ</t>
    </rPh>
    <rPh sb="4" eb="5">
      <t>シャ</t>
    </rPh>
    <phoneticPr fontId="26"/>
  </si>
  <si>
    <t>連携研究者6</t>
    <rPh sb="0" eb="2">
      <t>レンケイ</t>
    </rPh>
    <rPh sb="2" eb="4">
      <t>ケンキュウ</t>
    </rPh>
    <rPh sb="4" eb="5">
      <t>シャ</t>
    </rPh>
    <phoneticPr fontId="26"/>
  </si>
  <si>
    <t>連携研究者が6人以上いる場合は、グループを展開してください。</t>
    <phoneticPr fontId="1"/>
  </si>
  <si>
    <t>連携研究者7</t>
    <rPh sb="0" eb="2">
      <t>レンケイ</t>
    </rPh>
    <rPh sb="2" eb="4">
      <t>ケンキュウ</t>
    </rPh>
    <phoneticPr fontId="26"/>
  </si>
  <si>
    <t>連携研究者8</t>
    <rPh sb="0" eb="2">
      <t>レンケイ</t>
    </rPh>
    <rPh sb="2" eb="4">
      <t>ケンキュウ</t>
    </rPh>
    <rPh sb="4" eb="5">
      <t>シャ</t>
    </rPh>
    <phoneticPr fontId="26"/>
  </si>
  <si>
    <t>連携研究者9</t>
    <rPh sb="0" eb="2">
      <t>レンケイ</t>
    </rPh>
    <rPh sb="2" eb="4">
      <t>ケンキュウ</t>
    </rPh>
    <rPh sb="4" eb="5">
      <t>シャ</t>
    </rPh>
    <phoneticPr fontId="26"/>
  </si>
  <si>
    <t>連携研究者10</t>
    <rPh sb="0" eb="2">
      <t>レンケイ</t>
    </rPh>
    <rPh sb="2" eb="4">
      <t>ケンキュウ</t>
    </rPh>
    <rPh sb="4" eb="5">
      <t>シャ</t>
    </rPh>
    <phoneticPr fontId="26"/>
  </si>
  <si>
    <t>連携研究者11</t>
    <rPh sb="0" eb="2">
      <t>レンケイ</t>
    </rPh>
    <rPh sb="2" eb="4">
      <t>ケンキュウ</t>
    </rPh>
    <rPh sb="4" eb="5">
      <t>シャ</t>
    </rPh>
    <phoneticPr fontId="26"/>
  </si>
  <si>
    <t>連携研究者12</t>
    <rPh sb="0" eb="2">
      <t>レンケイ</t>
    </rPh>
    <rPh sb="2" eb="4">
      <t>ケンキュウ</t>
    </rPh>
    <rPh sb="4" eb="5">
      <t>シャ</t>
    </rPh>
    <phoneticPr fontId="26"/>
  </si>
  <si>
    <t>連携研究者13</t>
    <rPh sb="0" eb="2">
      <t>レンケイ</t>
    </rPh>
    <rPh sb="2" eb="4">
      <t>ケンキュウ</t>
    </rPh>
    <rPh sb="4" eb="5">
      <t>シャ</t>
    </rPh>
    <phoneticPr fontId="26"/>
  </si>
  <si>
    <t>連携研究者14</t>
    <rPh sb="0" eb="2">
      <t>レンケイ</t>
    </rPh>
    <rPh sb="2" eb="4">
      <t>ケンキュウ</t>
    </rPh>
    <phoneticPr fontId="26"/>
  </si>
  <si>
    <t>連携研究者15</t>
    <rPh sb="0" eb="2">
      <t>レンケイ</t>
    </rPh>
    <rPh sb="2" eb="4">
      <t>ケンキュウ</t>
    </rPh>
    <rPh sb="4" eb="5">
      <t>シャ</t>
    </rPh>
    <phoneticPr fontId="26"/>
  </si>
  <si>
    <t>連携研究者16</t>
    <rPh sb="0" eb="2">
      <t>レンケイ</t>
    </rPh>
    <rPh sb="2" eb="4">
      <t>ケンキュウ</t>
    </rPh>
    <rPh sb="4" eb="5">
      <t>シャ</t>
    </rPh>
    <phoneticPr fontId="26"/>
  </si>
  <si>
    <t>連携研究者17</t>
    <rPh sb="0" eb="2">
      <t>レンケイ</t>
    </rPh>
    <rPh sb="2" eb="4">
      <t>ケンキュウ</t>
    </rPh>
    <rPh sb="4" eb="5">
      <t>シャ</t>
    </rPh>
    <phoneticPr fontId="26"/>
  </si>
  <si>
    <t>連携研究者18</t>
    <rPh sb="0" eb="2">
      <t>レンケイ</t>
    </rPh>
    <rPh sb="2" eb="4">
      <t>ケンキュウ</t>
    </rPh>
    <rPh sb="4" eb="5">
      <t>シャ</t>
    </rPh>
    <phoneticPr fontId="26"/>
  </si>
  <si>
    <t>連携研究者19</t>
    <rPh sb="0" eb="2">
      <t>レンケイ</t>
    </rPh>
    <rPh sb="2" eb="4">
      <t>ケンキュウ</t>
    </rPh>
    <rPh sb="4" eb="5">
      <t>シャ</t>
    </rPh>
    <phoneticPr fontId="26"/>
  </si>
  <si>
    <t>連携研究者20</t>
    <rPh sb="0" eb="2">
      <t>レンケイ</t>
    </rPh>
    <rPh sb="2" eb="4">
      <t>ケンキュウ</t>
    </rPh>
    <rPh sb="4" eb="5">
      <t>シャ</t>
    </rPh>
    <phoneticPr fontId="26"/>
  </si>
  <si>
    <t>その他の連携研究者</t>
    <rPh sb="2" eb="3">
      <t>タ</t>
    </rPh>
    <rPh sb="4" eb="6">
      <t>レンケイ</t>
    </rPh>
    <rPh sb="6" eb="8">
      <t>ケンキュウ</t>
    </rPh>
    <rPh sb="8" eb="9">
      <t>シャ</t>
    </rPh>
    <phoneticPr fontId="26"/>
  </si>
  <si>
    <t>大分類</t>
    <rPh sb="0" eb="3">
      <t>ダイブンルイ</t>
    </rPh>
    <phoneticPr fontId="24"/>
  </si>
  <si>
    <t>A基礎・境界</t>
  </si>
  <si>
    <t>WA_0210</t>
  </si>
  <si>
    <t>WA_0206</t>
  </si>
  <si>
    <t>WA_0212</t>
  </si>
  <si>
    <t>WA_0213</t>
  </si>
  <si>
    <t>WA_0224</t>
  </si>
  <si>
    <t>WA_0207</t>
  </si>
  <si>
    <t>WA_0230</t>
  </si>
  <si>
    <t>WA_0219</t>
  </si>
  <si>
    <t>WA_0205</t>
  </si>
  <si>
    <t>WA_0227</t>
  </si>
  <si>
    <t>WA_0233</t>
  </si>
  <si>
    <t>WA_0226</t>
  </si>
  <si>
    <t>WA_0228</t>
  </si>
  <si>
    <t>WA_0220</t>
  </si>
  <si>
    <t>WA_0203</t>
  </si>
  <si>
    <t>WA_0222</t>
  </si>
  <si>
    <t>WA_0209</t>
  </si>
  <si>
    <t>WA_0232</t>
  </si>
  <si>
    <t>WA_0221</t>
  </si>
  <si>
    <t>WA_0223</t>
  </si>
  <si>
    <t>WA_0215</t>
  </si>
  <si>
    <t>WA_0216</t>
  </si>
  <si>
    <t>WA_0229</t>
  </si>
  <si>
    <t>WA_0214</t>
  </si>
  <si>
    <t>WA_0225</t>
  </si>
  <si>
    <t>WA_0211</t>
  </si>
  <si>
    <t>WA_0202</t>
  </si>
  <si>
    <t>WA_0231</t>
  </si>
  <si>
    <t>WA_0204</t>
  </si>
  <si>
    <t>WA_0218</t>
  </si>
  <si>
    <t>WA_0201</t>
  </si>
  <si>
    <t>WA_0208</t>
  </si>
  <si>
    <t>WA_0217</t>
  </si>
  <si>
    <t>WB_0406</t>
  </si>
  <si>
    <t>WB_0418</t>
  </si>
  <si>
    <t>WB_0401</t>
  </si>
  <si>
    <t>WB_0404</t>
  </si>
  <si>
    <t>WB_0410</t>
  </si>
  <si>
    <t>WB_0415</t>
  </si>
  <si>
    <t>WC_0204</t>
  </si>
  <si>
    <t>WC_0202</t>
  </si>
  <si>
    <t>WC_0210</t>
  </si>
  <si>
    <t>WC_0216</t>
  </si>
  <si>
    <t>WC_0203</t>
  </si>
  <si>
    <t>WC_0212</t>
  </si>
  <si>
    <t>WC_0205</t>
  </si>
  <si>
    <t>WC_0215</t>
  </si>
  <si>
    <t>WC_0214</t>
  </si>
  <si>
    <t>WC_0206</t>
  </si>
  <si>
    <t>WC_0213</t>
  </si>
  <si>
    <t>WC_0217</t>
  </si>
  <si>
    <t>WC_0207</t>
  </si>
  <si>
    <t>WC_0209</t>
  </si>
  <si>
    <t>WC_0201</t>
  </si>
  <si>
    <t>WC_0211</t>
  </si>
  <si>
    <t>WC_0208</t>
  </si>
  <si>
    <t>WD_1410</t>
  </si>
  <si>
    <t>WD_2405</t>
  </si>
  <si>
    <t>WD_1403</t>
  </si>
  <si>
    <t>WD_1404</t>
  </si>
  <si>
    <t>WD_1407</t>
  </si>
  <si>
    <t>WD_1405</t>
  </si>
  <si>
    <t>WD_2408</t>
  </si>
  <si>
    <t>WD_2401</t>
  </si>
  <si>
    <t>WD_1409</t>
  </si>
  <si>
    <t>WD_2406</t>
  </si>
  <si>
    <t>WD_2410</t>
  </si>
  <si>
    <t>WD_2402</t>
  </si>
  <si>
    <t>WD_2403</t>
  </si>
  <si>
    <t>WD_2404</t>
  </si>
  <si>
    <t>WD_2411</t>
  </si>
  <si>
    <t>WD_1411</t>
  </si>
  <si>
    <t>WD_1402</t>
  </si>
  <si>
    <t>WD_2407</t>
  </si>
  <si>
    <t>WD_1401</t>
  </si>
  <si>
    <t>WD_1406</t>
  </si>
  <si>
    <t>WD_1408</t>
  </si>
  <si>
    <t>WD_2409</t>
  </si>
  <si>
    <t>WD_1412</t>
  </si>
  <si>
    <t>VLSI設計技術とCAD</t>
  </si>
  <si>
    <t>A021000 VLSI 設計技術とCAD</t>
  </si>
  <si>
    <t>A020600 アナログ信号処理</t>
  </si>
  <si>
    <t>A021200 アルゴリズムとデータ構造・計算複雑度</t>
  </si>
  <si>
    <t>A021300 グラフとネットワーク</t>
  </si>
  <si>
    <t>A022400 コンピュータグラフィックス(CG)基礎</t>
  </si>
  <si>
    <t>A020700 システムと制御</t>
  </si>
  <si>
    <t>A023000 システム数理と応用</t>
  </si>
  <si>
    <t>A021900 スペクトル拡散技術</t>
  </si>
  <si>
    <t>A020500 ディジタル信号処理</t>
  </si>
  <si>
    <t>A022700 ニューラルネットワーク及び生物工学</t>
  </si>
  <si>
    <t>A023300 バイオメトリクス</t>
  </si>
  <si>
    <t>A022600 ヒューマンコミュニケーション</t>
  </si>
  <si>
    <t>A022800 マルチメディア環境技術</t>
  </si>
  <si>
    <t>A022000 移動情報通信・パーソナル通信</t>
  </si>
  <si>
    <t>A020300 音声、聴覚</t>
  </si>
  <si>
    <t>A022200 画像</t>
  </si>
  <si>
    <t>A020900 回路理論，回路解析</t>
  </si>
  <si>
    <t>A023200 基礎理論</t>
  </si>
  <si>
    <t>A022100 高度交通システム（ITS）</t>
  </si>
  <si>
    <t>A022300 視覚</t>
  </si>
  <si>
    <t>A021500 情報セキュリティ基礎</t>
  </si>
  <si>
    <t>A021600 情報理論</t>
  </si>
  <si>
    <t>A022900 情報倫理・情報通信倫理</t>
  </si>
  <si>
    <t>A021400 信頼性，保全性，安全性</t>
  </si>
  <si>
    <t>A022500 人工知能</t>
  </si>
  <si>
    <t>A021100 数値計算，数理計画法</t>
  </si>
  <si>
    <t>A020200 騒音、振動</t>
  </si>
  <si>
    <t>A023100 測定・計測</t>
  </si>
  <si>
    <t>A020400 超音波</t>
  </si>
  <si>
    <t>A021800 通信理論，信号理論基礎</t>
  </si>
  <si>
    <t>A020100 電気音響、音響一般</t>
  </si>
  <si>
    <t>A020800 非線形問題</t>
  </si>
  <si>
    <t>A021700 符号理論</t>
  </si>
  <si>
    <t>B040600 ネットワークシステム</t>
  </si>
  <si>
    <t>B041800 マルチメディアシステム</t>
  </si>
  <si>
    <t>B040100 基礎理論</t>
  </si>
  <si>
    <t>B040400 光ファイバ</t>
  </si>
  <si>
    <t>B041000 アンテナ・伝搬</t>
  </si>
  <si>
    <t>B041500 計測，探査</t>
  </si>
  <si>
    <t>C020400 マイクロ波，ミリ波</t>
  </si>
  <si>
    <t>C020200 レーザ・量子エレクトロニクス</t>
  </si>
  <si>
    <t>C021000 機構デバイス</t>
  </si>
  <si>
    <t>C021600 記録・記憶技術</t>
  </si>
  <si>
    <t>C020300 光エレクトロニクス</t>
  </si>
  <si>
    <t>C021200 集積エレクトロニクス</t>
  </si>
  <si>
    <t>C020500 超音波エレクトロニクス</t>
  </si>
  <si>
    <t>C021500 超伝導エレクトロニクス</t>
  </si>
  <si>
    <t>C021400 電子ディスプレイ</t>
  </si>
  <si>
    <t>C020600 電子回路</t>
  </si>
  <si>
    <t>C021300 電子管，真空・ビーム技術</t>
  </si>
  <si>
    <t>C021700 電子計測・制御</t>
  </si>
  <si>
    <t>C020700 電子材料</t>
  </si>
  <si>
    <t>C020900 電子部品</t>
  </si>
  <si>
    <t>C020100 電磁界理論</t>
  </si>
  <si>
    <t>C021100 半導体材料・デバイス</t>
  </si>
  <si>
    <t>C020800 有機エレクトロニクス</t>
  </si>
  <si>
    <t>D141000 オフィスインフォメーションシステム，e-ビジネスモデリング</t>
  </si>
  <si>
    <t>D240500 コンピュータグラフィックス</t>
  </si>
  <si>
    <t>D140300 ソフトウェアシステム</t>
  </si>
  <si>
    <t>D140400 ソフトウェア工学</t>
  </si>
  <si>
    <t>D140700 ディペンダブルコンピューティング</t>
  </si>
  <si>
    <t>D140500 データ工学，Web情報システム</t>
  </si>
  <si>
    <t>D240800 バイオサイバネティックス，ニューロコンピューティング</t>
  </si>
  <si>
    <t>D240100 パターン認識</t>
  </si>
  <si>
    <t>D140900 ヒューマンコンピュータインタラクション</t>
  </si>
  <si>
    <t>D240600 マルチメディア処理</t>
  </si>
  <si>
    <t>D241000 音楽情報処理</t>
  </si>
  <si>
    <t>D240200 音声，聴覚</t>
  </si>
  <si>
    <t>D240300 画像・映像処理</t>
  </si>
  <si>
    <t>D240400 画像認識，コンピュータビジョン</t>
  </si>
  <si>
    <t>D241100 感性情報処理</t>
  </si>
  <si>
    <t>D141100 教育工学</t>
  </si>
  <si>
    <t>D140200 計算機システム</t>
  </si>
  <si>
    <t>D240700 自然言語処理</t>
  </si>
  <si>
    <t>D140100 情報・システム基礎</t>
  </si>
  <si>
    <t>D140600 情報ネットワーク</t>
  </si>
  <si>
    <t>D140800 人工知能，データマイニング</t>
  </si>
  <si>
    <t>D240900 生体工学</t>
  </si>
  <si>
    <t>D141200 福祉工学</t>
  </si>
  <si>
    <r>
      <t>B</t>
    </r>
    <r>
      <rPr>
        <sz val="10.5"/>
        <color rgb="FF000000"/>
        <rFont val="Meiryo UI"/>
        <family val="3"/>
        <charset val="128"/>
      </rPr>
      <t>通信</t>
    </r>
    <rPh sb="1" eb="3">
      <t>ツウシン</t>
    </rPh>
    <phoneticPr fontId="24"/>
  </si>
  <si>
    <t>アナログ信号処理</t>
  </si>
  <si>
    <t>A021001 アーキテクチャ設計法とシステム設計用CAD</t>
  </si>
  <si>
    <t>A020601LC フィルタ</t>
  </si>
  <si>
    <t>A021201 アルゴリズム設計・解析</t>
  </si>
  <si>
    <t>A021301 グラフ理論</t>
  </si>
  <si>
    <t>A022401 形状モデリング</t>
  </si>
  <si>
    <t>A020701 システム理論</t>
  </si>
  <si>
    <t>A023001 並行システム</t>
  </si>
  <si>
    <t>A021901 拡散方式･拡散変復調</t>
  </si>
  <si>
    <t>A020501 ディジタルフィルタ</t>
  </si>
  <si>
    <t>A022701 ニューラルネットワークの基礎</t>
  </si>
  <si>
    <t>A023301 生体計測</t>
  </si>
  <si>
    <t>A022601 コミュニケーション論</t>
  </si>
  <si>
    <t>A022801 知的コミュニケーション技術</t>
  </si>
  <si>
    <t>A022001 移動モデル・移動通信トラヒック</t>
  </si>
  <si>
    <t>A020301 音声生成機構</t>
  </si>
  <si>
    <t>A022201 画像処理</t>
  </si>
  <si>
    <t>A020901 線形回路理論，解析</t>
  </si>
  <si>
    <t>A023201 モデリングとシミュレーション</t>
  </si>
  <si>
    <t>A022101 ITS と社会生活に関する総合的研究</t>
  </si>
  <si>
    <t>A022301 視覚機構</t>
  </si>
  <si>
    <t>A021501 暗号理論基礎・数論応用</t>
  </si>
  <si>
    <t>A021601 情報基礎理論</t>
  </si>
  <si>
    <t>A022901 技術と倫理</t>
  </si>
  <si>
    <t>A021401 信頼性・保全性の計画・管理</t>
  </si>
  <si>
    <t>A022501 知識表現</t>
  </si>
  <si>
    <t>A021101 微分方程式の解法</t>
  </si>
  <si>
    <t>A020201 音場理論</t>
  </si>
  <si>
    <t>A023101 測定論</t>
  </si>
  <si>
    <t>A020401 超音波の基礎</t>
  </si>
  <si>
    <t>A021801 確率過程論</t>
  </si>
  <si>
    <t>A020101 音響・振動理論</t>
  </si>
  <si>
    <t>A020801 物理系における非線形問題</t>
  </si>
  <si>
    <t>A021701 誤り訂正符号と検出符号１（ブロック符号）</t>
  </si>
  <si>
    <t>B040601 システムアーキテクチャ</t>
  </si>
  <si>
    <t>B041801 画像・映像処理，画像・映像符号化</t>
  </si>
  <si>
    <t>B040101 情報理論</t>
  </si>
  <si>
    <t>B040401 光ファイバ設計・製造・特性評価</t>
  </si>
  <si>
    <t>B041001 電波伝搬</t>
  </si>
  <si>
    <t>B041501 電子・電波・光計測</t>
  </si>
  <si>
    <t>C020401 受動回路・素子</t>
  </si>
  <si>
    <t>C020201 量子光学・量子エレクトロニクス基礎</t>
  </si>
  <si>
    <t>C021001 接触現象・放電現象・トライポロジー</t>
  </si>
  <si>
    <t>C021601 磁気記録</t>
  </si>
  <si>
    <t>C020301 光導波路技術</t>
  </si>
  <si>
    <t>C021201 デバイス及び回路の高性能化</t>
  </si>
  <si>
    <t>C020501 超音波材料</t>
  </si>
  <si>
    <t>C021501 超伝導現象</t>
  </si>
  <si>
    <t>C021401 CRT・蛍光表示管</t>
  </si>
  <si>
    <t>C020601 アナログ回路</t>
  </si>
  <si>
    <t>C021301 電子管材料</t>
  </si>
  <si>
    <t>C021701 センサ・トランスデューサ</t>
  </si>
  <si>
    <t>C020701 有機材料</t>
  </si>
  <si>
    <t>C020901 能動部品</t>
  </si>
  <si>
    <t>C020101 電磁界の基礎理論</t>
  </si>
  <si>
    <t>C021101 半導体結晶・アモルファス材料</t>
  </si>
  <si>
    <t>C020801 有機導電材料・有機超伝導材料</t>
  </si>
  <si>
    <t>D141001 オフィスアーキテクチャ・モデル</t>
  </si>
  <si>
    <t>D240501 モデリング</t>
  </si>
  <si>
    <t>D140301 プログラミング言語</t>
  </si>
  <si>
    <t>D140401 要求獲得・分析</t>
  </si>
  <si>
    <t>D140701 フォールトトレランス</t>
  </si>
  <si>
    <t>D140501 データモデルと設計論</t>
  </si>
  <si>
    <t>D240801 感覚・知覚系のモデル</t>
  </si>
  <si>
    <t>D240101 特徴抽出・選択</t>
  </si>
  <si>
    <t>D140901 ヒューマンコミュニケーション基礎・支援</t>
  </si>
  <si>
    <t>D240601 マルチモーダル，メディア統合</t>
  </si>
  <si>
    <t>D241001 計算機の介在した作編曲・演奏・伴奏</t>
  </si>
  <si>
    <t>D240201 音声生成</t>
  </si>
  <si>
    <t>D240301 画像・映像処理ハードウェア</t>
  </si>
  <si>
    <t>D240401 物体検出・追跡</t>
  </si>
  <si>
    <t>D241101 感性原理</t>
  </si>
  <si>
    <t>D141101 教育・学習支援システム</t>
  </si>
  <si>
    <t>D140201 論理素子</t>
  </si>
  <si>
    <t>D240701 形態素解析</t>
  </si>
  <si>
    <t>D140101 チューリング機械</t>
  </si>
  <si>
    <t>D140601 ネットワークアーキテクチャ</t>
  </si>
  <si>
    <t>D140801 知識表現と推論，オントロジー</t>
  </si>
  <si>
    <t>D240901 生体計測・センサ</t>
  </si>
  <si>
    <t>D141201 障害児・障害者インタフェース</t>
  </si>
  <si>
    <t>Cエレクトロニクス</t>
  </si>
  <si>
    <t>アルゴリズムとデータ構造・計算複雑度</t>
  </si>
  <si>
    <t>A021002 機能設計法と高位合成</t>
  </si>
  <si>
    <t>A020602 能動フィルタ</t>
  </si>
  <si>
    <t>A021202 データ構造</t>
  </si>
  <si>
    <t>A021302 グラフアルゴリズム</t>
  </si>
  <si>
    <t>A022402 CG画像生成アルゴリズムとデータ構造</t>
  </si>
  <si>
    <t>A020702 安定論</t>
  </si>
  <si>
    <t>A023002 ハイブリッドシステム</t>
  </si>
  <si>
    <t>A021902 符号分割多元接続(CDMA)</t>
  </si>
  <si>
    <t>A020502 適応信号処理</t>
  </si>
  <si>
    <t>A022702 ニューラルネットワークの集積化技術</t>
  </si>
  <si>
    <t>A023302 生体認識</t>
  </si>
  <si>
    <t>A022602 メディア論</t>
  </si>
  <si>
    <t>A022802 非言語的コミュニケーション</t>
  </si>
  <si>
    <t>A022002 アクセス制御・チャネル割当</t>
  </si>
  <si>
    <t>A020302 聴覚機構</t>
  </si>
  <si>
    <t>A022202 画像符号化と伝送</t>
  </si>
  <si>
    <t>A020902 非線形回路理論</t>
  </si>
  <si>
    <t>A023202 単位，規格，シンボル，標準化</t>
  </si>
  <si>
    <t>A022102 ITS 関連産業のサービスを含めた総合的見地からの研究</t>
  </si>
  <si>
    <t>A022302 視覚モデル</t>
  </si>
  <si>
    <t>A021502 公開鍵暗号（解析・解読を含む）</t>
  </si>
  <si>
    <t>A021602 情報理論における複雑度</t>
  </si>
  <si>
    <t>A022902 コンピュータ倫理</t>
  </si>
  <si>
    <t>A021402 システム信頼性の解析と設計</t>
  </si>
  <si>
    <t>A022502 知識獲得</t>
  </si>
  <si>
    <t>A021102 偏微分方程式の解法</t>
  </si>
  <si>
    <t>A020202 音場計測</t>
  </si>
  <si>
    <t>A023102 誤差論</t>
  </si>
  <si>
    <t>A020402 伝搬の理論</t>
  </si>
  <si>
    <t>A021802 信号検出</t>
  </si>
  <si>
    <t>A020102 音響・振動計測</t>
  </si>
  <si>
    <t>A020802 生物系・化学系における非線形問題</t>
  </si>
  <si>
    <t>A021702 誤り訂正符号と検出符号２（畳込み符号・ターボ符号・木符号・トレリス符号など）</t>
  </si>
  <si>
    <t>B040602 システムソフトウェア</t>
  </si>
  <si>
    <t>B041802 音声処理,音声符号化</t>
  </si>
  <si>
    <t>B040102 符号理論</t>
  </si>
  <si>
    <t>B040402 フォトニック結晶ファイバ</t>
  </si>
  <si>
    <t>B041002 屋内伝搬</t>
  </si>
  <si>
    <t>B041502 リモートセンシング</t>
  </si>
  <si>
    <t>C020402 能動回路・素子・MMIC</t>
  </si>
  <si>
    <t>C020202 光材料・物性</t>
  </si>
  <si>
    <t>C021002 接続技術・インタコネクション</t>
  </si>
  <si>
    <t>C021602 光記録</t>
  </si>
  <si>
    <t>C020302 光ファイバ</t>
  </si>
  <si>
    <t>C021202 汎用メモリ（DRAM,SRAM，不揮発等）</t>
  </si>
  <si>
    <t>C020502 超音波デバイス・圧電デバイス</t>
  </si>
  <si>
    <t>C021502 超伝導材料</t>
  </si>
  <si>
    <t>C021402 プラズマディスプレイ</t>
  </si>
  <si>
    <t>C020602 ディジタル回路</t>
  </si>
  <si>
    <t>C021302 電子管</t>
  </si>
  <si>
    <t>C021702 測定・分析機器</t>
  </si>
  <si>
    <t>C020702 無機材料</t>
  </si>
  <si>
    <t>C020902 受動部品</t>
  </si>
  <si>
    <t>C020104 数学的解析理論と応用</t>
  </si>
  <si>
    <t>C021102 半導体物性評価</t>
  </si>
  <si>
    <t>C020802 有機半導体材料</t>
  </si>
  <si>
    <t>D141002 SOHO，テレワークシステム</t>
  </si>
  <si>
    <t>D240502 レンダリング</t>
  </si>
  <si>
    <t>D140302 情報意味論</t>
  </si>
  <si>
    <t>D140402 設計技法</t>
  </si>
  <si>
    <t>D140702 冗長化設計</t>
  </si>
  <si>
    <t>D140502 ファイル編成，ストレージ技術</t>
  </si>
  <si>
    <t>D240802 運動・制御系のモデル</t>
  </si>
  <si>
    <t>D240102 パターン識別・分類</t>
  </si>
  <si>
    <t>D140902 ヒューマン情報処理，マルチメディア</t>
  </si>
  <si>
    <t>D240602 人工現実感，仮想現実感（マルチメディア処理）</t>
  </si>
  <si>
    <t>D241002 電子楽器</t>
  </si>
  <si>
    <t>D240202 音声，音響機器，騒音の知覚</t>
  </si>
  <si>
    <t>D240302 画像復元</t>
  </si>
  <si>
    <t>D240402 画像識別・分類</t>
  </si>
  <si>
    <t>D241102 感性素材計測・評価</t>
  </si>
  <si>
    <t>D141102 CAI，CMI，知的CAI，ITS，ILE</t>
  </si>
  <si>
    <t>D140202 記憶素子</t>
  </si>
  <si>
    <t>D240702 構文解析</t>
  </si>
  <si>
    <t>D140102 λ計算</t>
  </si>
  <si>
    <t>D140602 サービスネットワーク</t>
  </si>
  <si>
    <t>D140802 知識ベース</t>
  </si>
  <si>
    <t>D240902 生体信号処理</t>
  </si>
  <si>
    <t>D141202 ユニバーサルデザイン</t>
  </si>
  <si>
    <t>D情報・システム</t>
  </si>
  <si>
    <t>グラフとネットワーク</t>
  </si>
  <si>
    <t>A021003 論理設計法と論理合成</t>
  </si>
  <si>
    <t>A020603 サンプリングフィルタ</t>
  </si>
  <si>
    <t>A021203 離散数学</t>
  </si>
  <si>
    <t>A021303 ネットワーク理論</t>
  </si>
  <si>
    <t>A022403 CG画像の評価</t>
  </si>
  <si>
    <t>A020703 システム推定</t>
  </si>
  <si>
    <t>A023003 サイバーフィジカルシステム</t>
  </si>
  <si>
    <t>A021903 拡散符号･擬似雑音系列</t>
  </si>
  <si>
    <t>A020503 非線形信号処理</t>
  </si>
  <si>
    <t>A022703 バイオセンサー</t>
  </si>
  <si>
    <t>A023303 生体識別</t>
  </si>
  <si>
    <t>A022603 情報意味論</t>
  </si>
  <si>
    <t>A022803 意味・意図理解</t>
  </si>
  <si>
    <t>A022003 セル構成・セル制御</t>
  </si>
  <si>
    <t>A020303 音声・聴覚モデル</t>
  </si>
  <si>
    <t>A022203 画像認識</t>
  </si>
  <si>
    <t>A020903 電子回路</t>
  </si>
  <si>
    <t>A023203 数学的技法，確率統計</t>
  </si>
  <si>
    <t>A022103 ITS 通信技術</t>
  </si>
  <si>
    <t>A022303 視覚生理・視覚心理</t>
  </si>
  <si>
    <t>A021503 秘密鍵暗号（解析・解読を含む）</t>
  </si>
  <si>
    <t>A021603 シャノン理論･符号化定理</t>
  </si>
  <si>
    <t>A022903 情報倫理教育</t>
  </si>
  <si>
    <t>A021403 システム保全性の解析と設計</t>
  </si>
  <si>
    <t>A022503 概念形成</t>
  </si>
  <si>
    <t>A021103 積分方程式の解法</t>
  </si>
  <si>
    <t>A020203 騒音・振動計測</t>
  </si>
  <si>
    <t>A023103 標準</t>
  </si>
  <si>
    <t>A020403 超音波物理・化学</t>
  </si>
  <si>
    <t>A021803 信号推定</t>
  </si>
  <si>
    <t>A020103 音響・振動分析</t>
  </si>
  <si>
    <t>A020803 心理・経済・社会現象などに関連した非線形問題・複雑系</t>
  </si>
  <si>
    <t>A021703 符号化変調，ＴＣＭ</t>
  </si>
  <si>
    <t>B040603 システムハードウェア</t>
  </si>
  <si>
    <t>B041803 メディア同期</t>
  </si>
  <si>
    <t>B040103 誤り制御方式</t>
  </si>
  <si>
    <t>B040403 低曲げ損失・高密度実装光ファイバ</t>
  </si>
  <si>
    <t>B041003 移動伝搬</t>
  </si>
  <si>
    <t>B041503 光ファイバセンシング</t>
  </si>
  <si>
    <t>C020403 システム・応用装置</t>
  </si>
  <si>
    <t>C020203 レーザ分光</t>
  </si>
  <si>
    <t>C021003 めっき技術</t>
  </si>
  <si>
    <t>C021603 記録再生方式</t>
  </si>
  <si>
    <t>C020303 光回路</t>
  </si>
  <si>
    <t>C021203 専用メモリ（画像用，通信用等）</t>
  </si>
  <si>
    <t>C020503 弾性表面波デバイス（SAWフィルタ）</t>
  </si>
  <si>
    <t>C021503 薄膜・ジョセフソン接合</t>
  </si>
  <si>
    <t>C021403 有機ELディスプレイ</t>
  </si>
  <si>
    <t>C020603 アナログ・ディジタル混載回路</t>
  </si>
  <si>
    <t>C021303 撮像管</t>
  </si>
  <si>
    <t>C021703 計測・制御技術</t>
  </si>
  <si>
    <t>C020703 磁性材料</t>
  </si>
  <si>
    <t>C020903 回路基板</t>
  </si>
  <si>
    <t>C020105 数値解法理論，計算電磁気学</t>
  </si>
  <si>
    <t>C021103 表面・界面</t>
  </si>
  <si>
    <t>C020803 有機絶縁材料</t>
  </si>
  <si>
    <t>D141003 ビジネスインテリジェンス</t>
  </si>
  <si>
    <t>D240503 ビジュアライゼーション</t>
  </si>
  <si>
    <t>D140303 言語処理系，コンパイラと最適化</t>
  </si>
  <si>
    <t>D140403 ソフトウェアのテスト・デバッグ</t>
  </si>
  <si>
    <t>D140703 設計検証</t>
  </si>
  <si>
    <t>D140503 問合せ言語，問合せ処理</t>
  </si>
  <si>
    <t>D240803 学習・記憶系のモデル</t>
  </si>
  <si>
    <t>D240103 パターン認識における学習</t>
  </si>
  <si>
    <t>D140903 CSCW，グループウェア</t>
  </si>
  <si>
    <t>D240603 複合現実感</t>
  </si>
  <si>
    <t>D241003 音楽におけるインタラクション</t>
  </si>
  <si>
    <t>D240203 韻律</t>
  </si>
  <si>
    <t>D240303 画像強調</t>
  </si>
  <si>
    <t>D240403 人物画像処理</t>
  </si>
  <si>
    <t>D241103 感性官能計測・評価</t>
  </si>
  <si>
    <t>D141103 CSCW/L，分散協調学習</t>
  </si>
  <si>
    <t>D140203 論理回路</t>
  </si>
  <si>
    <t>D240703 意味解析</t>
  </si>
  <si>
    <t>D140103 項書換え系</t>
  </si>
  <si>
    <t>D140603 プロトコル</t>
  </si>
  <si>
    <t>D140803 知識の共有・再利用</t>
  </si>
  <si>
    <t>D240903 生体モデル</t>
  </si>
  <si>
    <t>D141203 ウェルネス</t>
  </si>
  <si>
    <t>コンピュータグラフィックス(CG)基礎</t>
  </si>
  <si>
    <t>A021004 回路設計法と回路合成</t>
  </si>
  <si>
    <t>A020604 スイッチトキャパシタフィルタ</t>
  </si>
  <si>
    <t>A021204 組合せ数学</t>
  </si>
  <si>
    <t>A021304 組合せ最適化</t>
  </si>
  <si>
    <t>A022404 CG技法の電子情報通信への応用</t>
  </si>
  <si>
    <t>A020704 システム同定</t>
  </si>
  <si>
    <t>A023004 マルチエージェントシステム</t>
  </si>
  <si>
    <t>A021904 同期捕捉･同期追尾</t>
  </si>
  <si>
    <t>A020504 知的信号処理</t>
  </si>
  <si>
    <t>A022704 バイオメカニクス</t>
  </si>
  <si>
    <t>A023304 生体認証</t>
  </si>
  <si>
    <t>A022604 ヒューマンモデル</t>
  </si>
  <si>
    <t>A022804 知識利用通信</t>
  </si>
  <si>
    <t>A022004 ネットワーク構成・ネットワーク制御</t>
  </si>
  <si>
    <t>A020304 音質評価</t>
  </si>
  <si>
    <t>A022204 画像再構成・復元</t>
  </si>
  <si>
    <t>A020904 受動回路理論，解析</t>
  </si>
  <si>
    <t>A023204 その他の基礎理論</t>
  </si>
  <si>
    <t>A022104 ITS エレクトロニクス技術</t>
  </si>
  <si>
    <t>A022304 立体視</t>
  </si>
  <si>
    <t>A021504 ディジタル署名・認証</t>
  </si>
  <si>
    <t>A021604 無ひずみデータ圧縮符号</t>
  </si>
  <si>
    <t>A022904 プライバシー・個人情報保護</t>
  </si>
  <si>
    <t>A021404 ソフトウェア信頼性</t>
  </si>
  <si>
    <t>A022504 推論方式</t>
  </si>
  <si>
    <t>A021104 非線形方程式の解法</t>
  </si>
  <si>
    <t>A020204 音源同定</t>
  </si>
  <si>
    <t>A023104 電気磁気測定</t>
  </si>
  <si>
    <t>A020404 超音波計測</t>
  </si>
  <si>
    <t>A021804 信号設計</t>
  </si>
  <si>
    <t>A020104 音響材料・物性</t>
  </si>
  <si>
    <t>A020804 システム・制御における非線形問題</t>
  </si>
  <si>
    <t>A021704ＡＲＱ・誤り制御</t>
  </si>
  <si>
    <t>B040604 呼制御</t>
  </si>
  <si>
    <t>B041804 通信品質</t>
  </si>
  <si>
    <t>B040104 暗号理論</t>
  </si>
  <si>
    <t>B040404 特殊光ファイバ</t>
  </si>
  <si>
    <t>B041004 MIMO 伝搬</t>
  </si>
  <si>
    <t>B041504 レーダ，信号処理</t>
  </si>
  <si>
    <t>C020404 センサ技術</t>
  </si>
  <si>
    <t>C020204 半導体レーザ，発光ダイオード</t>
  </si>
  <si>
    <t>C021004 モールド技術</t>
  </si>
  <si>
    <t>C021604 記録材料・デバイス（ヘッド，媒体）</t>
  </si>
  <si>
    <t>C020304 微小光学技術</t>
  </si>
  <si>
    <t>C021204 マイクロプロセッサ・コントローラ</t>
  </si>
  <si>
    <t>C020504 超音波発生・検出（トランスデューサ）</t>
  </si>
  <si>
    <t>C021504 超伝導デバイス</t>
  </si>
  <si>
    <t>C021404 無機ELディスプレイ</t>
  </si>
  <si>
    <t>C020604 通信用回路</t>
  </si>
  <si>
    <t>C021304 真空機器</t>
  </si>
  <si>
    <t>C021704 コンピュータ応用</t>
  </si>
  <si>
    <t>C020704 誘電材料</t>
  </si>
  <si>
    <t>C020904 記録部品</t>
  </si>
  <si>
    <t>C020106 量子電磁力学</t>
  </si>
  <si>
    <t>C021104 半導体結晶成長</t>
  </si>
  <si>
    <t>C020804 機能性有機材料</t>
  </si>
  <si>
    <t>D141004 ビジネスプロセスリエンジニアリング</t>
  </si>
  <si>
    <t>D240504 コンピュータグラフィックスハードウェア</t>
  </si>
  <si>
    <t>D140304 プログラム合成・変換</t>
  </si>
  <si>
    <t>D140404 ソフトウェアの保守</t>
  </si>
  <si>
    <t>D140704 VLSI のテスト・診断・検証</t>
  </si>
  <si>
    <t>D140504 トランザクション処理</t>
  </si>
  <si>
    <t>D240804 高次脳機能のモデル</t>
  </si>
  <si>
    <t>D240104 パターン生成</t>
  </si>
  <si>
    <t>D140904 インタラクション支援</t>
  </si>
  <si>
    <t>D240604 ヒューマンインタフェース</t>
  </si>
  <si>
    <t>D241004 音楽信号処理</t>
  </si>
  <si>
    <t>D240204 音声信号処理</t>
  </si>
  <si>
    <t>D240304 画像・映像符号化</t>
  </si>
  <si>
    <t>D240404 文字認識（ＯＣＲ，オンライン・情景内文字認識）</t>
  </si>
  <si>
    <t>D241104 感性社会学</t>
  </si>
  <si>
    <t>D141104 障害児・障害者教育支援</t>
  </si>
  <si>
    <t>D140204 論理設計</t>
  </si>
  <si>
    <t>D240704 言語生成</t>
  </si>
  <si>
    <t>D140104 並列・分散計算</t>
  </si>
  <si>
    <t>D140604 データ通信機器</t>
  </si>
  <si>
    <t>D140804 エキスパートシステム</t>
  </si>
  <si>
    <t>D240904 生体イメージング・医用画像処理</t>
  </si>
  <si>
    <t>D141204 バリアフリー</t>
  </si>
  <si>
    <t>システムと制御</t>
  </si>
  <si>
    <t>A021005 レイアウト設計法とレイアウト合成</t>
  </si>
  <si>
    <t>A020605 各種フィルタ・増幅回路</t>
  </si>
  <si>
    <t>A021205 計算複雑度の理論</t>
  </si>
  <si>
    <t>A021305 ネットワーク制御</t>
  </si>
  <si>
    <t>A020705 制御系設計法</t>
  </si>
  <si>
    <t>A023005 システム生物学</t>
  </si>
  <si>
    <t>A021905 情報秘匿･秘話</t>
  </si>
  <si>
    <t>A020505 線形信号処理</t>
  </si>
  <si>
    <t>A022705 ブレインウェア</t>
  </si>
  <si>
    <t>A023305 生体検知</t>
  </si>
  <si>
    <t>A022605 ヒューマンエラー</t>
  </si>
  <si>
    <t>A022805 付加価値通信</t>
  </si>
  <si>
    <t>A022005 ソースコーディング</t>
  </si>
  <si>
    <t>A020305 音声・聴覚補助機器</t>
  </si>
  <si>
    <t>A022205 画像入力・表示</t>
  </si>
  <si>
    <t>A020905 能動回路理論，解析</t>
  </si>
  <si>
    <t>A022105 ITS ヒューマン技術</t>
  </si>
  <si>
    <t>A022305 運動視・空間視</t>
  </si>
  <si>
    <t>A021505 鍵配送・鍵管理</t>
  </si>
  <si>
    <t>A021605 有ひずみデータ圧縮符号・レートひずみ理論</t>
  </si>
  <si>
    <t>A022905 暗号と倫理・通信の秘密と倫理</t>
  </si>
  <si>
    <t>A021405 人間信頼性</t>
  </si>
  <si>
    <t>A022505 知識ベース</t>
  </si>
  <si>
    <t>A021105 高精度・高品質計算</t>
  </si>
  <si>
    <t>A020205 音場制御</t>
  </si>
  <si>
    <t>A023105 電磁波測定</t>
  </si>
  <si>
    <t>A020405 超音波変換器</t>
  </si>
  <si>
    <t>A021805 変復調理論</t>
  </si>
  <si>
    <t>A020105 電話通信・音声放送</t>
  </si>
  <si>
    <t>A020805 非線形回路解析</t>
  </si>
  <si>
    <t>A021705 フェージング通信路符号化</t>
  </si>
  <si>
    <t>B040605 分散処理プラットホーム</t>
  </si>
  <si>
    <t>B041805 認証，認可，アクセス制御</t>
  </si>
  <si>
    <t>B040105 情報セキュリティ</t>
  </si>
  <si>
    <t>B040405 光ファイバ応用部品</t>
  </si>
  <si>
    <t>B041005 無線電力伝送</t>
  </si>
  <si>
    <t>B041505 SAR，ISAR</t>
  </si>
  <si>
    <t>C020405 電力応用</t>
  </si>
  <si>
    <t>C020205 半導体以外のレーザ</t>
  </si>
  <si>
    <t>C021005 金属加工技術</t>
  </si>
  <si>
    <t>C021605 記録再生信号処理</t>
  </si>
  <si>
    <t>C020305 光応用計測</t>
  </si>
  <si>
    <t>C021205 DSP</t>
  </si>
  <si>
    <t>C020505 強力超音波</t>
  </si>
  <si>
    <t>C021505 低温技術</t>
  </si>
  <si>
    <t>C021405 液晶ディスプレイ</t>
  </si>
  <si>
    <t>C020605 信号処理回路</t>
  </si>
  <si>
    <t>C021305 電子ビーム</t>
  </si>
  <si>
    <t>C021705 計測自動化</t>
  </si>
  <si>
    <t>C020705 圧電材料</t>
  </si>
  <si>
    <t>C020905 表示部品</t>
  </si>
  <si>
    <t>C020107 電磁環境</t>
  </si>
  <si>
    <t>C021105 パワーデバイス</t>
  </si>
  <si>
    <t>C020805 分子設計・製膜法</t>
  </si>
  <si>
    <t>D141005 ビジネス支援</t>
  </si>
  <si>
    <t>D240505 コンピュータグラフィックスインタフェース</t>
  </si>
  <si>
    <t>D140305 プログラムの解析・理解</t>
  </si>
  <si>
    <t>D140405 ソフトウェアプロセス</t>
  </si>
  <si>
    <t>D140705 ソフトウェアのテスト・検証</t>
  </si>
  <si>
    <t>D140505 並列・分散データベース</t>
  </si>
  <si>
    <t>D240805 視覚・聴覚心理とモデル解析</t>
  </si>
  <si>
    <t>D140905 創造・思考・発想支援</t>
  </si>
  <si>
    <t>D241005 AI と音楽</t>
  </si>
  <si>
    <t>D240205 音声分析</t>
  </si>
  <si>
    <t>D240305 映像ストリーミング</t>
  </si>
  <si>
    <t>D240405 ３次元画像処理</t>
  </si>
  <si>
    <t>D241105 感性デザイン</t>
  </si>
  <si>
    <t>D141105 教育測定・評価，教育情報処理技法</t>
  </si>
  <si>
    <t>D140205 レイアウト</t>
  </si>
  <si>
    <t>D240705 言語理解</t>
  </si>
  <si>
    <t>D140105 量子計算</t>
  </si>
  <si>
    <t>D140605 ユビキタス・モバイルコンピューティング</t>
  </si>
  <si>
    <t>D140805 知識獲得</t>
  </si>
  <si>
    <t>D240905 診断・治療システム</t>
  </si>
  <si>
    <t>D141205 リハビリテーション</t>
  </si>
  <si>
    <t>システム数理と応用</t>
  </si>
  <si>
    <t>A021006 テスト生成，テスト容易化設計，故障シミュレーション</t>
  </si>
  <si>
    <t>A020606 光学的信号処理</t>
  </si>
  <si>
    <t>A021206 計算可能性</t>
  </si>
  <si>
    <t>A021306 ネットワーク構成</t>
  </si>
  <si>
    <t>A020706 線形制御理論</t>
  </si>
  <si>
    <t>A023006 サービスサイエンス</t>
  </si>
  <si>
    <t>A021906 測距･測位</t>
  </si>
  <si>
    <t>A020506 多次元信号処理</t>
  </si>
  <si>
    <t>A022706 遺伝的アルゴリズムの基礎</t>
  </si>
  <si>
    <t>A023306 生体信号処理</t>
  </si>
  <si>
    <t>A022606 対話モデル</t>
  </si>
  <si>
    <t>A022806 通信代行技術</t>
  </si>
  <si>
    <t>A022006 耐フェージング変復調</t>
  </si>
  <si>
    <t>A020306 音声工学</t>
  </si>
  <si>
    <t>A022206 画像生成・表現</t>
  </si>
  <si>
    <t>A020906 時変回路理論，解析</t>
  </si>
  <si>
    <t>A022106 ITS インフラ技術</t>
  </si>
  <si>
    <t>A022306 色覚</t>
  </si>
  <si>
    <t>A021506 秘密分散・ビジュアル秘密分散</t>
  </si>
  <si>
    <t>A021606 通信路符号化理論</t>
  </si>
  <si>
    <t>A022906 情報通信倫理綱領</t>
  </si>
  <si>
    <t>A021406FMEA・FTA</t>
  </si>
  <si>
    <t>A022506 エキスパートシステム</t>
  </si>
  <si>
    <t>A021106 大規模・高速計算法</t>
  </si>
  <si>
    <t>A020206 室内音響</t>
  </si>
  <si>
    <t>A023106 光放射線測定</t>
  </si>
  <si>
    <t>A020406 弾性表面波</t>
  </si>
  <si>
    <t>A021806 スペクトル解析</t>
  </si>
  <si>
    <t>A020106 電気音響変換器</t>
  </si>
  <si>
    <t>A020806 分岐現象・理論</t>
  </si>
  <si>
    <t>A021706 記録符号化</t>
  </si>
  <si>
    <t>B040606 スイッチング方式</t>
  </si>
  <si>
    <t>B041806 サービス連携</t>
  </si>
  <si>
    <t>B040106 ネットワークセキュリティ</t>
  </si>
  <si>
    <t>B040406 光ファイバ接続・コネクタ</t>
  </si>
  <si>
    <t>B041006 電磁界解析</t>
  </si>
  <si>
    <t>B041506 パルス圧縮</t>
  </si>
  <si>
    <t>C020406 電磁界解析</t>
  </si>
  <si>
    <t>C020206 光変調</t>
  </si>
  <si>
    <t>C021006 マイクロマシーニング</t>
  </si>
  <si>
    <t>C021606 機構系，サーボ系</t>
  </si>
  <si>
    <t>C020306 光センサ</t>
  </si>
  <si>
    <t>C021206 カスタムLSI</t>
  </si>
  <si>
    <t>C020506 超音波応用</t>
  </si>
  <si>
    <t>C021506 超伝導ディジタル応用</t>
  </si>
  <si>
    <t>C021406 FED</t>
  </si>
  <si>
    <t>C020606 エネルギー変換回路</t>
  </si>
  <si>
    <t>C021306 イオンビーム</t>
  </si>
  <si>
    <t>C021706 リモートセンシング</t>
  </si>
  <si>
    <t>C020706 導電材料</t>
  </si>
  <si>
    <t>C020906 ハイブリット集積回路部品</t>
  </si>
  <si>
    <t>C020108 生体への電磁波応用</t>
  </si>
  <si>
    <t>C021106 薄膜トランジスタ</t>
  </si>
  <si>
    <t>C020806 作製技術・評価技術</t>
  </si>
  <si>
    <t>D141006 経営情報システム</t>
  </si>
  <si>
    <t>D240506 アニメーション</t>
  </si>
  <si>
    <t>D140306 検証</t>
  </si>
  <si>
    <t>D140406 ソフトウェア開発における人的要素</t>
  </si>
  <si>
    <t>D140706 ネットワークのディペンダビリティ</t>
  </si>
  <si>
    <t>D140506 マルチメディアデータベース</t>
  </si>
  <si>
    <t>D240806 記憶，学習，自己組織化</t>
  </si>
  <si>
    <t>D140906 ヒューマン・マルチモーダルインタフェース（ヒューマンコンピュータインタラクション）</t>
  </si>
  <si>
    <t>D241006 音楽の認知・感性情報処理</t>
  </si>
  <si>
    <t>D240206 音声符号化，オーディオ符号化</t>
  </si>
  <si>
    <t>D240306 画像・映像検索</t>
  </si>
  <si>
    <t>D240406 照明・反射解析</t>
  </si>
  <si>
    <t>D241106 感性データベース</t>
  </si>
  <si>
    <t>D141106 生体情報の教育応用</t>
  </si>
  <si>
    <t>D140206 電子回路</t>
  </si>
  <si>
    <t>D240706 文脈処理</t>
  </si>
  <si>
    <t>D140106 分子計算</t>
  </si>
  <si>
    <t>D140606 アドホックネットワーク</t>
  </si>
  <si>
    <t>D140806 演繹・仮説・帰納推論</t>
  </si>
  <si>
    <t>D240906 医療情報システム</t>
  </si>
  <si>
    <t>D141206 視覚障害の補助手段</t>
  </si>
  <si>
    <t>スペクトル拡散技術</t>
  </si>
  <si>
    <t>A021007 機能・論理・回路シミュレーション</t>
  </si>
  <si>
    <t>A020607 ディジタル・アナログハイブリッド処理</t>
  </si>
  <si>
    <t>A021207 ハードウェアアルゴリズム</t>
  </si>
  <si>
    <t>A021307 ネットワーク運用管理</t>
  </si>
  <si>
    <t>A020707 非線形制御理論</t>
  </si>
  <si>
    <t>A023007 ビジネスプロセスマネジメント</t>
  </si>
  <si>
    <t>A021907 干渉除去･抑圧</t>
  </si>
  <si>
    <t>A020507 推定・予測理論</t>
  </si>
  <si>
    <t>A022707 適応進化型ハードウェア</t>
  </si>
  <si>
    <t>A023307 身体的・行動的特徴</t>
  </si>
  <si>
    <t>A022607 創造性・思考支援環境</t>
  </si>
  <si>
    <t>A022807 電子秘書・エージェント</t>
  </si>
  <si>
    <t>A022007 ダイバーシチ</t>
  </si>
  <si>
    <t>A022207 画像品質と画像評価</t>
  </si>
  <si>
    <t>A020907 分布定数回路</t>
  </si>
  <si>
    <t>A022107 航空・海上・陸上ITS技術</t>
  </si>
  <si>
    <t>A022307 色空間・色彩工学</t>
  </si>
  <si>
    <t>A021507 電子透かし・電子著作権保護</t>
  </si>
  <si>
    <t>A021607 量子情報理論･量子通信理論</t>
  </si>
  <si>
    <t>A022907 知的所有権と倫理</t>
  </si>
  <si>
    <t>A021407 システム安全性の解析と設計</t>
  </si>
  <si>
    <t>A022507 人工知能ソフトウェア</t>
  </si>
  <si>
    <t>A021107 線形計画法</t>
  </si>
  <si>
    <t>A020207 音環境</t>
  </si>
  <si>
    <t>A023107 音響測定</t>
  </si>
  <si>
    <t>A020407 非破壊検査</t>
  </si>
  <si>
    <t>A021807 時系列モデル</t>
  </si>
  <si>
    <t>A020107 録音・再生</t>
  </si>
  <si>
    <t>A020807 カオス</t>
  </si>
  <si>
    <t>A021707 復号アルゴリズム</t>
  </si>
  <si>
    <t>B040607 MPLS,GMPLS</t>
  </si>
  <si>
    <t>B041807 Webサービス</t>
  </si>
  <si>
    <t>B040107 トラヒック理論</t>
  </si>
  <si>
    <t>B040407 光ファイバ線路特性監視・管理技術</t>
  </si>
  <si>
    <t>B041007 アンテナ全般</t>
  </si>
  <si>
    <t>B041507 ポーラリメトリ</t>
  </si>
  <si>
    <t>C020407 回路合成</t>
  </si>
  <si>
    <t>C020207 光増幅</t>
  </si>
  <si>
    <t>C021007 リレー・スイッチ</t>
  </si>
  <si>
    <t>C020307 光記録</t>
  </si>
  <si>
    <t>C021207 アナログLSI</t>
  </si>
  <si>
    <t>C020507 圧電センサ・アクチュエータ</t>
  </si>
  <si>
    <t>C021507 超伝導アナログ応用</t>
  </si>
  <si>
    <t>C021407 超大型ディスプレイ（プロジェクション・LED アレー等）</t>
  </si>
  <si>
    <t>C020607 低雑音・耐雑音回路</t>
  </si>
  <si>
    <t>C021307 プラズマ応用</t>
  </si>
  <si>
    <t>C021707 教育用機器</t>
  </si>
  <si>
    <t>C020707 絶縁材料</t>
  </si>
  <si>
    <t>C020907 電気化学部品・電池</t>
  </si>
  <si>
    <t>C020109 波動情報処理</t>
  </si>
  <si>
    <t>C021107 化合物半導体デバイス</t>
  </si>
  <si>
    <t>C020807 分子電子デバイス</t>
  </si>
  <si>
    <t>D141007 経営意思決定支援システム</t>
  </si>
  <si>
    <t>D240507 テクスチャリング</t>
  </si>
  <si>
    <t>D140307 形式的仕様記述</t>
  </si>
  <si>
    <t>D140407 開発環境，開発支援ツール</t>
  </si>
  <si>
    <t>D140707 並列・分散・協調システム</t>
  </si>
  <si>
    <t>D140507 オブジェクト指向データベース</t>
  </si>
  <si>
    <t>D240807 高次情報処理</t>
  </si>
  <si>
    <t>D140907 生体情報処理応用システム</t>
  </si>
  <si>
    <t>D241007 音楽データベース・流通</t>
  </si>
  <si>
    <t>D240207 音声強調・復元・分離</t>
  </si>
  <si>
    <t>D240307 画像・映像管理，画像・映像保護</t>
  </si>
  <si>
    <t>D141107 学習科学と認知科学</t>
  </si>
  <si>
    <t>D140207 実装</t>
  </si>
  <si>
    <t>D240707 言語処理アプリケーション</t>
  </si>
  <si>
    <t>D140107 数理論理</t>
  </si>
  <si>
    <t>D140607 インターネット</t>
  </si>
  <si>
    <t>D140807 知的インタフェース</t>
  </si>
  <si>
    <t>D240907 リハビリテーション，福祉支援</t>
  </si>
  <si>
    <t>D141207 音声・聴覚・言語障害の補助手段（福祉工学）</t>
  </si>
  <si>
    <t>ディジタル信号処理</t>
  </si>
  <si>
    <t>A021008 設計記述言語</t>
  </si>
  <si>
    <t>A020608 アナログニューラルネット</t>
  </si>
  <si>
    <t>A021208 計算幾何学</t>
  </si>
  <si>
    <t>A021308 情報ネットワーク</t>
  </si>
  <si>
    <t>A020708 適応制御</t>
  </si>
  <si>
    <t>A023008 形式手法</t>
  </si>
  <si>
    <t>A021908 マルチユーザ受信</t>
  </si>
  <si>
    <t>A020508 カルマンフィルタ</t>
  </si>
  <si>
    <t>A022708 人工生命</t>
  </si>
  <si>
    <t>A023308 特徴抽出・検出</t>
  </si>
  <si>
    <t>A022608 障害者・高齢者のためのコミュニケーション支援</t>
  </si>
  <si>
    <t>A022808 知的符号化</t>
  </si>
  <si>
    <t>A022008 適応等化・干渉除去</t>
  </si>
  <si>
    <t>A022208 ビジョンチップ</t>
  </si>
  <si>
    <t>A020908 回路網理論，解析</t>
  </si>
  <si>
    <t>A022108 ITS センシング技術</t>
  </si>
  <si>
    <t>A022308 視覚補助機器</t>
  </si>
  <si>
    <t>A021508 プロトコル・ゼロ知識証明</t>
  </si>
  <si>
    <t>A021608 マルチユーザ通信理論</t>
  </si>
  <si>
    <t>A022908 PL法と倫理</t>
  </si>
  <si>
    <t>A021408 モデルと予測</t>
  </si>
  <si>
    <t>A022508 学習機構</t>
  </si>
  <si>
    <t>A021108 非線形計画法</t>
  </si>
  <si>
    <t>A020208 空間音響</t>
  </si>
  <si>
    <t>A023108 機械振動測定</t>
  </si>
  <si>
    <t>A020408 強力超音波</t>
  </si>
  <si>
    <t>A021808 波形伝送論</t>
  </si>
  <si>
    <t>A020108 オーディオシステム</t>
  </si>
  <si>
    <t>A020808 フラクタル</t>
  </si>
  <si>
    <t>A021708 同期符号</t>
  </si>
  <si>
    <t>B040608 ルータ</t>
  </si>
  <si>
    <t>B041808 SOA，SaaS，PaaS</t>
  </si>
  <si>
    <t>B040108 待ち行列理論</t>
  </si>
  <si>
    <t>B040500 光ファイバ伝送</t>
  </si>
  <si>
    <t>B041008 小形アンテナ</t>
  </si>
  <si>
    <t>B041508 測位，測距</t>
  </si>
  <si>
    <t>C020408 CAD・シミュレーション</t>
  </si>
  <si>
    <t>C020208 光検出</t>
  </si>
  <si>
    <t>C021008 コネクタ・光コネクタ</t>
  </si>
  <si>
    <t>C020308 光情報処理</t>
  </si>
  <si>
    <t>C021208 集積化センサ</t>
  </si>
  <si>
    <t>C020508 圧電発振器，高安定発振器</t>
  </si>
  <si>
    <t>C021408 電子ペーパ・ペーパライクディスプレイ</t>
  </si>
  <si>
    <t>C020608 A－D・D－A 変換回路</t>
  </si>
  <si>
    <t>C021308 X 線応用</t>
  </si>
  <si>
    <t>C021708 人間工学</t>
  </si>
  <si>
    <t>C020708 機能性材料</t>
  </si>
  <si>
    <t>C020908 センサ応用部品</t>
  </si>
  <si>
    <t>C020110 他系との結合理論と解析</t>
  </si>
  <si>
    <t>C021108 撮像デバイス・CCD</t>
  </si>
  <si>
    <t>C020808 分子光デバイス</t>
  </si>
  <si>
    <t>D141008 企業間アプリケーション統合</t>
  </si>
  <si>
    <t>D240508 画像合成，特殊効果</t>
  </si>
  <si>
    <t>D140308 命令・手続き型モデル</t>
  </si>
  <si>
    <t>D140408 ソフトウェア品質管理，定量的評価，メトリックス</t>
  </si>
  <si>
    <t>D140708 リアルタイムシステム</t>
  </si>
  <si>
    <t>D140508 演繹データベース</t>
  </si>
  <si>
    <t>D240808 認知科学</t>
  </si>
  <si>
    <t>D140908 認知情報処理応用システム</t>
  </si>
  <si>
    <t>D241008 音楽学への応用</t>
  </si>
  <si>
    <t>D240208 音声合成</t>
  </si>
  <si>
    <t>D240308 画像・映像ハンドリング</t>
  </si>
  <si>
    <t>D141108 インストラクショナルデザイン，企業内教育</t>
  </si>
  <si>
    <t>D140208 マイクロプロセッサアーキテクチャ</t>
  </si>
  <si>
    <t>D240708 言語知識抽出</t>
  </si>
  <si>
    <t>D140108 多値論理</t>
  </si>
  <si>
    <t>D140608 ブロードバンドネットワーク</t>
  </si>
  <si>
    <t>D140808 遺伝的アルゴリズム，人工生命（人工知能，データマイニング）</t>
  </si>
  <si>
    <t>D240908 脳・神経・感覚系</t>
  </si>
  <si>
    <t>D141208 肢体不自由（者）の補助手段</t>
  </si>
  <si>
    <t>ニューラルネットワーク及び生物工学</t>
  </si>
  <si>
    <t>A021009 設計環境</t>
  </si>
  <si>
    <t>A020609 アナログ信号処理用回路</t>
  </si>
  <si>
    <t>A021309 移動情報ネットワーク</t>
  </si>
  <si>
    <t>A020709 確率システム制御理論</t>
  </si>
  <si>
    <t>A023009 ゲーム理論</t>
  </si>
  <si>
    <t>A021909 移動情報通信･パーソナル通信</t>
  </si>
  <si>
    <t>A020509 非定常過程</t>
  </si>
  <si>
    <t>A022709 遺伝子情報処理</t>
  </si>
  <si>
    <t>A023309 マルチモーダルバイオメトリクス</t>
  </si>
  <si>
    <t>A022609 心理学・行動科学・社会心理・組織論</t>
  </si>
  <si>
    <t>A022809 マルチメディア技術</t>
  </si>
  <si>
    <t>A022009 誤り訂正符号・誤り制御</t>
  </si>
  <si>
    <t>A022209 多眼画像・3 次元画像</t>
  </si>
  <si>
    <t>A020909 回路構成・設計</t>
  </si>
  <si>
    <t>A022109 ITS 画像技術</t>
  </si>
  <si>
    <t>A022309 視覚応用システム</t>
  </si>
  <si>
    <t>A021509 暗号応用・電子現金・電子決済・超流通</t>
  </si>
  <si>
    <t>A021609 予測理論</t>
  </si>
  <si>
    <t>A022909 職業倫理</t>
  </si>
  <si>
    <t>A021409 故障データ解析</t>
  </si>
  <si>
    <t>A022509 理解</t>
  </si>
  <si>
    <t>A021109 整数計画法</t>
  </si>
  <si>
    <t>A020209 騒音・振動の評価</t>
  </si>
  <si>
    <t>A023109 生体測定</t>
  </si>
  <si>
    <t>A020409 水中超音波</t>
  </si>
  <si>
    <t>A021809 雑音理論</t>
  </si>
  <si>
    <t>A020109 和・洋・電子楽器</t>
  </si>
  <si>
    <t>A020809 ニューラルネットの理論・応用</t>
  </si>
  <si>
    <t>A021709 系列生成論</t>
  </si>
  <si>
    <t>B040700 ネットワーク</t>
  </si>
  <si>
    <t>B041809 モバイルマルチメディア</t>
  </si>
  <si>
    <t>B040109 ネットワーク理論</t>
  </si>
  <si>
    <t>B040501 光通信用光機能部品</t>
  </si>
  <si>
    <t>B041009 移動通信用アンテナ</t>
  </si>
  <si>
    <t>B041509 移動目標検出</t>
  </si>
  <si>
    <t>C020409 測定技術</t>
  </si>
  <si>
    <t>C020209 非線形光学</t>
  </si>
  <si>
    <t>C021009 回路基板・実装技術</t>
  </si>
  <si>
    <t>C020309 光インタコネクション</t>
  </si>
  <si>
    <t>C021209 アナログ・ディジタル混載LSI</t>
  </si>
  <si>
    <t>C020509 周波数・時刻制御，計測技術</t>
  </si>
  <si>
    <t>C021409 3 次元表示ディスプレイ</t>
  </si>
  <si>
    <t>C020609 インタフェース回路</t>
  </si>
  <si>
    <t>C020709 表示・記憶材料</t>
  </si>
  <si>
    <t>C020909 半導体パッケージ技術</t>
  </si>
  <si>
    <t>C020111 非線形問題</t>
  </si>
  <si>
    <t>C021109 太陽電池</t>
  </si>
  <si>
    <t>C020809 分子ナノテクノロジー</t>
  </si>
  <si>
    <t>D141009 社会情報システム</t>
  </si>
  <si>
    <t>D140309 関数型モデル</t>
  </si>
  <si>
    <t>D140409 プロジェクト管理</t>
  </si>
  <si>
    <t>D140709 ディペンダビリティの尺度・モデル・評価</t>
  </si>
  <si>
    <t>D140509 空間データベース</t>
  </si>
  <si>
    <t>D240809 計算論的神経科学</t>
  </si>
  <si>
    <t>D140909 感性・あいまい情報処理応用システム</t>
  </si>
  <si>
    <t>D240209 音声・聴覚・言語障害の補助手段（音声，聴覚）</t>
  </si>
  <si>
    <t>D141109 情報教育，工学教育，高等教育一般，FD</t>
  </si>
  <si>
    <t>D140209 専用VLSIプロセッサアーキテクチャ</t>
  </si>
  <si>
    <t>D240709 言語分析</t>
  </si>
  <si>
    <t>D140109 ファジィ論理</t>
  </si>
  <si>
    <t>D140609 QoS，品質管理</t>
  </si>
  <si>
    <t>D140809 複雑系，複雑システム</t>
  </si>
  <si>
    <t>D240909 呼吸・循環系</t>
  </si>
  <si>
    <t>D141209 視覚生理・心理応用システム</t>
  </si>
  <si>
    <t>バイオメトリクス</t>
  </si>
  <si>
    <t>A021010 設計方法論</t>
  </si>
  <si>
    <t>A020610 アナログ・ディジタル混載回路</t>
  </si>
  <si>
    <t>A020710 サイバネティックス</t>
  </si>
  <si>
    <t>A023010 スケジューリング</t>
  </si>
  <si>
    <t>A021910 コンシューマ通信</t>
  </si>
  <si>
    <t>A020510 スペクトル推定</t>
  </si>
  <si>
    <t>A023310 ソフトバイオメトリクス</t>
  </si>
  <si>
    <t>A022610 ヒューマンインタフェース技術</t>
  </si>
  <si>
    <t>A022810 マルチメディア情報の理解・変換・蓄積・加工・合成</t>
  </si>
  <si>
    <t>A022010 適応アンテナ制御</t>
  </si>
  <si>
    <t>A022210 画像への情報埋め込み</t>
  </si>
  <si>
    <t>A020910 回路診断</t>
  </si>
  <si>
    <t>A022110 ITS 情報技術</t>
  </si>
  <si>
    <t>A021510 暗号実装</t>
  </si>
  <si>
    <t>A021610 学習理論</t>
  </si>
  <si>
    <t>A022910 経営倫理・企業倫理</t>
  </si>
  <si>
    <t>A021410 リスクの評価・管理</t>
  </si>
  <si>
    <t>A022510 認識論</t>
  </si>
  <si>
    <t>A021110 数値計算・数理計画法応用</t>
  </si>
  <si>
    <t>A020210 騒音・振動の人体影響</t>
  </si>
  <si>
    <t>A023110 揺らぎ測定</t>
  </si>
  <si>
    <t>A020410 医用超音波</t>
  </si>
  <si>
    <t>A021810 伝送路符号</t>
  </si>
  <si>
    <t>A020110 コンピュータミュージック</t>
  </si>
  <si>
    <t>A020810 離散系の非線形問題</t>
  </si>
  <si>
    <t>B040701 ネットワークアーキテクチャ</t>
  </si>
  <si>
    <t>B041810 ホームネットワーク，情報家電</t>
  </si>
  <si>
    <t>B040110 量子情報理論</t>
  </si>
  <si>
    <t>B040502 光増幅方式・装置</t>
  </si>
  <si>
    <t>B041010 人体周辺のアンテナ</t>
  </si>
  <si>
    <t>B041510 地中探査</t>
  </si>
  <si>
    <t>C020410 マイクロ波導波路技術</t>
  </si>
  <si>
    <t>C020210 光・レーザ制御</t>
  </si>
  <si>
    <t>C021010 光実装技術</t>
  </si>
  <si>
    <t>C020310 光応用システム</t>
  </si>
  <si>
    <t>C021210 マルチメディアLSI</t>
  </si>
  <si>
    <t>C020510 医用超音波</t>
  </si>
  <si>
    <t>C021410 TFT</t>
  </si>
  <si>
    <t>C020610 発振・増幅回路</t>
  </si>
  <si>
    <t>C020710 超音波応用材料</t>
  </si>
  <si>
    <t>C020910 高密度実装技術</t>
  </si>
  <si>
    <t>C020112 放射・伝搬</t>
  </si>
  <si>
    <t>C021110 新機能・新概念・量子効果デバイス</t>
  </si>
  <si>
    <t>C020810 バイオエレクトロニクス</t>
  </si>
  <si>
    <t>D141010 人間行動学</t>
  </si>
  <si>
    <t>D140310 論理型モデル</t>
  </si>
  <si>
    <t>D140410 プロダクト・ドキュメント管理と再利用</t>
  </si>
  <si>
    <t>D140710 コンピュータシステムの信頼性・安全性</t>
  </si>
  <si>
    <t>D140510 モバイルデータベース</t>
  </si>
  <si>
    <t>D240810 遺伝的アルゴリズム（バイオサイバネティックス，ニューロコンピュー ティング）</t>
  </si>
  <si>
    <t>D140910 バーチャルリアリティ，拡張現実感</t>
  </si>
  <si>
    <t>D240210 競争的評価タスク・共通基盤</t>
  </si>
  <si>
    <t>D141110 e-ラーニング</t>
  </si>
  <si>
    <t>D140210 ウェーハスケールインテグレーション</t>
  </si>
  <si>
    <t>D240710 換言処理</t>
  </si>
  <si>
    <t>D140110 オートマトン</t>
  </si>
  <si>
    <t>D140610 オーバーレイネットワーク</t>
  </si>
  <si>
    <t>D140810 知能ロボット</t>
  </si>
  <si>
    <t>D240910 運動系・バイオメカニクス</t>
  </si>
  <si>
    <t>D141210 聴覚生理・心理応用システム（福祉工学）</t>
  </si>
  <si>
    <t>ヒューマンコミュニケーション</t>
  </si>
  <si>
    <t>A021011 カスタム化技術</t>
  </si>
  <si>
    <t>A020611 標本化定理</t>
  </si>
  <si>
    <t>A020711 オペレーションズリサーチ</t>
  </si>
  <si>
    <t>A023011 モデルベース開発</t>
  </si>
  <si>
    <t>A021911 衛星･宇宙通信</t>
  </si>
  <si>
    <t>A020511 時間周波数解析</t>
  </si>
  <si>
    <t>A023311 プライバシー</t>
  </si>
  <si>
    <t>A022611 マン・マシンインタフェース</t>
  </si>
  <si>
    <t>A022811 マルチメディア統合符号化</t>
  </si>
  <si>
    <t>A022011 ソフトウェア無線</t>
  </si>
  <si>
    <t>A022211 画像応用システム</t>
  </si>
  <si>
    <t>A020911 回路のCAD</t>
  </si>
  <si>
    <t>A021511 秘話・スクランブル</t>
  </si>
  <si>
    <t>A021611 パターン認識</t>
  </si>
  <si>
    <t>A022911 ネチケット</t>
  </si>
  <si>
    <t>A022511 思考の脳生理学的基礎</t>
  </si>
  <si>
    <t>A020211 騒音・振動の受動能動制御</t>
  </si>
  <si>
    <t>A023111 確率現象測定</t>
  </si>
  <si>
    <t>A020411 物性と材料</t>
  </si>
  <si>
    <t>A021811 最適受信機</t>
  </si>
  <si>
    <t>A020111 音響信号ディジタル処理</t>
  </si>
  <si>
    <t>A020811 非線形分布定数系</t>
  </si>
  <si>
    <t>B040702 ネットワーク制御</t>
  </si>
  <si>
    <t>B041811 オンデマンドシステム</t>
  </si>
  <si>
    <t>B040111 ディジタル信号処理</t>
  </si>
  <si>
    <t>B040503 光変復調方式・装置</t>
  </si>
  <si>
    <t>B041011 平面アンテナ</t>
  </si>
  <si>
    <t>B041511 宇宙探査</t>
  </si>
  <si>
    <t>C020411 マイクロ波・ミリ波材料</t>
  </si>
  <si>
    <t>C020211 マイクロ波フォトニクス</t>
  </si>
  <si>
    <t>C021011 ヒューマンインタフェースデバイス</t>
  </si>
  <si>
    <t>C020311 フォトニック結晶</t>
  </si>
  <si>
    <t>C021211 ニューラルネットワークLSI</t>
  </si>
  <si>
    <t>C021411 液晶材料</t>
  </si>
  <si>
    <t>C020611 センサ回路</t>
  </si>
  <si>
    <t>C020711 センサ応用材料</t>
  </si>
  <si>
    <t>C020911 高速・高周波実装技術</t>
  </si>
  <si>
    <t>C020113 散乱・回折</t>
  </si>
  <si>
    <t>C021111 各種ダイオードトランジスタ</t>
  </si>
  <si>
    <t>C020811 電気化学計測・電気化学応用</t>
  </si>
  <si>
    <t>D141011 オフィス環境・設計</t>
  </si>
  <si>
    <t>D140311 オブジェクト指向モデル</t>
  </si>
  <si>
    <t>D140711 コンピュータシステムの保守・診断</t>
  </si>
  <si>
    <t>D140511 データウェアハウス，OLAP</t>
  </si>
  <si>
    <t>D240811 人工生命（バイオサイバネティックス，ニューロコンピューティング）</t>
  </si>
  <si>
    <t>D140911 ウェアラブルコンピューティング</t>
  </si>
  <si>
    <t>D240211 言語・外国語の音声教育</t>
  </si>
  <si>
    <t>D141111 知識マネージメント</t>
  </si>
  <si>
    <t>D140211 マルチプロセッサチップ</t>
  </si>
  <si>
    <t>D240711 文書処理</t>
  </si>
  <si>
    <t>D140111 形式文法</t>
  </si>
  <si>
    <t>D140611 VoIP，VPN，CDN</t>
  </si>
  <si>
    <t>D140811 テキストマイニング</t>
  </si>
  <si>
    <t>D141211 触覚生理・心理応用システム</t>
  </si>
  <si>
    <t>マルチメディア環境技術</t>
  </si>
  <si>
    <t>A021012 ハードウェアアルゴリズム</t>
  </si>
  <si>
    <t>A020612A-D・D-A 変換</t>
  </si>
  <si>
    <t>A020712 システム最適化・設計</t>
  </si>
  <si>
    <t>A023012 スーパバイザ制御</t>
  </si>
  <si>
    <t>A021912 無線LAN･構内無線</t>
  </si>
  <si>
    <t>A020512 ウェーブレット</t>
  </si>
  <si>
    <t>A023312 なりすまし対策</t>
  </si>
  <si>
    <t>A022612 マルチメディアインタフェース</t>
  </si>
  <si>
    <t>A022812 ハイパメディア</t>
  </si>
  <si>
    <t>A022012 広帯域無線通信･高速無線アクセス</t>
  </si>
  <si>
    <t>A020912 電磁界と回路</t>
  </si>
  <si>
    <t>A021512 アクセス制御・ネットワークセキュリティ・データベースセキュリティ</t>
  </si>
  <si>
    <t>A021612 情報理論応用</t>
  </si>
  <si>
    <t>A022512 思考過程・思考能力の分析と定式化</t>
  </si>
  <si>
    <t>A020212 吸音・遮音・制振材料</t>
  </si>
  <si>
    <t>A020412 超音波スペクトロスコピー</t>
  </si>
  <si>
    <t>A021812 通信方式</t>
  </si>
  <si>
    <t>A020112 音響エコーキャンセラー</t>
  </si>
  <si>
    <t>A020812 非線形波動・ソリトン</t>
  </si>
  <si>
    <t>B040703 通信プロトコル</t>
  </si>
  <si>
    <t>B041812 ネットワークコミュニティ</t>
  </si>
  <si>
    <t>B040112 ネットワーク符号</t>
  </si>
  <si>
    <t>B040504 光等化方式・装置</t>
  </si>
  <si>
    <t>B041012 広帯域・マルチバンドアンテナ</t>
  </si>
  <si>
    <t>B041512 目標推定</t>
  </si>
  <si>
    <t>C020412 マイクロ波弾性波素子</t>
  </si>
  <si>
    <t>C020212 超高速現象，超短光パルス，光ソリトン</t>
  </si>
  <si>
    <t>C021012 電気機械トランスデューサ・センサ</t>
  </si>
  <si>
    <t>C020312 ナノフォトニクス</t>
  </si>
  <si>
    <t>C021212 新しい概念のLSI</t>
  </si>
  <si>
    <t>C021412 蛍光体材料</t>
  </si>
  <si>
    <t>C020612 各種変換回路</t>
  </si>
  <si>
    <t>C020712 光学応用材料</t>
  </si>
  <si>
    <t>C020912 電子部品設計技術</t>
  </si>
  <si>
    <t>C020114 アンテナ理論</t>
  </si>
  <si>
    <t>C021112 プロセス技術，微細加工</t>
  </si>
  <si>
    <t>D141012 企業モデル</t>
  </si>
  <si>
    <t>D140312 オペレーティングシステム</t>
  </si>
  <si>
    <t>D140512 文書データベース，Webデータベース</t>
  </si>
  <si>
    <t>D240812 ニューラルネットワークのモデル</t>
  </si>
  <si>
    <t>D240212 音声認識・理解</t>
  </si>
  <si>
    <t>D141112 コンテンツ作成技法，教材構成方法論</t>
  </si>
  <si>
    <t>D140212 システムオンチップ</t>
  </si>
  <si>
    <t>D240712 機械翻訳</t>
  </si>
  <si>
    <t>D140112 木オートマトン，グラフ文法</t>
  </si>
  <si>
    <t>D140612 暗号化技法</t>
  </si>
  <si>
    <t>D140812 Web マイニング</t>
  </si>
  <si>
    <t>D141212 筋運動系の生理・心理応用システム</t>
  </si>
  <si>
    <t>移動情報通信・パーソナル通信</t>
  </si>
  <si>
    <t>A021013CAD 専用ハードウェア</t>
  </si>
  <si>
    <t>A020613 アナログ信号のディジタル処理</t>
  </si>
  <si>
    <t>A020713 大規模システムの解析・設計手法</t>
  </si>
  <si>
    <t>A021913 電力線･有線伝送</t>
  </si>
  <si>
    <t>A020513 多重解像度解析</t>
  </si>
  <si>
    <t>A023313 テンプレート保護</t>
  </si>
  <si>
    <t>A022613 マルチモーダルインタフェース</t>
  </si>
  <si>
    <t>A022813 臨場感通信</t>
  </si>
  <si>
    <t>A022013 無線パケット・無線ATM・無線LAN</t>
  </si>
  <si>
    <t>A020913 回路とシステム応用</t>
  </si>
  <si>
    <t>A021513 プライバシー保護</t>
  </si>
  <si>
    <t>A022513 思考の信頼性と一貫性</t>
  </si>
  <si>
    <t>A020413 音響ホログラフィー</t>
  </si>
  <si>
    <t>A021813 プロトコル</t>
  </si>
  <si>
    <t>A020113 マイクロホンアレー</t>
  </si>
  <si>
    <t>A020813 非線形系のシミュレーション技法</t>
  </si>
  <si>
    <t>B040704 移動通信プロトコル</t>
  </si>
  <si>
    <t>B041813 SNS</t>
  </si>
  <si>
    <t>B040113 ゲーム理論</t>
  </si>
  <si>
    <t>B040505 光多重伝送方式・装置</t>
  </si>
  <si>
    <t>B041013 メタマテリアル・EBG 応用アンテナ</t>
  </si>
  <si>
    <t>B041513 UWBセンサ</t>
  </si>
  <si>
    <t>C020413 マイクロ波超伝導</t>
  </si>
  <si>
    <t>C020213 光スイッチング，光双安定技術</t>
  </si>
  <si>
    <t>C021013 アクチェータ・小型モータ</t>
  </si>
  <si>
    <t>C020313 バイオフォトニクス</t>
  </si>
  <si>
    <t>C021213 クロック関連技術（PLL，DLL 等）</t>
  </si>
  <si>
    <t>C021413 ディスプレイ装置・システム</t>
  </si>
  <si>
    <t>C020613 非線形回路</t>
  </si>
  <si>
    <t>C020713 実装技術応用材料</t>
  </si>
  <si>
    <t>C020913 電子部品評価・解析技術</t>
  </si>
  <si>
    <t>C020115 周期構造</t>
  </si>
  <si>
    <t>C021113 半導体生産技術</t>
  </si>
  <si>
    <t>D141013 NPO モデル，電子政府</t>
  </si>
  <si>
    <t>D140313 ミドルウェア</t>
  </si>
  <si>
    <t>D140513 情報検索（データ工学，Web情報システム）</t>
  </si>
  <si>
    <t>D240813 ニューラルネットワークのアーキテクチャ</t>
  </si>
  <si>
    <t>D240213 音声対話，音声翻訳</t>
  </si>
  <si>
    <t>D140213 新概念VLSI</t>
  </si>
  <si>
    <t>D240713 情報検索（自然言語処理）</t>
  </si>
  <si>
    <t>D140113 セルオートマトン</t>
  </si>
  <si>
    <t>D140613 電子署名</t>
  </si>
  <si>
    <t>D140813 音声・画像データマイニング</t>
  </si>
  <si>
    <t>音声、聴覚A</t>
  </si>
  <si>
    <t>A021014 テクノロジーマイグレーション</t>
  </si>
  <si>
    <t>A020614 定常・非定常確率過程</t>
  </si>
  <si>
    <t>A020714 待ち行列理論</t>
  </si>
  <si>
    <t>A021914 光SS（CDMA)</t>
  </si>
  <si>
    <t>A020514 フィルタバンク</t>
  </si>
  <si>
    <t>A023314 人工物メトリクス</t>
  </si>
  <si>
    <t>A022614 感性・情緒処理</t>
  </si>
  <si>
    <t>A022814 3D通信</t>
  </si>
  <si>
    <t>A022014 移動通信装置</t>
  </si>
  <si>
    <t>A021514 セキュリティマネジメント</t>
  </si>
  <si>
    <t>A022514 意識と思考</t>
  </si>
  <si>
    <t>A020414 超音波ＣＴ</t>
  </si>
  <si>
    <t>A021814 ネットワークアーキテクチャ</t>
  </si>
  <si>
    <t>A020114 音響信号の符号化</t>
  </si>
  <si>
    <t>B040705 通信品質、QoS</t>
  </si>
  <si>
    <t>B040200 電子通信エネルギー</t>
  </si>
  <si>
    <t>B040506 光アクセス方式・装置</t>
  </si>
  <si>
    <t>B041014 開口面アンテナ</t>
  </si>
  <si>
    <t>B041514 計測・探査応用システム</t>
  </si>
  <si>
    <t>C020414 マイクロ波・光変換</t>
  </si>
  <si>
    <t>C020214 レーザ加工，プロセス技術</t>
  </si>
  <si>
    <t>C021014 アレスター・ヒューズ</t>
  </si>
  <si>
    <t>C020314 医療（医用）フォトニクス</t>
  </si>
  <si>
    <t>C021214 LSI実装技術</t>
  </si>
  <si>
    <t>C021414 ディスプレイ周辺技術（光源・フィルタ等）</t>
  </si>
  <si>
    <t>C020614 電源回路・電源装置</t>
  </si>
  <si>
    <t>C020714 マイクロ波・ミリ波応用材料</t>
  </si>
  <si>
    <t>C020914 信頼性評価技術</t>
  </si>
  <si>
    <t>C020116 ランダム媒質・粗面</t>
  </si>
  <si>
    <t>C021114 テスト・信頼性</t>
  </si>
  <si>
    <t>D141014 コミュニティモデル</t>
  </si>
  <si>
    <t>D140314 組込ソフトウェア，実時間システム</t>
  </si>
  <si>
    <t>D140514 情報検索システム・エンジン</t>
  </si>
  <si>
    <t>D240814 ニューラルネットワークの計算論</t>
  </si>
  <si>
    <t>D240214 音声検索・要約</t>
  </si>
  <si>
    <t>D140214 再構成可能LSI</t>
  </si>
  <si>
    <t>D240714 自動要約</t>
  </si>
  <si>
    <t>D140114 データ構造</t>
  </si>
  <si>
    <t>D140614 認証</t>
  </si>
  <si>
    <t>D140814 バイオ・医用データマイニング</t>
  </si>
  <si>
    <t>画像</t>
  </si>
  <si>
    <t>A021015 ハードウェア／ソフトウェア協調設計</t>
  </si>
  <si>
    <t>A020615 最適フィルタ</t>
  </si>
  <si>
    <t>A020715 離散事象システム</t>
  </si>
  <si>
    <t>A021915 リモートセンシングコントロール</t>
  </si>
  <si>
    <t>A020515 高速アルゴリズム</t>
  </si>
  <si>
    <t>A022615 ヒューマン機能の計測と解析</t>
  </si>
  <si>
    <t>A022815 広視野通信</t>
  </si>
  <si>
    <t>A021515 リスクアナリシス</t>
  </si>
  <si>
    <t>A022515 イメージと思考</t>
  </si>
  <si>
    <t>A020415 パラメトリック応用機器</t>
  </si>
  <si>
    <t>A021815 移動情報通信基礎･パーソナル通信基礎</t>
  </si>
  <si>
    <t>A020115 生体音響</t>
  </si>
  <si>
    <t>B040706 クロスレイヤ制御</t>
  </si>
  <si>
    <t>B040201 システムの省エネルギー化</t>
  </si>
  <si>
    <t>B040507 光信号処理</t>
  </si>
  <si>
    <t>B041015 アレーアンテナ</t>
  </si>
  <si>
    <t>B041515 周波数標準</t>
  </si>
  <si>
    <t>C020415 マイクロマシン技術応用</t>
  </si>
  <si>
    <t>C020215 光半導体結晶成長・評価，プロセス</t>
  </si>
  <si>
    <t>C021215 テスト容易化技術</t>
  </si>
  <si>
    <t>C021415 ディスプレイ製作技術（プロセス・材料・検査等）</t>
  </si>
  <si>
    <t>C020615 フィルタ</t>
  </si>
  <si>
    <t>C020715 半導体結晶を除く結晶成長技術</t>
  </si>
  <si>
    <t>C020117 人工媒質，非線形媒質</t>
  </si>
  <si>
    <t>C021115 シミュレーション・モデリング</t>
  </si>
  <si>
    <t>D141015 価値企画モデル</t>
  </si>
  <si>
    <t>D140515 情報フィルタリング</t>
  </si>
  <si>
    <t>D240815 ニューラルネットワークのハードウェア化</t>
  </si>
  <si>
    <t>D240215 話者認識・言語認識</t>
  </si>
  <si>
    <t>D140215 FPGA</t>
  </si>
  <si>
    <t>D240715 対話システム</t>
  </si>
  <si>
    <t>D140115 最適化アルゴリズム</t>
  </si>
  <si>
    <t>D140615 オーソライゼーション</t>
  </si>
  <si>
    <t>D140815 クラスタリング</t>
  </si>
  <si>
    <t>回路理論，回路解析</t>
  </si>
  <si>
    <t>A021016 設計検証技術</t>
  </si>
  <si>
    <t>A020616 スペクトル推定</t>
  </si>
  <si>
    <t>A020716 ペトリネット</t>
  </si>
  <si>
    <t>A021916 ナビゲーションレーダ</t>
  </si>
  <si>
    <t>A020516 各種変換</t>
  </si>
  <si>
    <t>A022616 ヒューマン情報処理</t>
  </si>
  <si>
    <t>A022816 五感通信</t>
  </si>
  <si>
    <t>A021516 量子暗号・量子計算</t>
  </si>
  <si>
    <t>A022516 認知科学</t>
  </si>
  <si>
    <t>A020416 超音波応用計測</t>
  </si>
  <si>
    <t>A020116 非線形音響</t>
  </si>
  <si>
    <t>B040707 ネットワーク仮想化</t>
  </si>
  <si>
    <t>B040202 クリーンエネルギー</t>
  </si>
  <si>
    <t>B040508 光通信用ディジタル信号処理</t>
  </si>
  <si>
    <t>B041016 アンテナの集積化・接続技術</t>
  </si>
  <si>
    <t>B041600 航行・誘導・制御方式</t>
  </si>
  <si>
    <t>C020416 非線形応用回路・素子</t>
  </si>
  <si>
    <t>C021216 LSIフォールトトレラント技術</t>
  </si>
  <si>
    <t>C021416 ディスプレイ特性測定・評価</t>
  </si>
  <si>
    <t>C020616 スイッチトキャパシタ回路</t>
  </si>
  <si>
    <t>C020716 薄膜・厚膜材料技術</t>
  </si>
  <si>
    <t>C020118 時間領域解析</t>
  </si>
  <si>
    <t>D141016 企業戦略と競争力モデル</t>
  </si>
  <si>
    <t>D140516 ディジタル図書館</t>
  </si>
  <si>
    <t>D240816 ニューラルネットワークのダイナミクス</t>
  </si>
  <si>
    <t>D240216 マルチモーダルインタフェース（音声，聴覚）</t>
  </si>
  <si>
    <t>D140216 記憶装置</t>
  </si>
  <si>
    <t>D240716 自然言語インターフェース</t>
  </si>
  <si>
    <t>D140116 グラフアルゴリズム</t>
  </si>
  <si>
    <t>D140616 電子透かし</t>
  </si>
  <si>
    <t>D140816 知識発見</t>
  </si>
  <si>
    <t>基礎理論</t>
  </si>
  <si>
    <t>A021017 アナログ回路用CAD</t>
  </si>
  <si>
    <t>A020617 ビデオ信号処理</t>
  </si>
  <si>
    <t>A020517 情報圧縮</t>
  </si>
  <si>
    <t>A022617 視聴覚情報処理</t>
  </si>
  <si>
    <t>A022817 マルチメディア通信</t>
  </si>
  <si>
    <t>A022517 言語理解と言語獲得</t>
  </si>
  <si>
    <t>A020417 超音波応用デバイス</t>
  </si>
  <si>
    <t>B040708 NFV</t>
  </si>
  <si>
    <t>B040203 電源システム</t>
  </si>
  <si>
    <t>B040509 光量子伝送</t>
  </si>
  <si>
    <t>B041017 アンテナシステム</t>
  </si>
  <si>
    <t>B041601 電子航法</t>
  </si>
  <si>
    <t>C020417 回路実装技術</t>
  </si>
  <si>
    <t>C021217 システムオンチップ設計検証技術</t>
  </si>
  <si>
    <t>C021417 ディスプレイ人間工学・エルゴノミクス等</t>
  </si>
  <si>
    <t>C020617 スイッチトカレント回路</t>
  </si>
  <si>
    <t>C020717 材料評価技術</t>
  </si>
  <si>
    <t>C020119 高周波漸近解法</t>
  </si>
  <si>
    <t>D141017 金融工学</t>
  </si>
  <si>
    <t>D140517 メタデータ，セマンティックWeb</t>
  </si>
  <si>
    <t>D240817 ニューラルネットワークによる特徴抽出・認識</t>
  </si>
  <si>
    <t>D240217 聴覚生理・心理（音声，聴覚）</t>
  </si>
  <si>
    <t>D140217 入出力装置</t>
  </si>
  <si>
    <t>D140117 代数・数論アルゴリズム</t>
  </si>
  <si>
    <t>D140617 電子商取引</t>
  </si>
  <si>
    <t>D140817 機械学習</t>
  </si>
  <si>
    <t>高度交通システム（ITS）</t>
  </si>
  <si>
    <t>A021018 リコンフィグラブル論理</t>
  </si>
  <si>
    <t>A020618 オーディオ信号処理</t>
  </si>
  <si>
    <t>A020518 誤り訂正符号化</t>
  </si>
  <si>
    <t>A022618 ヒューマンビジョン</t>
  </si>
  <si>
    <t>A022818 空間操作</t>
  </si>
  <si>
    <t>A022518 問題解決</t>
  </si>
  <si>
    <t>B040709 通信サービス</t>
  </si>
  <si>
    <t>B040204 電源システムのモニタリングとマネジメント</t>
  </si>
  <si>
    <t>B040510 フォトニックネットワークシステム</t>
  </si>
  <si>
    <t>B041018 アダプティブアンテナ・MIMO</t>
  </si>
  <si>
    <t>B041602 衛星航法</t>
  </si>
  <si>
    <t>C021218 VLSIコンピュータ技術（超並列アーキテクチャ，分散処理アーキテクチャ等）</t>
  </si>
  <si>
    <t>C021418 ディスプレイ駆動回路</t>
  </si>
  <si>
    <t>C020618 変復調回路</t>
  </si>
  <si>
    <t>C020120 逆問題</t>
  </si>
  <si>
    <t>D141018 企業モデル・ビジネスプロセスの構築</t>
  </si>
  <si>
    <t>D140518 情報配信，データ放送</t>
  </si>
  <si>
    <t>D240818 ニューラルネットワークによる認識・予測・制御とその応用</t>
  </si>
  <si>
    <t>D140218 端末装置</t>
  </si>
  <si>
    <t>D140118 計算幾何</t>
  </si>
  <si>
    <t>D140618 ネットワークセキュリティ</t>
  </si>
  <si>
    <t>視覚</t>
  </si>
  <si>
    <t>A021019PCB, MCM 設計</t>
    <phoneticPr fontId="26"/>
  </si>
  <si>
    <t>A020619 マルチメディア信号処理</t>
  </si>
  <si>
    <t>A020519 通信用信号処理</t>
  </si>
  <si>
    <t>A022619 実空間の知覚と認知</t>
  </si>
  <si>
    <t>A022819 サイバインタフェース</t>
  </si>
  <si>
    <t>A022519 思考支援</t>
  </si>
  <si>
    <t>B040710 マルチキャスト</t>
  </si>
  <si>
    <t>B040205 電源回路・電源制御方式</t>
  </si>
  <si>
    <t>B040511 フォトニックネットワーク制御方式・装置</t>
  </si>
  <si>
    <t>B041019 到来方向推定</t>
  </si>
  <si>
    <t>B041603 飛しょう体誘導</t>
  </si>
  <si>
    <t>C021219 メモリロジック混載技術</t>
  </si>
  <si>
    <t>C021419 ディスプレイ駆動方式・信号処理</t>
  </si>
  <si>
    <t>C020121 導波路構造</t>
  </si>
  <si>
    <t>D141019 モデル評価技術</t>
  </si>
  <si>
    <t>D140519 構造化文書，XML</t>
  </si>
  <si>
    <t>D240819 ハイブリッドシステム</t>
  </si>
  <si>
    <t>D140219 コンピュータアーキテクチャ</t>
  </si>
  <si>
    <t>D140119 計算論的学習理論</t>
  </si>
  <si>
    <t>D140619 アクセス制御</t>
  </si>
  <si>
    <t>情報セキュリティ基礎</t>
  </si>
  <si>
    <t>A020620 各種波形処理回路</t>
  </si>
  <si>
    <t>A020520 制御用信号処理</t>
  </si>
  <si>
    <t>A022620 生体発現信号の処理</t>
  </si>
  <si>
    <t>A022820 人工現実感・仮想環境</t>
  </si>
  <si>
    <t>A022520 発想支援</t>
  </si>
  <si>
    <t>B040711 P2P</t>
  </si>
  <si>
    <t>B040206 DC-DC コンバータ</t>
  </si>
  <si>
    <t>B040512 光インタコネクト，光インタフェース</t>
  </si>
  <si>
    <t>B041020 アンテナ測定</t>
  </si>
  <si>
    <t>B041604 状態推定</t>
  </si>
  <si>
    <t>C021220 LSI信頼性技術</t>
  </si>
  <si>
    <t>D141020 知識の共有・管理技術</t>
  </si>
  <si>
    <t>D140520 Web 情報システム，Webサービス</t>
  </si>
  <si>
    <t>D140220 並列・分散処理アーキテクチャ</t>
  </si>
  <si>
    <t>D140120 構造的計算量</t>
  </si>
  <si>
    <t>D140620 セキュリティ管理</t>
  </si>
  <si>
    <t>情報理論</t>
  </si>
  <si>
    <t>A020521 生体信号処理</t>
  </si>
  <si>
    <t>A022621 生体運動の理解と生成</t>
  </si>
  <si>
    <t>B040712 NGN</t>
  </si>
  <si>
    <t>B040207 AC-DC コンバータ，整流器</t>
  </si>
  <si>
    <t>B040513 光スイッチシステム</t>
  </si>
  <si>
    <t>B041100 電磁環境・EMC</t>
  </si>
  <si>
    <t>B041605 運動モデル</t>
  </si>
  <si>
    <t>C021221 無線通信用（RF）LSI</t>
  </si>
  <si>
    <t>D141021 システム構築技術</t>
  </si>
  <si>
    <t>D140521 コンテンツ管理技術</t>
  </si>
  <si>
    <t>D140221 クラスタコンピューティング</t>
  </si>
  <si>
    <t>D140121 回路計算量</t>
  </si>
  <si>
    <t>D140621 DoS対策</t>
  </si>
  <si>
    <t>情報倫理・情報通信倫理</t>
  </si>
  <si>
    <t>A020522 記録と記録用信号処理</t>
  </si>
  <si>
    <t>B040713 オーバレイネットワーク</t>
  </si>
  <si>
    <t>B040208 インバータ，UPS</t>
  </si>
  <si>
    <t>B041101 電磁妨害波・電磁波障害</t>
  </si>
  <si>
    <t>B041606 自動操縦</t>
  </si>
  <si>
    <t>C021222 有線通信用LSI</t>
  </si>
  <si>
    <t>D141022 教育，人材育成，認定</t>
  </si>
  <si>
    <t>D140522 著作権・アクセス権管理，セキュリティ</t>
  </si>
  <si>
    <t>D140222 リコンフィギャラブルコンピューティング</t>
  </si>
  <si>
    <t>D140122 通信計算量</t>
  </si>
  <si>
    <t>D140622 分散協調問題解決</t>
  </si>
  <si>
    <t>信頼性，保全性，安全性</t>
  </si>
  <si>
    <t>A020523 マルチメディア信号処理</t>
  </si>
  <si>
    <t>B040714 コンテンツデリバリーネットワーク</t>
  </si>
  <si>
    <t>B040209 非接触給電</t>
  </si>
  <si>
    <t>B041102 電磁雑音と伝搬メカニズム</t>
  </si>
  <si>
    <t>B041607 搭載装置</t>
  </si>
  <si>
    <t>D140523 ネットワークコミュニティ</t>
  </si>
  <si>
    <t>D140223 グリッド・グローバルコンピューティング</t>
  </si>
  <si>
    <t>D140623 分散協調プロトコル</t>
  </si>
  <si>
    <t>人工知能</t>
  </si>
  <si>
    <t>A020524 信号処理用VLSI</t>
  </si>
  <si>
    <t>B040715 情報指向ネットワーク</t>
  </si>
  <si>
    <t>B040210 電池，蓄電</t>
  </si>
  <si>
    <t>B041103 システムのEMC</t>
  </si>
  <si>
    <t>B041608 追尾フィルタ</t>
  </si>
  <si>
    <t>D140224 情報家電</t>
  </si>
  <si>
    <t>D140624 知的エージェント</t>
  </si>
  <si>
    <t>数値計算，数理計画法</t>
  </si>
  <si>
    <t>A020525 信号処理プロセッサ</t>
  </si>
  <si>
    <t>B040716 ユビキタスネットワーク</t>
  </si>
  <si>
    <t>B040211 燃料電池</t>
  </si>
  <si>
    <t>B041104 ESD，放電，イミュニティ</t>
  </si>
  <si>
    <t>B041609 交通管制・管理</t>
  </si>
  <si>
    <t>D140625 ソフトウェアエージェント</t>
  </si>
  <si>
    <t>騒音、振動</t>
  </si>
  <si>
    <t>A020526 並列信号処理</t>
  </si>
  <si>
    <t>B040717 アドホックネットワーク</t>
  </si>
  <si>
    <t>B040212 力率改善・高調波電流抑制技術</t>
  </si>
  <si>
    <t>B041105 EMCモデリング</t>
  </si>
  <si>
    <t>B041700 宇宙利用システム</t>
  </si>
  <si>
    <t>D140626 インタフェースエージェント</t>
  </si>
  <si>
    <t>測定・計測</t>
  </si>
  <si>
    <t>B040718 センサネットワーク</t>
  </si>
  <si>
    <t>B040213 ＥＭＣ，電磁雑音</t>
  </si>
  <si>
    <t>B041106 EMC対策</t>
  </si>
  <si>
    <t>B041701 宇宙機・搭載機器</t>
  </si>
  <si>
    <t>D140627 マルチエージェントシステム</t>
  </si>
  <si>
    <t>超音波</t>
  </si>
  <si>
    <t>B040719 環境指向ネットワーク</t>
  </si>
  <si>
    <t>B040214 回路部品，材料</t>
  </si>
  <si>
    <t>B041107 EMC部品・材料</t>
  </si>
  <si>
    <t>B041702 観測，測位，探査衛星システム</t>
  </si>
  <si>
    <t>D140628 モバイルエージェント</t>
  </si>
  <si>
    <t>通信理論，信号理論基礎</t>
  </si>
  <si>
    <t>B040720 SDN</t>
  </si>
  <si>
    <t>B040300 伝送方式・機器</t>
  </si>
  <si>
    <t>B041108 電磁波吸収・遮へい</t>
  </si>
  <si>
    <t>B041703 小型衛星システム</t>
  </si>
  <si>
    <t>電気音響、音響一般</t>
  </si>
  <si>
    <t>B040721 モバイルコンピューティング</t>
  </si>
  <si>
    <t>B040301 伝送路符号</t>
  </si>
  <si>
    <t>B041109 EMC計測</t>
  </si>
  <si>
    <t>B041704 通信，準天頂衛星システム</t>
  </si>
  <si>
    <t>非線形問題</t>
  </si>
  <si>
    <t>B040722 グリッドコンピューティング</t>
  </si>
  <si>
    <t>B040302 変復調方式</t>
  </si>
  <si>
    <t>B041110 生体電磁作用・計測</t>
  </si>
  <si>
    <t>B041705 エネルギー伝送システム</t>
  </si>
  <si>
    <t>符号理論</t>
  </si>
  <si>
    <t>B040723 クラウドコンピューティング</t>
  </si>
  <si>
    <t>B040303 多重化方式</t>
  </si>
  <si>
    <t>B041111 電磁波応用</t>
  </si>
  <si>
    <t>B041706 流星通信システム</t>
  </si>
  <si>
    <t>B通信</t>
  </si>
  <si>
    <t>B040724 エッジコンピューティング</t>
  </si>
  <si>
    <t>B040304 同期方式</t>
  </si>
  <si>
    <t>B041112 電磁波監視</t>
  </si>
  <si>
    <t>B041707 衛星間通信・衛星ネットワーク</t>
  </si>
  <si>
    <t>ネットワーク</t>
  </si>
  <si>
    <t>B040725 データセンタネットワーク</t>
  </si>
  <si>
    <t>B040305 各種伝送機器・回路</t>
  </si>
  <si>
    <t>B041113 電磁情報セキュリティ</t>
  </si>
  <si>
    <t>マルチメディアシステム</t>
  </si>
  <si>
    <t>B040726 遅延途絶耐性ネットワーク</t>
  </si>
  <si>
    <t>B040306 通信線路，配線システム</t>
  </si>
  <si>
    <t>B041200 無線通信技術</t>
  </si>
  <si>
    <t>基盤</t>
  </si>
  <si>
    <t>B040800 インターネット</t>
  </si>
  <si>
    <t>B040307 メタルアクセス方式・装置</t>
  </si>
  <si>
    <t>B041201 無線変復調方式</t>
  </si>
  <si>
    <t>光</t>
  </si>
  <si>
    <t>B040801 インターネットプロトコル</t>
  </si>
  <si>
    <t>B040308 回線監視・制御</t>
  </si>
  <si>
    <t>B041202 スペクトル拡散通信，UWB</t>
  </si>
  <si>
    <t>無線</t>
  </si>
  <si>
    <t>B040802 インターネットQoS</t>
  </si>
  <si>
    <t>B041203 多元接続方式</t>
  </si>
  <si>
    <t>無線システム</t>
  </si>
  <si>
    <t>B040803 インターネットセキュリティ</t>
  </si>
  <si>
    <t>B041204 無線アクセスプロトコル</t>
  </si>
  <si>
    <t>B040804 インターネットルーチング</t>
  </si>
  <si>
    <t>B041205 マルチキャリヤ方式，OFDM</t>
  </si>
  <si>
    <t>マイクロ波，ミリ波</t>
  </si>
  <si>
    <t>B040805 インターネットサービス</t>
  </si>
  <si>
    <t>B041206 ダイバーシチ</t>
  </si>
  <si>
    <t>レーザ・量子エレクトロニクス</t>
  </si>
  <si>
    <t>B040806 IP テレフォニー</t>
  </si>
  <si>
    <t>B041207 耐マルチパスフェージング</t>
  </si>
  <si>
    <t>機構デバイス</t>
  </si>
  <si>
    <t>B040807 WWW</t>
  </si>
  <si>
    <t>B041208 適応等化，干渉除去</t>
  </si>
  <si>
    <t>記録・記憶技術</t>
  </si>
  <si>
    <t>B040808 インターネット放送</t>
  </si>
  <si>
    <t>B041209 無線信号処理</t>
  </si>
  <si>
    <t>光エレクトロニクス</t>
  </si>
  <si>
    <t>B040809 電子メール</t>
  </si>
  <si>
    <t>B041210 無線資源割当，スケジューリング</t>
  </si>
  <si>
    <t>集積エレクトロニクス</t>
  </si>
  <si>
    <t>B040810 DNS</t>
  </si>
  <si>
    <t>B041211 ソフトウェア無線</t>
  </si>
  <si>
    <t>超音波エレクトロニクス</t>
  </si>
  <si>
    <t>B040811 IoT</t>
  </si>
  <si>
    <t>B041212 MIMO，時空間信号処理</t>
  </si>
  <si>
    <t>超伝導エレクトロニクス</t>
  </si>
  <si>
    <t>B040900 ネットワーク管理・オペレーション</t>
  </si>
  <si>
    <t>B041213 アダプティブ・スマートアンテナ</t>
  </si>
  <si>
    <t>電子ディスプレイ</t>
  </si>
  <si>
    <t>B040901 管理・オペレーションアーキテクチャ</t>
  </si>
  <si>
    <t>B041214 光ファイバ無線</t>
  </si>
  <si>
    <t>電子回路</t>
  </si>
  <si>
    <t>B040902 サービス管理・ビジネス管理</t>
  </si>
  <si>
    <t>B041215 周波数有効利用技術</t>
  </si>
  <si>
    <t>電子管，真空・ビーム技術</t>
  </si>
  <si>
    <t>B040903 分散システム管理・オペレーション</t>
  </si>
  <si>
    <t>B041216 電力高効率化技術</t>
  </si>
  <si>
    <t>電子計測・制御</t>
  </si>
  <si>
    <t>B040904 管理プロトコル・管理モデル・管理プロセス</t>
  </si>
  <si>
    <t>B041217 光無線通信</t>
  </si>
  <si>
    <t>電子材料</t>
  </si>
  <si>
    <t>B040905 障害・構成・性能・課金管理</t>
  </si>
  <si>
    <t>B041218 可視光通信</t>
  </si>
  <si>
    <t>電子部品</t>
  </si>
  <si>
    <t>B040906 セキュリティ管理とそのツール</t>
  </si>
  <si>
    <t>B041219 無線回線制御</t>
  </si>
  <si>
    <t>電磁界理論</t>
  </si>
  <si>
    <t>B040907 セキュリティポリシー</t>
  </si>
  <si>
    <t>B041220 通信路推定</t>
  </si>
  <si>
    <t>半導体材料・デバイス</t>
  </si>
  <si>
    <t>B040908 オペレーションインタフェース</t>
  </si>
  <si>
    <t>B041221 同期</t>
  </si>
  <si>
    <t>有機エレクトロニクス</t>
  </si>
  <si>
    <t>B040909 管理・設定自動化・自動管理</t>
  </si>
  <si>
    <t>B041222 リレー，協調通信</t>
  </si>
  <si>
    <t>B040910 プロビジョニング</t>
  </si>
  <si>
    <t>B041223 時空間符号</t>
  </si>
  <si>
    <t>オフィスインフォメーションシステム，e-ビジネスモデリング</t>
  </si>
  <si>
    <t>B040911 トラヒックエンジニアリング</t>
  </si>
  <si>
    <t>B041224 物理層セキュリティ</t>
  </si>
  <si>
    <t>コンピュータグラフィックス</t>
  </si>
  <si>
    <t>B040912 モニタリング</t>
  </si>
  <si>
    <t>B041225 電力線搬送通信</t>
  </si>
  <si>
    <t>ソフトウェアシステム</t>
  </si>
  <si>
    <t>B041300 地上無線通信，放送技術</t>
  </si>
  <si>
    <t>ソフトウェア工学</t>
  </si>
  <si>
    <t>B041301 移動通信</t>
  </si>
  <si>
    <t>ディペンダブルコンピューティング</t>
  </si>
  <si>
    <t>B041302 固定無線通信</t>
  </si>
  <si>
    <t>データ工学，Web情報システム</t>
  </si>
  <si>
    <t>B041303 無線LAN</t>
  </si>
  <si>
    <t>バイオサイバネティックス，ニューロコンピューティング</t>
  </si>
  <si>
    <t>B041304 無線アクセス方式</t>
  </si>
  <si>
    <t>パターン認識</t>
  </si>
  <si>
    <t>B041305 アドホック通信</t>
  </si>
  <si>
    <t>ヒューマンコンピュータインタラクション</t>
  </si>
  <si>
    <t>B041306 ユビキタス無線</t>
  </si>
  <si>
    <t>マルチメディア処理</t>
  </si>
  <si>
    <t>B041307 ITS</t>
  </si>
  <si>
    <t>音楽情報処理</t>
  </si>
  <si>
    <t>B041308 マルチホップ・マルチセル無線ネットワーク</t>
  </si>
  <si>
    <t>音声，聴覚D</t>
  </si>
  <si>
    <t>B041309 コグニティブ無線</t>
  </si>
  <si>
    <t>画像・映像処理</t>
  </si>
  <si>
    <t>B041310 放送システム</t>
  </si>
  <si>
    <t>画像認識，コンピュータビジョン</t>
  </si>
  <si>
    <t>B041400 衛星通信</t>
  </si>
  <si>
    <t>感性情報処理</t>
  </si>
  <si>
    <t>B041401 衛星放送</t>
  </si>
  <si>
    <t>教育工学</t>
  </si>
  <si>
    <t>B041402 衛星・地上融合通信システム</t>
  </si>
  <si>
    <t>計算機システム</t>
  </si>
  <si>
    <t>B041403 衛星センサネットワーク</t>
  </si>
  <si>
    <t>自然言語処理</t>
  </si>
  <si>
    <t>B041404 衛星応用システム</t>
  </si>
  <si>
    <t>情報・システム基礎</t>
  </si>
  <si>
    <t>B041405 衛星制御・管理技術</t>
  </si>
  <si>
    <t>情報ネットワーク</t>
  </si>
  <si>
    <t>B041406 衛星通信要素技術</t>
  </si>
  <si>
    <t>人工知能，データマイニング</t>
  </si>
  <si>
    <t>B041407 衛星・地球局ハードウェア</t>
  </si>
  <si>
    <t>生体工学</t>
  </si>
  <si>
    <t>福祉工学</t>
  </si>
  <si>
    <t>様式２別表(Form #2 Annex (table).)</t>
    <rPh sb="0" eb="2">
      <t>ヨウシキ</t>
    </rPh>
    <rPh sb="3" eb="4">
      <t>ベツ</t>
    </rPh>
    <rPh sb="4" eb="5">
      <t>ヒョウ</t>
    </rPh>
    <phoneticPr fontId="1"/>
  </si>
  <si>
    <t>論文・特許等の発表目標件数(The expected number of refereed papers and filed patent applications.)</t>
    <rPh sb="0" eb="2">
      <t>ロンブン</t>
    </rPh>
    <rPh sb="3" eb="6">
      <t>トッキョナド</t>
    </rPh>
    <rPh sb="7" eb="9">
      <t>ハッピョウ</t>
    </rPh>
    <rPh sb="9" eb="11">
      <t>モクヒョウ</t>
    </rPh>
    <rPh sb="11" eb="13">
      <t>ケンスウ</t>
    </rPh>
    <phoneticPr fontId="1"/>
  </si>
  <si>
    <t>研究開発
終了後</t>
    <rPh sb="0" eb="2">
      <t>ケンキュウ</t>
    </rPh>
    <rPh sb="2" eb="4">
      <t>カイハツ</t>
    </rPh>
    <rPh sb="5" eb="8">
      <t>シュウリョウゴ</t>
    </rPh>
    <phoneticPr fontId="1"/>
  </si>
  <si>
    <t>合　計</t>
  </si>
  <si>
    <t>当初目標
の合計</t>
    <rPh sb="6" eb="8">
      <t>ゴウケイ</t>
    </rPh>
    <phoneticPr fontId="1"/>
  </si>
  <si>
    <t>件数</t>
    <rPh sb="0" eb="2">
      <t>ケンスウ</t>
    </rPh>
    <phoneticPr fontId="1"/>
  </si>
  <si>
    <t>(海外分)</t>
    <rPh sb="1" eb="3">
      <t>カイガイ</t>
    </rPh>
    <rPh sb="3" eb="4">
      <t>ブン</t>
    </rPh>
    <phoneticPr fontId="1"/>
  </si>
  <si>
    <t>査読付き誌上発表論文数</t>
    <rPh sb="4" eb="6">
      <t>シジョウ</t>
    </rPh>
    <rPh sb="6" eb="8">
      <t>ハッピョウ</t>
    </rPh>
    <phoneticPr fontId="1"/>
  </si>
  <si>
    <t>査読付き口頭発表論文数
(印刷物を含む)</t>
    <rPh sb="0" eb="2">
      <t>サドク</t>
    </rPh>
    <rPh sb="2" eb="3">
      <t>ツ</t>
    </rPh>
    <rPh sb="4" eb="6">
      <t>コウトウ</t>
    </rPh>
    <rPh sb="6" eb="8">
      <t>ハッピョウ</t>
    </rPh>
    <rPh sb="8" eb="10">
      <t>ロンブン</t>
    </rPh>
    <rPh sb="10" eb="11">
      <t>スウ</t>
    </rPh>
    <rPh sb="13" eb="16">
      <t>インサツブツ</t>
    </rPh>
    <rPh sb="17" eb="18">
      <t>フク</t>
    </rPh>
    <phoneticPr fontId="1"/>
  </si>
  <si>
    <t>その他の誌上発表数</t>
  </si>
  <si>
    <t>口頭発表数</t>
  </si>
  <si>
    <t>特許出願数</t>
    <rPh sb="2" eb="4">
      <t>シュツガン</t>
    </rPh>
    <phoneticPr fontId="1"/>
  </si>
  <si>
    <t>特許取得数</t>
    <rPh sb="2" eb="4">
      <t>シュトク</t>
    </rPh>
    <phoneticPr fontId="1"/>
  </si>
  <si>
    <t>－</t>
  </si>
  <si>
    <t>－</t>
    <phoneticPr fontId="1"/>
  </si>
  <si>
    <t>国際標準提案数</t>
  </si>
  <si>
    <t>国際標準獲得数</t>
  </si>
  <si>
    <t>受賞数</t>
  </si>
  <si>
    <t>報道発表数</t>
  </si>
  <si>
    <t>報道掲載数</t>
  </si>
  <si>
    <r>
      <t>※　グレーで塗りつぶしたセルには記入不要です。また、</t>
    </r>
    <r>
      <rPr>
        <sz val="12"/>
        <color rgb="FF0000FF"/>
        <rFont val="ＭＳ Ｐゴシック"/>
        <family val="3"/>
        <charset val="128"/>
        <scheme val="minor"/>
      </rPr>
      <t>青字</t>
    </r>
    <r>
      <rPr>
        <sz val="12"/>
        <color rgb="FFFF0000"/>
        <rFont val="ＭＳ Ｐゴシック"/>
        <family val="3"/>
        <charset val="128"/>
        <scheme val="minor"/>
      </rPr>
      <t>は記載例ですので、記入の際は削除してください。</t>
    </r>
    <rPh sb="6" eb="7">
      <t>ヌ</t>
    </rPh>
    <rPh sb="16" eb="18">
      <t>キニュウ</t>
    </rPh>
    <rPh sb="18" eb="20">
      <t>フヨウ</t>
    </rPh>
    <rPh sb="26" eb="28">
      <t>アオジ</t>
    </rPh>
    <rPh sb="29" eb="32">
      <t>キサイレイ</t>
    </rPh>
    <rPh sb="37" eb="39">
      <t>キニュウ</t>
    </rPh>
    <rPh sb="40" eb="41">
      <t>サイ</t>
    </rPh>
    <rPh sb="42" eb="44">
      <t>サクジョ</t>
    </rPh>
    <phoneticPr fontId="1"/>
  </si>
  <si>
    <t>注１：研究開発期間の年度毎及び研究開発期間終了後の目標件数を記載。また、各々の件数は国内分と海外分
　　　の合計値を記入。(括弧)内は、その内海外分のみを再掲(括弧は自動的に付きます。)。
　　　（例えば委託研究が令和４年度で終了する課題であれば「令和２年度～４年度」の各年度に記載し、
　　　令和５年度以降の発表は「令和５年度」には記載せず、「研究開発終了後」に含めて記載すること。）</t>
    <rPh sb="0" eb="1">
      <t>チュウ</t>
    </rPh>
    <rPh sb="3" eb="5">
      <t>ケンキュウ</t>
    </rPh>
    <rPh sb="5" eb="7">
      <t>カイハツ</t>
    </rPh>
    <rPh sb="7" eb="9">
      <t>キカン</t>
    </rPh>
    <rPh sb="10" eb="13">
      <t>ネンドゴト</t>
    </rPh>
    <rPh sb="13" eb="14">
      <t>オヨ</t>
    </rPh>
    <rPh sb="15" eb="17">
      <t>ケンキュウ</t>
    </rPh>
    <rPh sb="17" eb="19">
      <t>カイハツ</t>
    </rPh>
    <rPh sb="19" eb="21">
      <t>キカン</t>
    </rPh>
    <rPh sb="21" eb="24">
      <t>シュウリョウゴ</t>
    </rPh>
    <rPh sb="25" eb="27">
      <t>モクヒョウ</t>
    </rPh>
    <rPh sb="27" eb="29">
      <t>ケンスウ</t>
    </rPh>
    <rPh sb="30" eb="32">
      <t>キサイ</t>
    </rPh>
    <rPh sb="36" eb="38">
      <t>オノオノ</t>
    </rPh>
    <rPh sb="39" eb="41">
      <t>ケンスウ</t>
    </rPh>
    <rPh sb="42" eb="44">
      <t>コクナイ</t>
    </rPh>
    <rPh sb="44" eb="45">
      <t>ブン</t>
    </rPh>
    <rPh sb="46" eb="48">
      <t>カイガイ</t>
    </rPh>
    <rPh sb="48" eb="49">
      <t>ブン</t>
    </rPh>
    <rPh sb="54" eb="57">
      <t>ゴウケイチ</t>
    </rPh>
    <rPh sb="58" eb="60">
      <t>キニュウ</t>
    </rPh>
    <rPh sb="62" eb="64">
      <t>カッコ</t>
    </rPh>
    <rPh sb="65" eb="66">
      <t>ナイ</t>
    </rPh>
    <rPh sb="70" eb="71">
      <t>ウチ</t>
    </rPh>
    <rPh sb="71" eb="73">
      <t>カイガイ</t>
    </rPh>
    <rPh sb="73" eb="74">
      <t>ブン</t>
    </rPh>
    <rPh sb="77" eb="79">
      <t>サイケイ</t>
    </rPh>
    <rPh sb="80" eb="82">
      <t>カッコ</t>
    </rPh>
    <rPh sb="83" eb="86">
      <t>ジドウテキ</t>
    </rPh>
    <rPh sb="87" eb="88">
      <t>ツ</t>
    </rPh>
    <phoneticPr fontId="1"/>
  </si>
  <si>
    <t>注２：　「査読付き誌上発表論文数」には、定期的に刊行される論文誌や学会誌等、査読（peer-review（論文投稿先
      　の学会等で選出された当該分野の専門家である査読員により、当該論文の採録や入選等の可否が新規性、信頼
      　性、論理性等の観点より判定されたもの））のある出版物に掲載された論文等（NatureやScience、IEEE
      　Transactions、電子情報通信学会論文誌等、査読のある小論文、研究速報、レター等を含む）を計上してください。</t>
    <phoneticPr fontId="1"/>
  </si>
  <si>
    <t>注３：　「査読付き口頭発表論文数（印刷物を含む）」は要旨などの査読を経て発表が可能となるもの。
　　　　学会の大会や研究会、国際会議等における口頭発表あるいはポスター発表のための査読のある資料集（電子媒体含む）に
　　　　掲載された論文等（ICC、ECOC、OFCなど、Conference、Workshop、Symposium等でのproceedingsに掲載された論文形式のものなどとする。
　　　　ただし、発表用のスライドなどは含まない。）を計上して下さい。なお、口頭発表あるいはポスター発表のための査読のない資料
　　　　集に掲載された論文等（電子情報通信学会技術研究報告など）は、「口頭発表数」に分類して下さい。</t>
    <rPh sb="0" eb="1">
      <t>チュウ</t>
    </rPh>
    <rPh sb="26" eb="28">
      <t>ヨウシ</t>
    </rPh>
    <rPh sb="31" eb="33">
      <t>サドク</t>
    </rPh>
    <rPh sb="34" eb="35">
      <t>ヘ</t>
    </rPh>
    <rPh sb="36" eb="38">
      <t>ハッピョウ</t>
    </rPh>
    <rPh sb="39" eb="41">
      <t>カノウ</t>
    </rPh>
    <phoneticPr fontId="1"/>
  </si>
  <si>
    <t>注４：　「その他の誌上発表数」には、専門誌、業界誌、機関誌等、査読のない出版物に掲載された記事等（査読の有無
　　　　　に関わらず企業、公的研究機関及び大学等における紀要論文や技報を含む）を計上して下さい。</t>
    <rPh sb="0" eb="1">
      <t>チュウ</t>
    </rPh>
    <phoneticPr fontId="1"/>
  </si>
  <si>
    <t>注５：「口頭発表」は査読を経ずに可能となる口頭発表のこと。小規模なワークショップや学会の年次大会での発表など。</t>
    <rPh sb="0" eb="1">
      <t>チュウ</t>
    </rPh>
    <rPh sb="4" eb="6">
      <t>コウトウ</t>
    </rPh>
    <rPh sb="6" eb="8">
      <t>ハッピョウ</t>
    </rPh>
    <rPh sb="10" eb="12">
      <t>サドク</t>
    </rPh>
    <rPh sb="13" eb="14">
      <t>ヘ</t>
    </rPh>
    <rPh sb="16" eb="18">
      <t>カノウ</t>
    </rPh>
    <rPh sb="21" eb="23">
      <t>コウトウ</t>
    </rPh>
    <rPh sb="23" eb="25">
      <t>ハッピョウ</t>
    </rPh>
    <rPh sb="29" eb="32">
      <t>ショウキボ</t>
    </rPh>
    <rPh sb="41" eb="43">
      <t>ガッカイ</t>
    </rPh>
    <rPh sb="44" eb="46">
      <t>ネンジ</t>
    </rPh>
    <rPh sb="46" eb="48">
      <t>タイカイ</t>
    </rPh>
    <rPh sb="50" eb="52">
      <t>ハッピョウ</t>
    </rPh>
    <phoneticPr fontId="1"/>
  </si>
  <si>
    <t>注６：　PCT国際出願については出願を行った時点で、海外分１件として記入。（何カ国への出願でも１件として計上）。
　　　　また、国内段階に移行した時点で、移行した国数分を計上して下さい。</t>
    <rPh sb="0" eb="1">
      <t>チュウ</t>
    </rPh>
    <rPh sb="7" eb="9">
      <t>コクサイ</t>
    </rPh>
    <rPh sb="9" eb="11">
      <t>シュツガン</t>
    </rPh>
    <rPh sb="16" eb="18">
      <t>シュツガン</t>
    </rPh>
    <rPh sb="19" eb="20">
      <t>オコナ</t>
    </rPh>
    <rPh sb="22" eb="24">
      <t>ジテン</t>
    </rPh>
    <rPh sb="26" eb="28">
      <t>カイガイ</t>
    </rPh>
    <rPh sb="28" eb="29">
      <t>ブン</t>
    </rPh>
    <rPh sb="30" eb="31">
      <t>ケン</t>
    </rPh>
    <rPh sb="34" eb="36">
      <t>キニュウ</t>
    </rPh>
    <rPh sb="38" eb="39">
      <t>ナン</t>
    </rPh>
    <rPh sb="40" eb="41">
      <t>コク</t>
    </rPh>
    <rPh sb="43" eb="45">
      <t>シュツガン</t>
    </rPh>
    <rPh sb="48" eb="49">
      <t>ケン</t>
    </rPh>
    <rPh sb="52" eb="54">
      <t>ケイジョウ</t>
    </rPh>
    <rPh sb="64" eb="66">
      <t>コクナイ</t>
    </rPh>
    <rPh sb="66" eb="68">
      <t>ダンカイ</t>
    </rPh>
    <rPh sb="69" eb="71">
      <t>イコウ</t>
    </rPh>
    <rPh sb="73" eb="75">
      <t>ジテン</t>
    </rPh>
    <rPh sb="77" eb="79">
      <t>イコウ</t>
    </rPh>
    <rPh sb="81" eb="83">
      <t>コクスウ</t>
    </rPh>
    <rPh sb="83" eb="84">
      <t>ブン</t>
    </rPh>
    <rPh sb="85" eb="87">
      <t>ケイジョウ</t>
    </rPh>
    <rPh sb="89" eb="90">
      <t>クダ</t>
    </rPh>
    <phoneticPr fontId="1"/>
  </si>
  <si>
    <t>注７：　同一の論文等は複数項目に計上しないで下さい。例えば、同一の論文等を「査読付き口頭発表論文数（印刷物を
　　　　含む）」および「口頭発表数」のそれぞれに計上しないで下さい。ただし、学会の大会や研究会、国際会議等で口頭
　　　　発表を行ったのち、当該学会より推奨を受ける等により、改めて査読が行われて論文等に掲載された場合は除く。</t>
    <rPh sb="0" eb="1">
      <t>チュウ</t>
    </rPh>
    <rPh sb="93" eb="95">
      <t>ガッカイ</t>
    </rPh>
    <rPh sb="96" eb="98">
      <t>タイカイ</t>
    </rPh>
    <rPh sb="99" eb="102">
      <t>ケンキュウカイ</t>
    </rPh>
    <rPh sb="103" eb="105">
      <t>コクサイ</t>
    </rPh>
    <rPh sb="105" eb="107">
      <t>カイギ</t>
    </rPh>
    <rPh sb="107" eb="108">
      <t>ナド</t>
    </rPh>
    <rPh sb="109" eb="111">
      <t>コウトウ</t>
    </rPh>
    <rPh sb="116" eb="118">
      <t>ハッピョウ</t>
    </rPh>
    <rPh sb="119" eb="120">
      <t>オコナ</t>
    </rPh>
    <rPh sb="125" eb="127">
      <t>トウガイ</t>
    </rPh>
    <rPh sb="127" eb="129">
      <t>ガッカイ</t>
    </rPh>
    <rPh sb="131" eb="133">
      <t>スイショウ</t>
    </rPh>
    <rPh sb="134" eb="135">
      <t>ウ</t>
    </rPh>
    <rPh sb="137" eb="138">
      <t>ナド</t>
    </rPh>
    <rPh sb="142" eb="143">
      <t>アラタ</t>
    </rPh>
    <rPh sb="145" eb="147">
      <t>サドク</t>
    </rPh>
    <rPh sb="148" eb="149">
      <t>オコナ</t>
    </rPh>
    <rPh sb="152" eb="155">
      <t>ロンブンナド</t>
    </rPh>
    <rPh sb="156" eb="158">
      <t>ケイサイ</t>
    </rPh>
    <rPh sb="161" eb="163">
      <t>バアイ</t>
    </rPh>
    <rPh sb="164" eb="165">
      <t>ノゾ</t>
    </rPh>
    <phoneticPr fontId="1"/>
  </si>
  <si>
    <t>令和○○年度研究開発予算計画書</t>
    <phoneticPr fontId="18"/>
  </si>
  <si>
    <t>年度ごとに作成してください。フェーズⅠへの提案の場合は、フェーズⅡを含めた期間について年度ごとに作成してください。</t>
    <phoneticPr fontId="18"/>
  </si>
  <si>
    <t>研究開発課題名を記入してください。</t>
    <phoneticPr fontId="18"/>
  </si>
  <si>
    <t>（単位：円。Ⅰ～Ⅳ及び直接経費合計の「金額」欄は千円未満を端数として切捨。）</t>
    <phoneticPr fontId="18"/>
  </si>
  <si>
    <t>※「積算内容」は一円単位での計上。</t>
    <phoneticPr fontId="18"/>
  </si>
  <si>
    <t>項　　　目</t>
  </si>
  <si>
    <t>積　算　内　容</t>
  </si>
  <si>
    <t>金額［円]</t>
  </si>
  <si>
    <t>Ⅰ．物品費</t>
  </si>
  <si>
    <t>1. 設備備品費</t>
  </si>
  <si>
    <t>機器名・形式(単価・個数を記載。リース・レンタルの場合は期間も記載。）</t>
  </si>
  <si>
    <t>2. 消耗品費</t>
  </si>
  <si>
    <t>研究試料　*,***円×数量</t>
  </si>
  <si>
    <t>Ⅱ．人件費・謝金</t>
  </si>
  <si>
    <t>1. 研究員費</t>
  </si>
  <si>
    <t>研究者　*,***円×***人・時</t>
  </si>
  <si>
    <t>2. 研究補助員費</t>
  </si>
  <si>
    <t>実験補助者　*,***円×***人・時</t>
  </si>
  <si>
    <t>3. 謝金</t>
  </si>
  <si>
    <t>〇〇に関する謝金</t>
  </si>
  <si>
    <t>Ⅲ.　旅費</t>
  </si>
  <si>
    <t>1. 旅費</t>
  </si>
  <si>
    <t>（〇〇―〇〇間）**,***円×*人・回</t>
  </si>
  <si>
    <t>Ⅳ．その他</t>
  </si>
  <si>
    <t>1. 外注費</t>
  </si>
  <si>
    <t>保守費、改造修理費、業務請負等</t>
  </si>
  <si>
    <t>2. 印刷製本費</t>
  </si>
  <si>
    <t>印刷・製本代等</t>
  </si>
  <si>
    <t>3. 会議費</t>
  </si>
  <si>
    <t>会場借料費</t>
  </si>
  <si>
    <t>4. 通信運搬費</t>
  </si>
  <si>
    <t>回線使用料　*,***円×**か月</t>
  </si>
  <si>
    <t>5. 光熱水料</t>
  </si>
  <si>
    <t>光熱費　*,***円×**か月</t>
  </si>
  <si>
    <t>6. その他（諸経費）</t>
  </si>
  <si>
    <t>※詳細に記入のこと</t>
  </si>
  <si>
    <t>7. 消費税相当額</t>
  </si>
  <si>
    <t>※不課税、非課税又は免税取引となる経費の消費税率相当分</t>
  </si>
  <si>
    <t>直接経費合計</t>
  </si>
  <si>
    <t>Ⅰ＋Ⅱ＋Ⅲ＋Ⅳ</t>
  </si>
  <si>
    <t>Ⅴ．間接経費</t>
  </si>
  <si>
    <t>Ⅵ．総　　額</t>
    <phoneticPr fontId="18"/>
  </si>
  <si>
    <t>I+Ⅱ+Ⅲ+Ⅳ+Ⅴ</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</si>
</sst>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General\ &quot;件&quot;\)"/>
    <numFmt numFmtId="177" formatCode="General\ &quot;件&quot;"/>
    <numFmt numFmtId="178" formatCode="\(\Ⅰ\+\Ⅱ\+\Ⅲ\+\Ⅳ\)\×\(&quot;間&quot;&quot;接&quot;&quot;経&quot;&quot;費&quot;&quot;の&quot;&quot;比&quot;&quot;率&quot;##%\)"/>
    <numFmt numFmtId="179" formatCode="[$-411]ggge&quot;年&quot;m&quot;月&quot;d&quot;日&quot;;@"/>
    <numFmt numFmtId="180" formatCode="0_);[Red]\(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u/>
      <sz val="14"/>
      <color theme="1"/>
      <name val="ＭＳ ゴシック"/>
      <family val="3"/>
      <charset val="128"/>
    </font>
    <font>
      <sz val="14"/>
      <color theme="1"/>
      <name val="ＭＳ Ｐゴシック"/>
      <family val="2"/>
      <charset val="128"/>
      <scheme val="minor"/>
    </font>
    <font>
      <sz val="12"/>
      <name val="ＭＳ Ｐゴシック"/>
      <family val="3"/>
      <charset val="128"/>
      <scheme val="minor"/>
    </font>
    <font>
      <sz val="12"/>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2"/>
      <color rgb="FF0000FF"/>
      <name val="ＭＳ Ｐゴシック"/>
      <family val="3"/>
      <charset val="128"/>
      <scheme val="minor"/>
    </font>
    <font>
      <sz val="12"/>
      <color rgb="FFFF0000"/>
      <name val="ＭＳ Ｐゴシック"/>
      <family val="2"/>
      <charset val="128"/>
      <scheme val="minor"/>
    </font>
    <font>
      <sz val="12"/>
      <color rgb="FFFF0000"/>
      <name val="ＭＳ Ｐゴシック"/>
      <family val="3"/>
      <charset val="128"/>
      <scheme val="minor"/>
    </font>
    <font>
      <sz val="11"/>
      <color theme="1"/>
      <name val="ＭＳ Ｐゴシック"/>
      <family val="2"/>
      <scheme val="minor"/>
    </font>
    <font>
      <u/>
      <sz val="11"/>
      <color theme="10"/>
      <name val="ＭＳ Ｐゴシック"/>
      <family val="2"/>
      <scheme val="minor"/>
    </font>
    <font>
      <sz val="10"/>
      <color rgb="FF0000FF"/>
      <name val="ＭＳ 明朝"/>
      <family val="1"/>
      <charset val="128"/>
    </font>
    <font>
      <u/>
      <sz val="10"/>
      <color rgb="FF0000FF"/>
      <name val="ＭＳ 明朝"/>
      <family val="1"/>
      <charset val="128"/>
    </font>
    <font>
      <sz val="10.5"/>
      <color rgb="FF0000FF"/>
      <name val="ＭＳ 明朝"/>
      <family val="1"/>
      <charset val="128"/>
    </font>
    <font>
      <sz val="10.5"/>
      <color theme="1"/>
      <name val="ＭＳ ゴシック"/>
      <family val="3"/>
      <charset val="128"/>
    </font>
    <font>
      <sz val="6"/>
      <name val="ＭＳ Ｐゴシック"/>
      <family val="3"/>
      <charset val="128"/>
      <scheme val="minor"/>
    </font>
    <font>
      <sz val="10.5"/>
      <color theme="1"/>
      <name val="ＭＳ 明朝"/>
      <family val="1"/>
      <charset val="128"/>
    </font>
    <font>
      <sz val="10.5"/>
      <color rgb="FF548DD4"/>
      <name val="ＭＳ 明朝"/>
      <family val="1"/>
      <charset val="128"/>
    </font>
    <font>
      <sz val="11"/>
      <color rgb="FF0000FF"/>
      <name val="ＭＳ Ｐゴシック"/>
      <family val="2"/>
      <scheme val="minor"/>
    </font>
    <font>
      <sz val="11"/>
      <color rgb="FF0000FF"/>
      <name val="ＭＳ Ｐゴシック"/>
      <family val="3"/>
      <charset val="128"/>
      <scheme val="minor"/>
    </font>
    <font>
      <sz val="16"/>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b/>
      <u/>
      <sz val="11"/>
      <color rgb="FFFF0000"/>
      <name val="ＭＳ Ｐゴシック"/>
      <family val="3"/>
      <charset val="128"/>
      <scheme val="minor"/>
    </font>
    <font>
      <sz val="11"/>
      <color rgb="FFFF0000"/>
      <name val="ＭＳ Ｐゴシック"/>
      <family val="3"/>
      <charset val="128"/>
      <scheme val="minor"/>
    </font>
    <font>
      <sz val="11"/>
      <color indexed="12"/>
      <name val="ＭＳ Ｐゴシック"/>
      <family val="3"/>
      <charset val="128"/>
    </font>
    <font>
      <sz val="11"/>
      <color rgb="FFFF0000"/>
      <name val="ＭＳ Ｐゴシック"/>
      <family val="3"/>
      <charset val="128"/>
    </font>
    <font>
      <u/>
      <sz val="11"/>
      <color rgb="FFFF0000"/>
      <name val="ＭＳ Ｐゴシック"/>
      <family val="3"/>
      <charset val="128"/>
      <scheme val="minor"/>
    </font>
    <font>
      <u/>
      <sz val="11"/>
      <color indexed="10"/>
      <name val="ＭＳ Ｐゴシック"/>
      <family val="3"/>
      <charset val="128"/>
    </font>
    <font>
      <b/>
      <u/>
      <sz val="12"/>
      <color rgb="FFFF0000"/>
      <name val="ＭＳ Ｐゴシック"/>
      <family val="3"/>
      <charset val="128"/>
      <scheme val="minor"/>
    </font>
    <font>
      <sz val="10.5"/>
      <color rgb="FF00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bottom/>
      <diagonal style="thin">
        <color indexed="64"/>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ck">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style="thick">
        <color indexed="64"/>
      </left>
      <right/>
      <top/>
      <bottom style="thick">
        <color indexed="64"/>
      </bottom>
      <diagonal/>
    </border>
    <border>
      <left style="thin">
        <color indexed="64"/>
      </left>
      <right style="thick">
        <color indexed="64"/>
      </right>
      <top/>
      <bottom style="double">
        <color indexed="64"/>
      </bottom>
      <diagonal/>
    </border>
    <border>
      <left/>
      <right/>
      <top/>
      <bottom style="double">
        <color indexed="64"/>
      </bottom>
      <diagonal/>
    </border>
    <border>
      <left style="thin">
        <color indexed="64"/>
      </left>
      <right/>
      <top style="dotted">
        <color indexed="64"/>
      </top>
      <bottom style="double">
        <color indexed="64"/>
      </bottom>
      <diagonal/>
    </border>
    <border>
      <left style="dotted">
        <color indexed="64"/>
      </left>
      <right/>
      <top style="dotted">
        <color indexed="64"/>
      </top>
      <bottom style="double">
        <color indexed="64"/>
      </bottom>
      <diagonal/>
    </border>
    <border>
      <left style="thick">
        <color indexed="64"/>
      </left>
      <right style="dotted">
        <color indexed="64"/>
      </right>
      <top/>
      <bottom style="double">
        <color indexed="64"/>
      </bottom>
      <diagonal/>
    </border>
    <border>
      <left style="thin">
        <color indexed="64"/>
      </left>
      <right style="thick">
        <color indexed="64"/>
      </right>
      <top/>
      <bottom/>
      <diagonal/>
    </border>
    <border>
      <left/>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thick">
        <color indexed="64"/>
      </left>
      <right style="dotted">
        <color indexed="64"/>
      </right>
      <top/>
      <bottom/>
      <diagonal/>
    </border>
    <border>
      <left style="thin">
        <color indexed="64"/>
      </left>
      <right style="thick">
        <color indexed="64"/>
      </right>
      <top style="dotted">
        <color indexed="64"/>
      </top>
      <bottom/>
      <diagonal/>
    </border>
    <border>
      <left/>
      <right/>
      <top style="dotted">
        <color indexed="64"/>
      </top>
      <bottom style="dotted">
        <color indexed="64"/>
      </bottom>
      <diagonal/>
    </border>
    <border>
      <left style="thin">
        <color indexed="64"/>
      </left>
      <right style="thick">
        <color indexed="64"/>
      </right>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ck">
        <color indexed="64"/>
      </left>
      <right/>
      <top style="medium">
        <color indexed="64"/>
      </top>
      <bottom/>
      <diagonal/>
    </border>
    <border>
      <left style="thin">
        <color indexed="64"/>
      </left>
      <right style="thick">
        <color indexed="64"/>
      </right>
      <top/>
      <bottom style="medium">
        <color indexed="64"/>
      </bottom>
      <diagonal/>
    </border>
    <border>
      <left style="dotted">
        <color rgb="FFFFFFFF"/>
      </left>
      <right/>
      <top style="dotted">
        <color indexed="64"/>
      </top>
      <bottom style="medium">
        <color indexed="64"/>
      </bottom>
      <diagonal/>
    </border>
    <border>
      <left style="thin">
        <color indexed="64"/>
      </left>
      <right style="dotted">
        <color rgb="FFFFFFFF"/>
      </right>
      <top/>
      <bottom style="medium">
        <color indexed="64"/>
      </bottom>
      <diagonal/>
    </border>
    <border>
      <left style="dotted">
        <color indexed="64"/>
      </left>
      <right/>
      <top style="dotted">
        <color indexed="64"/>
      </top>
      <bottom style="medium">
        <color indexed="64"/>
      </bottom>
      <diagonal/>
    </border>
    <border>
      <left style="thick">
        <color indexed="64"/>
      </left>
      <right style="dotted">
        <color indexed="64"/>
      </right>
      <top style="dotted">
        <color rgb="FFFFFFFF"/>
      </top>
      <bottom style="medium">
        <color indexed="64"/>
      </bottom>
      <diagonal/>
    </border>
    <border>
      <left style="dotted">
        <color rgb="FFFFFFFF"/>
      </left>
      <right/>
      <top style="medium">
        <color indexed="64"/>
      </top>
      <bottom style="dotted">
        <color indexed="64"/>
      </bottom>
      <diagonal/>
    </border>
    <border>
      <left style="thin">
        <color indexed="64"/>
      </left>
      <right style="dotted">
        <color rgb="FFFFFFFF"/>
      </right>
      <top/>
      <bottom style="dotted">
        <color indexed="64"/>
      </bottom>
      <diagonal/>
    </border>
    <border>
      <left style="dotted">
        <color indexed="64"/>
      </left>
      <right style="thin">
        <color indexed="64"/>
      </right>
      <top/>
      <bottom style="medium">
        <color indexed="64"/>
      </bottom>
      <diagonal/>
    </border>
    <border>
      <left style="thick">
        <color indexed="64"/>
      </left>
      <right/>
      <top/>
      <bottom style="medium">
        <color indexed="64"/>
      </bottom>
      <diagonal/>
    </border>
    <border>
      <left style="dotted">
        <color rgb="FFFFFFFF"/>
      </left>
      <right/>
      <top style="dotted">
        <color indexed="64"/>
      </top>
      <bottom style="dotted">
        <color indexed="64"/>
      </bottom>
      <diagonal/>
    </border>
    <border>
      <left style="dotted">
        <color indexed="64"/>
      </left>
      <right style="thin">
        <color indexed="64"/>
      </right>
      <top/>
      <bottom style="dotted">
        <color indexed="64"/>
      </bottom>
      <diagonal/>
    </border>
    <border>
      <left style="thick">
        <color indexed="64"/>
      </left>
      <right/>
      <top/>
      <bottom/>
      <diagonal/>
    </border>
    <border>
      <left style="dotted">
        <color indexed="64"/>
      </left>
      <right style="thin">
        <color indexed="64"/>
      </right>
      <top style="dotted">
        <color indexed="64"/>
      </top>
      <bottom style="dotted">
        <color indexed="64"/>
      </bottom>
      <diagonal/>
    </border>
    <border>
      <left style="thin">
        <color indexed="64"/>
      </left>
      <right style="dotted">
        <color rgb="FFFFFFFF"/>
      </right>
      <top style="dotted">
        <color indexed="64"/>
      </top>
      <bottom style="dotted">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diagonal/>
    </border>
    <border>
      <left style="thick">
        <color indexed="64"/>
      </left>
      <right/>
      <top style="double">
        <color indexed="64"/>
      </top>
      <bottom/>
      <diagonal/>
    </border>
    <border>
      <left style="thin">
        <color indexed="64"/>
      </left>
      <right style="thick">
        <color indexed="64"/>
      </right>
      <top style="thick">
        <color indexed="64"/>
      </top>
      <bottom style="double">
        <color indexed="64"/>
      </bottom>
      <diagonal/>
    </border>
    <border>
      <left/>
      <right/>
      <top style="thick">
        <color indexed="64"/>
      </top>
      <bottom style="double">
        <color indexed="64"/>
      </bottom>
      <diagonal/>
    </border>
    <border>
      <left style="thin">
        <color indexed="64"/>
      </left>
      <right/>
      <top style="thick">
        <color indexed="64"/>
      </top>
      <bottom style="double">
        <color indexed="64"/>
      </bottom>
      <diagonal/>
    </border>
    <border>
      <left style="thick">
        <color indexed="64"/>
      </left>
      <right/>
      <top style="thick">
        <color indexed="64"/>
      </top>
      <bottom style="double">
        <color indexed="64"/>
      </bottom>
      <diagonal/>
    </border>
    <border>
      <left/>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dotted">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medium">
        <color auto="1"/>
      </right>
      <top/>
      <bottom style="dotted">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medium">
        <color auto="1"/>
      </right>
      <top/>
      <bottom style="dotted">
        <color auto="1"/>
      </bottom>
      <diagonal/>
    </border>
    <border>
      <left style="medium">
        <color auto="1"/>
      </left>
      <right/>
      <top/>
      <bottom/>
      <diagonal/>
    </border>
    <border>
      <left/>
      <right/>
      <top style="dotted">
        <color auto="1"/>
      </top>
      <bottom style="thin">
        <color auto="1"/>
      </bottom>
      <diagonal/>
    </border>
    <border>
      <left style="thin">
        <color auto="1"/>
      </left>
      <right style="medium">
        <color auto="1"/>
      </right>
      <top style="thin">
        <color auto="1"/>
      </top>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thin">
        <color auto="1"/>
      </top>
      <bottom style="medium">
        <color auto="1"/>
      </bottom>
      <diagonal/>
    </border>
    <border>
      <left/>
      <right style="thin">
        <color auto="1"/>
      </right>
      <top/>
      <bottom style="dotted">
        <color auto="1"/>
      </bottom>
      <diagonal/>
    </border>
  </borders>
  <cellStyleXfs count="5">
    <xf numFmtId="0" fontId="0" fillId="0" borderId="0">
      <alignment vertical="center"/>
    </xf>
    <xf numFmtId="0" fontId="12" fillId="0" borderId="0"/>
    <xf numFmtId="0" fontId="13" fillId="0" borderId="0" applyNumberFormat="0" applyFill="0" applyBorder="0" applyAlignment="0" applyProtection="0"/>
    <xf numFmtId="38" fontId="12" fillId="0" borderId="0" applyFont="0" applyFill="0" applyBorder="0" applyAlignment="0" applyProtection="0">
      <alignment vertical="center"/>
    </xf>
    <xf numFmtId="0" fontId="25" fillId="0" borderId="0">
      <alignment vertical="center"/>
    </xf>
  </cellStyleXfs>
  <cellXfs count="235">
    <xf numFmtId="0" fontId="0" fillId="0" borderId="0" xfId="0">
      <alignment vertical="center"/>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xf>
    <xf numFmtId="0" fontId="3" fillId="0" borderId="0" xfId="0" applyFont="1" applyAlignment="1">
      <alignment horizontal="left" vertical="center"/>
    </xf>
    <xf numFmtId="0" fontId="0" fillId="0" borderId="10" xfId="0" applyBorder="1">
      <alignment vertical="center"/>
    </xf>
    <xf numFmtId="0" fontId="4" fillId="0" borderId="0" xfId="0" applyFont="1">
      <alignment vertical="center"/>
    </xf>
    <xf numFmtId="0" fontId="0" fillId="0" borderId="12" xfId="0" applyBorder="1">
      <alignment vertical="center"/>
    </xf>
    <xf numFmtId="0" fontId="0" fillId="0" borderId="0" xfId="0" applyAlignment="1">
      <alignment horizontal="left" vertical="center"/>
    </xf>
    <xf numFmtId="0" fontId="6" fillId="0" borderId="0" xfId="0" applyFont="1" applyAlignment="1">
      <alignment horizontal="left" vertical="center"/>
    </xf>
    <xf numFmtId="0" fontId="2" fillId="0" borderId="16" xfId="0" applyFont="1" applyBorder="1" applyAlignment="1">
      <alignment horizontal="center" vertical="center" wrapText="1"/>
    </xf>
    <xf numFmtId="177" fontId="2" fillId="2" borderId="16" xfId="0" applyNumberFormat="1" applyFont="1" applyFill="1" applyBorder="1" applyAlignment="1">
      <alignment horizontal="right" vertical="center" wrapText="1"/>
    </xf>
    <xf numFmtId="0" fontId="2" fillId="3" borderId="16" xfId="0" applyFont="1" applyFill="1" applyBorder="1" applyAlignment="1">
      <alignment horizontal="right" vertical="center" wrapText="1"/>
    </xf>
    <xf numFmtId="0" fontId="2" fillId="3" borderId="17" xfId="0" applyFont="1" applyFill="1" applyBorder="1" applyAlignment="1">
      <alignment horizontal="right" vertical="center" wrapText="1"/>
    </xf>
    <xf numFmtId="0" fontId="2" fillId="2" borderId="18" xfId="0" applyFont="1" applyFill="1" applyBorder="1" applyAlignment="1">
      <alignment horizontal="center" vertical="center" wrapText="1"/>
    </xf>
    <xf numFmtId="176" fontId="2" fillId="2" borderId="18" xfId="0" applyNumberFormat="1" applyFont="1" applyFill="1" applyBorder="1" applyAlignment="1">
      <alignment horizontal="right" vertical="center" wrapText="1"/>
    </xf>
    <xf numFmtId="0" fontId="2" fillId="3" borderId="18" xfId="0" applyFont="1" applyFill="1" applyBorder="1" applyAlignment="1">
      <alignment horizontal="right" vertical="center" wrapText="1"/>
    </xf>
    <xf numFmtId="0" fontId="2" fillId="3" borderId="15" xfId="0" applyFont="1" applyFill="1" applyBorder="1" applyAlignment="1">
      <alignment horizontal="right" vertical="center" wrapText="1"/>
    </xf>
    <xf numFmtId="176" fontId="2" fillId="2" borderId="20" xfId="0" applyNumberFormat="1"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19" xfId="0" applyFont="1" applyFill="1" applyBorder="1" applyAlignment="1">
      <alignment horizontal="right" vertical="center" wrapText="1"/>
    </xf>
    <xf numFmtId="177" fontId="9" fillId="2" borderId="16" xfId="0" applyNumberFormat="1" applyFont="1" applyFill="1" applyBorder="1" applyAlignment="1">
      <alignment horizontal="right" vertical="center" wrapText="1"/>
    </xf>
    <xf numFmtId="176" fontId="9" fillId="2" borderId="18" xfId="0" applyNumberFormat="1" applyFont="1" applyFill="1" applyBorder="1" applyAlignment="1">
      <alignment horizontal="right" vertical="center" wrapText="1"/>
    </xf>
    <xf numFmtId="177" fontId="2" fillId="3" borderId="16" xfId="0" applyNumberFormat="1" applyFont="1" applyFill="1" applyBorder="1" applyAlignment="1">
      <alignment horizontal="right" vertical="center" wrapText="1"/>
    </xf>
    <xf numFmtId="176" fontId="2" fillId="3" borderId="18" xfId="0" applyNumberFormat="1" applyFont="1" applyFill="1" applyBorder="1" applyAlignment="1">
      <alignment horizontal="right"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2" fillId="0" borderId="0" xfId="1"/>
    <xf numFmtId="0" fontId="13" fillId="0" borderId="0" xfId="2" applyAlignment="1">
      <alignment horizontal="justify" vertical="center"/>
    </xf>
    <xf numFmtId="0" fontId="14" fillId="0" borderId="0" xfId="1" applyFont="1" applyAlignment="1">
      <alignment horizontal="justify" vertical="center"/>
    </xf>
    <xf numFmtId="0" fontId="15" fillId="0" borderId="0" xfId="1" applyFont="1" applyAlignment="1">
      <alignment horizontal="justify" vertical="center"/>
    </xf>
    <xf numFmtId="38" fontId="16" fillId="0" borderId="21" xfId="1" applyNumberFormat="1" applyFont="1" applyBorder="1" applyAlignment="1">
      <alignment horizontal="right" vertical="center" wrapText="1"/>
    </xf>
    <xf numFmtId="0" fontId="12" fillId="0" borderId="22" xfId="1" applyBorder="1"/>
    <xf numFmtId="0" fontId="17" fillId="0" borderId="23" xfId="1" applyFont="1" applyBorder="1" applyAlignment="1">
      <alignment horizontal="justify" vertical="center" wrapText="1"/>
    </xf>
    <xf numFmtId="0" fontId="12" fillId="0" borderId="24" xfId="1" applyBorder="1"/>
    <xf numFmtId="0" fontId="17" fillId="0" borderId="25" xfId="1" applyFont="1" applyBorder="1" applyAlignment="1">
      <alignment horizontal="justify" vertical="center" wrapText="1"/>
    </xf>
    <xf numFmtId="38" fontId="16" fillId="0" borderId="21" xfId="3" applyFont="1" applyBorder="1" applyAlignment="1">
      <alignment horizontal="right" vertical="center" wrapText="1"/>
    </xf>
    <xf numFmtId="178" fontId="17" fillId="0" borderId="23" xfId="1" applyNumberFormat="1" applyFont="1" applyBorder="1" applyAlignment="1">
      <alignment horizontal="justify" vertical="center" wrapText="1"/>
    </xf>
    <xf numFmtId="38" fontId="16" fillId="0" borderId="26" xfId="1" applyNumberFormat="1" applyFont="1" applyBorder="1" applyAlignment="1">
      <alignment horizontal="right" vertical="center" wrapText="1"/>
    </xf>
    <xf numFmtId="0" fontId="17" fillId="0" borderId="27" xfId="1" applyFont="1" applyBorder="1" applyAlignment="1">
      <alignment vertical="center" wrapText="1"/>
    </xf>
    <xf numFmtId="0" fontId="17" fillId="0" borderId="28" xfId="1" applyFont="1" applyBorder="1" applyAlignment="1">
      <alignment vertical="center" wrapText="1"/>
    </xf>
    <xf numFmtId="0" fontId="17" fillId="0" borderId="29" xfId="1" applyFont="1" applyBorder="1" applyAlignment="1">
      <alignment vertical="center" wrapText="1"/>
    </xf>
    <xf numFmtId="0" fontId="16" fillId="0" borderId="30" xfId="1" applyFont="1" applyBorder="1" applyAlignment="1">
      <alignment vertical="center" wrapText="1"/>
    </xf>
    <xf numFmtId="38" fontId="16" fillId="0" borderId="31" xfId="3" applyFont="1" applyBorder="1" applyAlignment="1">
      <alignment horizontal="right" vertical="center" wrapText="1"/>
    </xf>
    <xf numFmtId="0" fontId="16" fillId="0" borderId="32" xfId="1" applyFont="1" applyBorder="1" applyAlignment="1">
      <alignment vertical="center" wrapText="1"/>
    </xf>
    <xf numFmtId="0" fontId="17" fillId="0" borderId="33" xfId="1" applyFont="1" applyBorder="1" applyAlignment="1">
      <alignment vertical="center" wrapText="1"/>
    </xf>
    <xf numFmtId="0" fontId="19" fillId="0" borderId="34" xfId="1" applyFont="1" applyBorder="1" applyAlignment="1">
      <alignment horizontal="justify" vertical="center" wrapText="1"/>
    </xf>
    <xf numFmtId="0" fontId="16" fillId="0" borderId="35" xfId="1" applyFont="1" applyBorder="1" applyAlignment="1">
      <alignment vertical="center" wrapText="1"/>
    </xf>
    <xf numFmtId="38" fontId="16" fillId="0" borderId="36" xfId="3" applyFont="1" applyBorder="1" applyAlignment="1">
      <alignment horizontal="right" vertical="center" wrapText="1"/>
    </xf>
    <xf numFmtId="0" fontId="16" fillId="0" borderId="37" xfId="1" applyFont="1" applyBorder="1" applyAlignment="1">
      <alignment vertical="center" wrapText="1"/>
    </xf>
    <xf numFmtId="0" fontId="17" fillId="0" borderId="38" xfId="1" applyFont="1" applyBorder="1" applyAlignment="1">
      <alignment vertical="center" wrapText="1"/>
    </xf>
    <xf numFmtId="0" fontId="19" fillId="0" borderId="39" xfId="1" applyFont="1" applyBorder="1" applyAlignment="1">
      <alignment horizontal="justify" vertical="center" wrapText="1"/>
    </xf>
    <xf numFmtId="0" fontId="19" fillId="0" borderId="39" xfId="1" applyFont="1" applyBorder="1" applyAlignment="1">
      <alignment vertical="center" wrapText="1"/>
    </xf>
    <xf numFmtId="0" fontId="16" fillId="0" borderId="40" xfId="1" applyFont="1" applyBorder="1" applyAlignment="1">
      <alignment vertical="center" wrapText="1"/>
    </xf>
    <xf numFmtId="38" fontId="16" fillId="0" borderId="41" xfId="3" applyFont="1" applyBorder="1" applyAlignment="1">
      <alignment horizontal="right" vertical="center" wrapText="1"/>
    </xf>
    <xf numFmtId="38" fontId="16" fillId="0" borderId="42" xfId="1" applyNumberFormat="1" applyFont="1" applyBorder="1" applyAlignment="1">
      <alignment horizontal="right" vertical="center" wrapText="1"/>
    </xf>
    <xf numFmtId="0" fontId="16" fillId="0" borderId="43" xfId="1" applyFont="1" applyBorder="1" applyAlignment="1">
      <alignment vertical="center" wrapText="1"/>
    </xf>
    <xf numFmtId="0" fontId="16" fillId="0" borderId="44" xfId="1" applyFont="1" applyBorder="1" applyAlignment="1">
      <alignment vertical="center" wrapText="1"/>
    </xf>
    <xf numFmtId="0" fontId="17" fillId="0" borderId="12" xfId="1" applyFont="1" applyBorder="1" applyAlignment="1">
      <alignment vertical="center" wrapText="1"/>
    </xf>
    <xf numFmtId="0" fontId="17" fillId="0" borderId="45" xfId="1" applyFont="1" applyBorder="1" applyAlignment="1">
      <alignment vertical="center" wrapText="1"/>
    </xf>
    <xf numFmtId="0" fontId="16" fillId="0" borderId="46" xfId="1" applyFont="1" applyBorder="1" applyAlignment="1">
      <alignment horizontal="right" vertical="center" wrapText="1"/>
    </xf>
    <xf numFmtId="38" fontId="16" fillId="0" borderId="47" xfId="3" applyFont="1" applyBorder="1" applyAlignment="1">
      <alignment horizontal="right" vertical="center" wrapText="1"/>
    </xf>
    <xf numFmtId="0" fontId="16" fillId="0" borderId="48" xfId="1" applyFont="1" applyBorder="1" applyAlignment="1">
      <alignment horizontal="justify" vertical="center" wrapText="1"/>
    </xf>
    <xf numFmtId="0" fontId="17" fillId="0" borderId="49" xfId="1" applyFont="1" applyBorder="1" applyAlignment="1">
      <alignment vertical="center" wrapText="1"/>
    </xf>
    <xf numFmtId="0" fontId="19" fillId="0" borderId="50" xfId="1" applyFont="1" applyBorder="1" applyAlignment="1">
      <alignment horizontal="justify" vertical="center" wrapText="1"/>
    </xf>
    <xf numFmtId="0" fontId="16" fillId="0" borderId="51" xfId="1" applyFont="1" applyBorder="1" applyAlignment="1">
      <alignment horizontal="right" vertical="center" wrapText="1"/>
    </xf>
    <xf numFmtId="0" fontId="16" fillId="0" borderId="52" xfId="1" applyFont="1" applyBorder="1" applyAlignment="1">
      <alignment horizontal="justify" vertical="center" wrapText="1"/>
    </xf>
    <xf numFmtId="0" fontId="16" fillId="0" borderId="46" xfId="1" applyFont="1" applyBorder="1" applyAlignment="1">
      <alignment vertical="center" wrapText="1"/>
    </xf>
    <xf numFmtId="0" fontId="17" fillId="0" borderId="53" xfId="1" applyFont="1" applyBorder="1" applyAlignment="1">
      <alignment horizontal="justify" vertical="center" wrapText="1"/>
    </xf>
    <xf numFmtId="0" fontId="19" fillId="0" borderId="54" xfId="1" applyFont="1" applyBorder="1" applyAlignment="1">
      <alignment vertical="center" wrapText="1"/>
    </xf>
    <xf numFmtId="38" fontId="16" fillId="0" borderId="55" xfId="3" applyFont="1" applyBorder="1" applyAlignment="1">
      <alignment horizontal="right" vertical="center" wrapText="1"/>
    </xf>
    <xf numFmtId="0" fontId="17" fillId="0" borderId="56" xfId="1" applyFont="1" applyBorder="1" applyAlignment="1">
      <alignment horizontal="left" vertical="center" wrapText="1"/>
    </xf>
    <xf numFmtId="0" fontId="19" fillId="0" borderId="57" xfId="1" applyFont="1" applyBorder="1" applyAlignment="1">
      <alignment vertical="center" wrapText="1"/>
    </xf>
    <xf numFmtId="0" fontId="17" fillId="0" borderId="58" xfId="1" applyFont="1" applyBorder="1" applyAlignment="1">
      <alignment horizontal="left" vertical="center" wrapText="1"/>
    </xf>
    <xf numFmtId="0" fontId="16" fillId="0" borderId="43" xfId="1" applyFont="1" applyBorder="1" applyAlignment="1">
      <alignment horizontal="right" vertical="center" wrapText="1"/>
    </xf>
    <xf numFmtId="0" fontId="17" fillId="0" borderId="53" xfId="1" applyFont="1" applyBorder="1" applyAlignment="1">
      <alignment horizontal="left" vertical="center" wrapText="1"/>
    </xf>
    <xf numFmtId="0" fontId="16" fillId="0" borderId="59" xfId="1" applyFont="1" applyBorder="1" applyAlignment="1">
      <alignment horizontal="justify" vertical="center" wrapText="1"/>
    </xf>
    <xf numFmtId="0" fontId="20" fillId="0" borderId="60" xfId="1" applyFont="1" applyBorder="1" applyAlignment="1">
      <alignment vertical="center" wrapText="1"/>
    </xf>
    <xf numFmtId="0" fontId="20" fillId="0" borderId="61" xfId="1" applyFont="1" applyBorder="1" applyAlignment="1">
      <alignment vertical="center" wrapText="1"/>
    </xf>
    <xf numFmtId="0" fontId="17" fillId="0" borderId="62" xfId="1" applyFont="1" applyBorder="1" applyAlignment="1">
      <alignment vertical="center" wrapText="1"/>
    </xf>
    <xf numFmtId="0" fontId="17" fillId="0" borderId="63" xfId="1" applyFont="1" applyBorder="1" applyAlignment="1">
      <alignment vertical="center" wrapText="1"/>
    </xf>
    <xf numFmtId="0" fontId="17" fillId="0" borderId="64" xfId="1" applyFont="1" applyBorder="1" applyAlignment="1">
      <alignment horizontal="center" vertical="center" wrapText="1"/>
    </xf>
    <xf numFmtId="0" fontId="17" fillId="0" borderId="65" xfId="1" applyFont="1" applyBorder="1" applyAlignment="1">
      <alignment vertical="center" wrapText="1"/>
    </xf>
    <xf numFmtId="0" fontId="17" fillId="0" borderId="66" xfId="1" applyFont="1" applyBorder="1" applyAlignment="1">
      <alignment vertical="center" wrapText="1"/>
    </xf>
    <xf numFmtId="0" fontId="17" fillId="0" borderId="67" xfId="1" applyFont="1" applyBorder="1" applyAlignment="1">
      <alignment vertical="center" wrapText="1"/>
    </xf>
    <xf numFmtId="0" fontId="21" fillId="0" borderId="0" xfId="1" applyFont="1"/>
    <xf numFmtId="0" fontId="22" fillId="0" borderId="0" xfId="1" applyFont="1" applyAlignment="1">
      <alignment horizontal="left"/>
    </xf>
    <xf numFmtId="0" fontId="23" fillId="0" borderId="0" xfId="1" applyFont="1"/>
    <xf numFmtId="0" fontId="25" fillId="2" borderId="0" xfId="4" applyFill="1" applyAlignment="1">
      <alignment vertical="center" wrapText="1"/>
    </xf>
    <xf numFmtId="0" fontId="25" fillId="2" borderId="0" xfId="4" applyFill="1">
      <alignment vertical="center"/>
    </xf>
    <xf numFmtId="0" fontId="25" fillId="2" borderId="0" xfId="4" applyFill="1" applyAlignment="1">
      <alignment horizontal="right" vertical="center"/>
    </xf>
    <xf numFmtId="0" fontId="27" fillId="2" borderId="0" xfId="4" applyFont="1" applyFill="1" applyAlignment="1">
      <alignment horizontal="center" vertical="center" wrapText="1"/>
    </xf>
    <xf numFmtId="0" fontId="28" fillId="2" borderId="0" xfId="4" applyFont="1" applyFill="1">
      <alignment vertical="center"/>
    </xf>
    <xf numFmtId="0" fontId="25" fillId="2" borderId="69" xfId="4" applyFill="1" applyBorder="1" applyAlignment="1">
      <alignment vertical="center" wrapText="1"/>
    </xf>
    <xf numFmtId="0" fontId="25" fillId="2" borderId="70" xfId="4" applyFill="1" applyBorder="1" applyAlignment="1">
      <alignment vertical="center" wrapText="1"/>
    </xf>
    <xf numFmtId="0" fontId="22" fillId="2" borderId="0" xfId="4" applyFont="1" applyFill="1" applyAlignment="1">
      <alignment vertical="center" wrapText="1"/>
    </xf>
    <xf numFmtId="0" fontId="22" fillId="2" borderId="0" xfId="4" applyFont="1" applyFill="1">
      <alignment vertical="center"/>
    </xf>
    <xf numFmtId="0" fontId="25" fillId="0" borderId="44" xfId="4" applyBorder="1">
      <alignment vertical="center"/>
    </xf>
    <xf numFmtId="0" fontId="25" fillId="0" borderId="88" xfId="4" applyBorder="1">
      <alignment vertical="center"/>
    </xf>
    <xf numFmtId="0" fontId="25" fillId="0" borderId="16" xfId="4" applyBorder="1">
      <alignment vertical="center"/>
    </xf>
    <xf numFmtId="0" fontId="25" fillId="0" borderId="1" xfId="4" applyBorder="1" applyAlignment="1">
      <alignment vertical="center" wrapText="1"/>
    </xf>
    <xf numFmtId="0" fontId="25" fillId="0" borderId="77" xfId="4" applyBorder="1">
      <alignment vertical="center"/>
    </xf>
    <xf numFmtId="0" fontId="25" fillId="0" borderId="97" xfId="4" applyBorder="1" applyAlignment="1">
      <alignment vertical="center" wrapText="1"/>
    </xf>
    <xf numFmtId="0" fontId="32" fillId="2" borderId="0" xfId="4" applyFont="1" applyFill="1" applyAlignment="1">
      <alignment horizontal="left" vertical="top" wrapText="1"/>
    </xf>
    <xf numFmtId="0" fontId="25" fillId="0" borderId="36" xfId="4" applyBorder="1">
      <alignment vertical="center"/>
    </xf>
    <xf numFmtId="0" fontId="25" fillId="0" borderId="102" xfId="4" applyBorder="1">
      <alignment vertical="center"/>
    </xf>
    <xf numFmtId="0" fontId="25" fillId="0" borderId="68" xfId="4" applyBorder="1">
      <alignment vertical="center"/>
    </xf>
    <xf numFmtId="0" fontId="25" fillId="0" borderId="18" xfId="4" applyBorder="1" applyAlignment="1">
      <alignment vertical="center" wrapText="1"/>
    </xf>
    <xf numFmtId="0" fontId="22" fillId="2" borderId="0" xfId="4" applyFont="1" applyFill="1" applyAlignment="1">
      <alignment horizontal="left" vertical="center" wrapText="1"/>
    </xf>
    <xf numFmtId="0" fontId="2" fillId="5" borderId="16" xfId="0" applyFont="1" applyFill="1" applyBorder="1" applyAlignment="1">
      <alignment horizontal="center" vertical="center" wrapText="1"/>
    </xf>
    <xf numFmtId="0" fontId="2" fillId="5" borderId="20" xfId="0" applyFont="1" applyFill="1" applyBorder="1" applyAlignment="1">
      <alignment horizontal="center" vertical="center" wrapText="1"/>
    </xf>
    <xf numFmtId="177" fontId="2" fillId="5" borderId="16" xfId="0" applyNumberFormat="1" applyFont="1" applyFill="1" applyBorder="1" applyAlignment="1">
      <alignment horizontal="right" vertical="center" wrapText="1"/>
    </xf>
    <xf numFmtId="176" fontId="2" fillId="5" borderId="20" xfId="0" applyNumberFormat="1"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5" borderId="20" xfId="0" applyFont="1" applyFill="1" applyBorder="1" applyAlignment="1">
      <alignment horizontal="right" vertical="center" wrapText="1"/>
    </xf>
    <xf numFmtId="0" fontId="25" fillId="2" borderId="75" xfId="4" applyFill="1" applyBorder="1" applyAlignment="1">
      <alignment horizontal="left" vertical="center"/>
    </xf>
    <xf numFmtId="0" fontId="25" fillId="2" borderId="68" xfId="4" applyFill="1" applyBorder="1" applyAlignment="1">
      <alignment horizontal="left" vertical="center"/>
    </xf>
    <xf numFmtId="0" fontId="25" fillId="2" borderId="18" xfId="4" applyFill="1" applyBorder="1" applyAlignment="1">
      <alignment horizontal="left" vertical="center"/>
    </xf>
    <xf numFmtId="0" fontId="8" fillId="4" borderId="1" xfId="4" applyFont="1" applyFill="1" applyBorder="1" applyAlignment="1" applyProtection="1">
      <alignment horizontal="left" vertical="center" wrapText="1"/>
      <protection locked="0"/>
    </xf>
    <xf numFmtId="0" fontId="8" fillId="4" borderId="16" xfId="4" applyFont="1" applyFill="1" applyBorder="1" applyAlignment="1" applyProtection="1">
      <alignment horizontal="left" vertical="center" wrapText="1"/>
      <protection locked="0"/>
    </xf>
    <xf numFmtId="0" fontId="8" fillId="4" borderId="4" xfId="4" applyFont="1" applyFill="1" applyBorder="1" applyAlignment="1" applyProtection="1">
      <alignment horizontal="left" vertical="center" wrapText="1"/>
      <protection locked="0"/>
    </xf>
    <xf numFmtId="0" fontId="25" fillId="2" borderId="75" xfId="4" applyFill="1" applyBorder="1" applyAlignment="1">
      <alignment horizontal="left" vertical="center" wrapText="1"/>
    </xf>
    <xf numFmtId="0" fontId="25" fillId="2" borderId="68" xfId="4" applyFill="1" applyBorder="1" applyAlignment="1">
      <alignment horizontal="left" vertical="center" wrapText="1"/>
    </xf>
    <xf numFmtId="0" fontId="25" fillId="2" borderId="18" xfId="4" applyFill="1" applyBorder="1" applyAlignment="1">
      <alignment horizontal="left" vertical="center" wrapText="1"/>
    </xf>
    <xf numFmtId="0" fontId="25" fillId="2" borderId="76" xfId="4" applyFill="1" applyBorder="1" applyAlignment="1" applyProtection="1">
      <alignment horizontal="left" vertical="center" wrapText="1"/>
      <protection locked="0"/>
    </xf>
    <xf numFmtId="0" fontId="25" fillId="2" borderId="77" xfId="4" applyFill="1" applyBorder="1" applyAlignment="1" applyProtection="1">
      <alignment horizontal="left" vertical="center" wrapText="1"/>
      <protection locked="0"/>
    </xf>
    <xf numFmtId="0" fontId="25" fillId="2" borderId="78" xfId="4" applyFill="1" applyBorder="1" applyAlignment="1" applyProtection="1">
      <alignment horizontal="left" vertical="center" wrapText="1"/>
      <protection locked="0"/>
    </xf>
    <xf numFmtId="0" fontId="25" fillId="2" borderId="75" xfId="4" applyFill="1" applyBorder="1" applyAlignment="1">
      <alignment vertical="center" wrapText="1"/>
    </xf>
    <xf numFmtId="0" fontId="8" fillId="4" borderId="16" xfId="4" applyFont="1" applyFill="1" applyBorder="1" applyAlignment="1">
      <alignment horizontal="center" vertical="center" wrapText="1"/>
    </xf>
    <xf numFmtId="0" fontId="25" fillId="0" borderId="68" xfId="4" applyBorder="1" applyAlignment="1">
      <alignment horizontal="center" vertical="center" wrapText="1"/>
    </xf>
    <xf numFmtId="0" fontId="25" fillId="0" borderId="18" xfId="4" applyBorder="1" applyAlignment="1">
      <alignment horizontal="center" vertical="center" wrapText="1"/>
    </xf>
    <xf numFmtId="0" fontId="8" fillId="4" borderId="68" xfId="4" applyFont="1" applyFill="1" applyBorder="1" applyAlignment="1">
      <alignment horizontal="center" vertical="center" wrapText="1"/>
    </xf>
    <xf numFmtId="0" fontId="25" fillId="0" borderId="20" xfId="4" applyBorder="1" applyAlignment="1">
      <alignment horizontal="center" vertical="center" wrapText="1"/>
    </xf>
    <xf numFmtId="0" fontId="27" fillId="2" borderId="0" xfId="4" applyFont="1" applyFill="1" applyAlignment="1">
      <alignment horizontal="center" vertical="center" wrapText="1"/>
    </xf>
    <xf numFmtId="179" fontId="25" fillId="4" borderId="71" xfId="4" applyNumberFormat="1" applyFill="1" applyBorder="1" applyAlignment="1" applyProtection="1">
      <alignment horizontal="left" vertical="center" wrapText="1"/>
      <protection locked="0"/>
    </xf>
    <xf numFmtId="179" fontId="25" fillId="4" borderId="70" xfId="4" applyNumberFormat="1" applyFill="1" applyBorder="1" applyAlignment="1" applyProtection="1">
      <alignment horizontal="left" vertical="center" wrapText="1"/>
      <protection locked="0"/>
    </xf>
    <xf numFmtId="179" fontId="25" fillId="4" borderId="72" xfId="4" applyNumberFormat="1" applyFill="1" applyBorder="1" applyAlignment="1" applyProtection="1">
      <alignment horizontal="left" vertical="center" wrapText="1"/>
      <protection locked="0"/>
    </xf>
    <xf numFmtId="0" fontId="25" fillId="2" borderId="73" xfId="4" applyFill="1" applyBorder="1" applyAlignment="1">
      <alignment horizontal="left" vertical="center" wrapText="1"/>
    </xf>
    <xf numFmtId="0" fontId="25" fillId="2" borderId="74" xfId="4" applyFill="1" applyBorder="1" applyAlignment="1">
      <alignment horizontal="left" vertical="center" wrapText="1"/>
    </xf>
    <xf numFmtId="180" fontId="8" fillId="0" borderId="16" xfId="4" applyNumberFormat="1" applyFont="1" applyBorder="1" applyAlignment="1" applyProtection="1">
      <alignment horizontal="left" vertical="center" wrapText="1"/>
      <protection locked="0"/>
    </xf>
    <xf numFmtId="180" fontId="8" fillId="0" borderId="68" xfId="4" applyNumberFormat="1" applyFont="1" applyBorder="1" applyAlignment="1" applyProtection="1">
      <alignment horizontal="left" vertical="center" wrapText="1"/>
      <protection locked="0"/>
    </xf>
    <xf numFmtId="180" fontId="8" fillId="0" borderId="20" xfId="4" applyNumberFormat="1" applyFont="1" applyBorder="1" applyAlignment="1" applyProtection="1">
      <alignment horizontal="left" vertical="center" wrapText="1"/>
      <protection locked="0"/>
    </xf>
    <xf numFmtId="0" fontId="25" fillId="4" borderId="16" xfId="4" applyFill="1" applyBorder="1" applyAlignment="1" applyProtection="1">
      <alignment horizontal="left" vertical="center" wrapText="1"/>
      <protection locked="0"/>
    </xf>
    <xf numFmtId="0" fontId="25" fillId="0" borderId="18" xfId="4" applyBorder="1" applyAlignment="1" applyProtection="1">
      <alignment horizontal="left" vertical="center" wrapText="1"/>
      <protection locked="0"/>
    </xf>
    <xf numFmtId="0" fontId="25" fillId="0" borderId="68" xfId="4" applyBorder="1" applyAlignment="1" applyProtection="1">
      <alignment horizontal="left" vertical="center" wrapText="1"/>
      <protection locked="0"/>
    </xf>
    <xf numFmtId="0" fontId="25" fillId="0" borderId="20" xfId="4" applyBorder="1" applyAlignment="1" applyProtection="1">
      <alignment horizontal="left" vertical="center" wrapText="1"/>
      <protection locked="0"/>
    </xf>
    <xf numFmtId="0" fontId="22" fillId="2" borderId="0" xfId="4" applyFont="1" applyFill="1" applyAlignment="1">
      <alignment horizontal="left" vertical="center" wrapText="1"/>
    </xf>
    <xf numFmtId="0" fontId="25" fillId="4" borderId="79" xfId="4" applyFill="1" applyBorder="1" applyAlignment="1" applyProtection="1">
      <alignment horizontal="left" vertical="center" wrapText="1"/>
      <protection locked="0"/>
    </xf>
    <xf numFmtId="0" fontId="25" fillId="0" borderId="80" xfId="4" applyBorder="1" applyAlignment="1" applyProtection="1">
      <alignment horizontal="left" vertical="center" wrapText="1"/>
      <protection locked="0"/>
    </xf>
    <xf numFmtId="0" fontId="25" fillId="0" borderId="74" xfId="4" applyBorder="1" applyAlignment="1" applyProtection="1">
      <alignment horizontal="left" vertical="center" wrapText="1"/>
      <protection locked="0"/>
    </xf>
    <xf numFmtId="0" fontId="25" fillId="0" borderId="81" xfId="4" applyBorder="1" applyAlignment="1" applyProtection="1">
      <alignment horizontal="left" vertical="center" wrapText="1"/>
      <protection locked="0"/>
    </xf>
    <xf numFmtId="0" fontId="25" fillId="0" borderId="82" xfId="4" applyBorder="1" applyAlignment="1">
      <alignment horizontal="center" vertical="center" wrapText="1"/>
    </xf>
    <xf numFmtId="0" fontId="25" fillId="0" borderId="86" xfId="4" applyBorder="1" applyAlignment="1">
      <alignment horizontal="center" vertical="center" wrapText="1"/>
    </xf>
    <xf numFmtId="0" fontId="25" fillId="0" borderId="95" xfId="4" applyBorder="1" applyAlignment="1">
      <alignment horizontal="center" vertical="center" wrapText="1"/>
    </xf>
    <xf numFmtId="0" fontId="25" fillId="0" borderId="83" xfId="4" applyBorder="1" applyAlignment="1">
      <alignment horizontal="center" vertical="center" wrapText="1"/>
    </xf>
    <xf numFmtId="0" fontId="25" fillId="0" borderId="87" xfId="4" applyBorder="1" applyAlignment="1">
      <alignment horizontal="center" vertical="center" wrapText="1"/>
    </xf>
    <xf numFmtId="0" fontId="25" fillId="0" borderId="89" xfId="4" applyBorder="1" applyAlignment="1">
      <alignment horizontal="center" vertical="center" wrapText="1"/>
    </xf>
    <xf numFmtId="0" fontId="25" fillId="4" borderId="84" xfId="4" applyFill="1" applyBorder="1" applyAlignment="1" applyProtection="1">
      <alignment horizontal="left" vertical="center" wrapText="1"/>
      <protection locked="0"/>
    </xf>
    <xf numFmtId="0" fontId="25" fillId="4" borderId="44" xfId="4" applyFill="1" applyBorder="1" applyAlignment="1" applyProtection="1">
      <alignment horizontal="left" vertical="center" wrapText="1"/>
      <protection locked="0"/>
    </xf>
    <xf numFmtId="0" fontId="25" fillId="4" borderId="85" xfId="4" applyFill="1" applyBorder="1" applyAlignment="1" applyProtection="1">
      <alignment horizontal="left" vertical="center" wrapText="1"/>
      <protection locked="0"/>
    </xf>
    <xf numFmtId="0" fontId="25" fillId="4" borderId="89" xfId="4" applyFill="1" applyBorder="1" applyAlignment="1" applyProtection="1">
      <alignment horizontal="left" vertical="center" wrapText="1"/>
      <protection locked="0"/>
    </xf>
    <xf numFmtId="0" fontId="25" fillId="4" borderId="13" xfId="4" applyFill="1" applyBorder="1" applyAlignment="1" applyProtection="1">
      <alignment horizontal="left" vertical="center" wrapText="1"/>
      <protection locked="0"/>
    </xf>
    <xf numFmtId="0" fontId="25" fillId="4" borderId="90" xfId="4" applyFill="1" applyBorder="1" applyAlignment="1" applyProtection="1">
      <alignment horizontal="left" vertical="center" wrapText="1"/>
      <protection locked="0"/>
    </xf>
    <xf numFmtId="0" fontId="25" fillId="4" borderId="1" xfId="4" applyFill="1" applyBorder="1" applyAlignment="1" applyProtection="1">
      <alignment horizontal="left" vertical="center" wrapText="1"/>
      <protection locked="0"/>
    </xf>
    <xf numFmtId="0" fontId="25" fillId="4" borderId="4" xfId="4" applyFill="1" applyBorder="1" applyAlignment="1" applyProtection="1">
      <alignment horizontal="left" vertical="center" wrapText="1"/>
      <protection locked="0"/>
    </xf>
    <xf numFmtId="0" fontId="25" fillId="4" borderId="76" xfId="4" applyFill="1" applyBorder="1" applyAlignment="1" applyProtection="1">
      <alignment horizontal="left" vertical="center" wrapText="1"/>
      <protection locked="0"/>
    </xf>
    <xf numFmtId="0" fontId="25" fillId="4" borderId="77" xfId="4" applyFill="1" applyBorder="1" applyAlignment="1" applyProtection="1">
      <alignment horizontal="left" vertical="center" wrapText="1"/>
      <protection locked="0"/>
    </xf>
    <xf numFmtId="0" fontId="25" fillId="4" borderId="78" xfId="4" applyFill="1" applyBorder="1" applyAlignment="1" applyProtection="1">
      <alignment horizontal="left" vertical="center" wrapText="1"/>
      <protection locked="0"/>
    </xf>
    <xf numFmtId="0" fontId="25" fillId="4" borderId="91" xfId="4" applyFill="1" applyBorder="1" applyAlignment="1" applyProtection="1">
      <alignment horizontal="left" vertical="center" wrapText="1"/>
      <protection locked="0"/>
    </xf>
    <xf numFmtId="0" fontId="25" fillId="4" borderId="92" xfId="4" applyFill="1" applyBorder="1" applyAlignment="1" applyProtection="1">
      <alignment horizontal="left" vertical="center" wrapText="1"/>
      <protection locked="0"/>
    </xf>
    <xf numFmtId="0" fontId="25" fillId="4" borderId="93" xfId="4" applyFill="1" applyBorder="1" applyAlignment="1" applyProtection="1">
      <alignment horizontal="left" vertical="center" wrapText="1"/>
      <protection locked="0"/>
    </xf>
    <xf numFmtId="0" fontId="25" fillId="0" borderId="94" xfId="4" applyBorder="1" applyAlignment="1">
      <alignment horizontal="center" vertical="center" wrapText="1"/>
    </xf>
    <xf numFmtId="0" fontId="25" fillId="0" borderId="96" xfId="4" applyBorder="1" applyAlignment="1">
      <alignment horizontal="center" vertical="center" wrapText="1"/>
    </xf>
    <xf numFmtId="0" fontId="25" fillId="4" borderId="36" xfId="4" applyFill="1" applyBorder="1" applyAlignment="1" applyProtection="1">
      <alignment horizontal="left" vertical="center" wrapText="1"/>
      <protection locked="0"/>
    </xf>
    <xf numFmtId="0" fontId="25" fillId="4" borderId="100" xfId="4" applyFill="1" applyBorder="1" applyAlignment="1" applyProtection="1">
      <alignment horizontal="left" vertical="center" wrapText="1"/>
      <protection locked="0"/>
    </xf>
    <xf numFmtId="0" fontId="32" fillId="2" borderId="0" xfId="4" applyFont="1" applyFill="1" applyAlignment="1">
      <alignment horizontal="left" vertical="top" wrapText="1"/>
    </xf>
    <xf numFmtId="0" fontId="25" fillId="4" borderId="96" xfId="4" applyFill="1" applyBorder="1" applyAlignment="1" applyProtection="1">
      <alignment horizontal="left" vertical="center" wrapText="1"/>
      <protection locked="0"/>
    </xf>
    <xf numFmtId="0" fontId="25" fillId="4" borderId="98" xfId="4" applyFill="1" applyBorder="1" applyAlignment="1" applyProtection="1">
      <alignment horizontal="left" vertical="center" wrapText="1"/>
      <protection locked="0"/>
    </xf>
    <xf numFmtId="0" fontId="25" fillId="4" borderId="99" xfId="4" applyFill="1" applyBorder="1" applyAlignment="1" applyProtection="1">
      <alignment horizontal="left" vertical="center" wrapText="1"/>
      <protection locked="0"/>
    </xf>
    <xf numFmtId="0" fontId="25" fillId="4" borderId="94" xfId="4" applyFill="1" applyBorder="1" applyAlignment="1" applyProtection="1">
      <alignment horizontal="left" vertical="center" wrapText="1"/>
      <protection locked="0"/>
    </xf>
    <xf numFmtId="0" fontId="25" fillId="4" borderId="103" xfId="4" applyFill="1" applyBorder="1" applyAlignment="1" applyProtection="1">
      <alignment horizontal="left" vertical="center" wrapText="1"/>
      <protection locked="0"/>
    </xf>
    <xf numFmtId="0" fontId="25" fillId="4" borderId="104" xfId="4" applyFill="1" applyBorder="1" applyAlignment="1" applyProtection="1">
      <alignment horizontal="left" vertical="center" wrapText="1"/>
      <protection locked="0"/>
    </xf>
    <xf numFmtId="0" fontId="25" fillId="4" borderId="88" xfId="4" applyFill="1" applyBorder="1" applyAlignment="1" applyProtection="1">
      <alignment horizontal="left" vertical="center" wrapText="1"/>
      <protection locked="0"/>
    </xf>
    <xf numFmtId="0" fontId="25" fillId="4" borderId="105" xfId="4" applyFill="1" applyBorder="1" applyAlignment="1" applyProtection="1">
      <alignment horizontal="left" vertical="center" wrapText="1"/>
      <protection locked="0"/>
    </xf>
    <xf numFmtId="0" fontId="25" fillId="4" borderId="68" xfId="4" applyFill="1" applyBorder="1" applyAlignment="1" applyProtection="1">
      <alignment horizontal="left" vertical="center" wrapText="1"/>
      <protection locked="0"/>
    </xf>
    <xf numFmtId="0" fontId="25" fillId="4" borderId="20" xfId="4" applyFill="1" applyBorder="1" applyAlignment="1" applyProtection="1">
      <alignment horizontal="left" vertical="center" wrapText="1"/>
      <protection locked="0"/>
    </xf>
    <xf numFmtId="0" fontId="25" fillId="0" borderId="101" xfId="4" applyBorder="1" applyAlignment="1">
      <alignment horizontal="center" vertical="center" wrapText="1"/>
    </xf>
    <xf numFmtId="0" fontId="25" fillId="0" borderId="106" xfId="4" applyBorder="1" applyAlignment="1">
      <alignment horizontal="center" vertical="center" wrapText="1"/>
    </xf>
    <xf numFmtId="0" fontId="25" fillId="0" borderId="107" xfId="4" applyBorder="1" applyAlignment="1">
      <alignment horizontal="center" vertical="center" wrapText="1"/>
    </xf>
    <xf numFmtId="0" fontId="25" fillId="0" borderId="77" xfId="4" applyBorder="1" applyAlignment="1">
      <alignment horizontal="left" vertical="center"/>
    </xf>
    <xf numFmtId="0" fontId="25" fillId="0" borderId="108" xfId="4" applyBorder="1" applyAlignment="1">
      <alignment horizontal="left" vertical="center"/>
    </xf>
    <xf numFmtId="0" fontId="25" fillId="0" borderId="88" xfId="4" applyBorder="1" applyAlignment="1">
      <alignment horizontal="left" vertical="center"/>
    </xf>
    <xf numFmtId="0" fontId="25" fillId="0" borderId="109" xfId="4" applyBorder="1" applyAlignment="1">
      <alignment horizontal="left" vertical="center"/>
    </xf>
    <xf numFmtId="0" fontId="25" fillId="0" borderId="16" xfId="4" applyBorder="1" applyAlignment="1">
      <alignment horizontal="left" vertical="center"/>
    </xf>
    <xf numFmtId="0" fontId="25" fillId="0" borderId="18" xfId="4" applyBorder="1" applyAlignment="1">
      <alignment horizontal="left" vertical="center"/>
    </xf>
    <xf numFmtId="0" fontId="25" fillId="0" borderId="17" xfId="4" applyBorder="1" applyAlignment="1">
      <alignment horizontal="left" vertical="center"/>
    </xf>
    <xf numFmtId="0" fontId="25" fillId="0" borderId="15" xfId="4" applyBorder="1" applyAlignment="1">
      <alignment horizontal="left" vertical="center"/>
    </xf>
    <xf numFmtId="0" fontId="25" fillId="4" borderId="17" xfId="4" applyFill="1" applyBorder="1" applyAlignment="1" applyProtection="1">
      <alignment horizontal="left" vertical="center" wrapText="1"/>
      <protection locked="0"/>
    </xf>
    <xf numFmtId="0" fontId="25" fillId="4" borderId="110" xfId="4" applyFill="1" applyBorder="1" applyAlignment="1" applyProtection="1">
      <alignment horizontal="left" vertical="center" wrapText="1"/>
      <protection locked="0"/>
    </xf>
    <xf numFmtId="0" fontId="25" fillId="4" borderId="19" xfId="4" applyFill="1" applyBorder="1" applyAlignment="1" applyProtection="1">
      <alignment horizontal="left" vertical="center" wrapText="1"/>
      <protection locked="0"/>
    </xf>
    <xf numFmtId="0" fontId="25" fillId="0" borderId="92" xfId="4" applyBorder="1" applyAlignment="1">
      <alignment horizontal="left" vertical="center"/>
    </xf>
    <xf numFmtId="0" fontId="25" fillId="0" borderId="111" xfId="4" applyBorder="1" applyAlignment="1">
      <alignment horizontal="left" vertical="center"/>
    </xf>
    <xf numFmtId="0" fontId="25" fillId="0" borderId="25" xfId="4" applyBorder="1" applyAlignment="1">
      <alignment horizontal="left" vertical="center" wrapText="1"/>
    </xf>
    <xf numFmtId="0" fontId="25" fillId="0" borderId="24" xfId="4" applyBorder="1" applyAlignment="1">
      <alignment horizontal="left" vertical="center" wrapText="1"/>
    </xf>
    <xf numFmtId="0" fontId="25" fillId="0" borderId="22" xfId="4" applyBorder="1" applyAlignment="1">
      <alignment horizontal="left" vertical="center" wrapText="1"/>
    </xf>
    <xf numFmtId="0" fontId="25" fillId="4" borderId="23" xfId="4" applyFill="1" applyBorder="1" applyAlignment="1" applyProtection="1">
      <alignment horizontal="left" vertical="center" wrapText="1"/>
      <protection locked="0"/>
    </xf>
    <xf numFmtId="0" fontId="25" fillId="4" borderId="24" xfId="4" applyFill="1" applyBorder="1" applyAlignment="1" applyProtection="1">
      <alignment horizontal="left" vertical="center" wrapText="1"/>
      <protection locked="0"/>
    </xf>
    <xf numFmtId="0" fontId="25" fillId="4" borderId="21" xfId="4" applyFill="1" applyBorder="1" applyAlignment="1" applyProtection="1">
      <alignment horizontal="left" vertical="center" wrapText="1"/>
      <protection locked="0"/>
    </xf>
    <xf numFmtId="0" fontId="28" fillId="2" borderId="0" xfId="4" applyFont="1" applyFill="1" applyAlignment="1">
      <alignment horizontal="left" vertical="center" wrapText="1"/>
    </xf>
    <xf numFmtId="0" fontId="34" fillId="2" borderId="0" xfId="4" applyFont="1" applyFill="1" applyAlignment="1">
      <alignment horizontal="left" vertical="center" wrapText="1"/>
    </xf>
    <xf numFmtId="0" fontId="0" fillId="0" borderId="0" xfId="0"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left" vertical="center"/>
    </xf>
    <xf numFmtId="0" fontId="22" fillId="0" borderId="16" xfId="1" applyFont="1" applyBorder="1" applyAlignment="1">
      <alignment horizontal="left"/>
    </xf>
    <xf numFmtId="0" fontId="22" fillId="0" borderId="68" xfId="1" applyFont="1" applyBorder="1" applyAlignment="1">
      <alignment horizontal="left"/>
    </xf>
    <xf numFmtId="0" fontId="22" fillId="0" borderId="18" xfId="1" applyFont="1" applyBorder="1" applyAlignment="1">
      <alignment horizontal="left"/>
    </xf>
    <xf numFmtId="0" fontId="25" fillId="0" borderId="68" xfId="4" applyBorder="1" applyAlignment="1">
      <alignment vertical="center"/>
    </xf>
    <xf numFmtId="0" fontId="25" fillId="0" borderId="18" xfId="4" applyBorder="1" applyAlignment="1">
      <alignment vertical="center"/>
    </xf>
  </cellXfs>
  <cellStyles count="5">
    <cellStyle name="ハイパーリンク" xfId="2" builtinId="8"/>
    <cellStyle name="桁区切り 2" xfId="3" xr:uid="{00000000-0005-0000-0000-000001000000}"/>
    <cellStyle name="標準" xfId="0" builtinId="0"/>
    <cellStyle name="標準 2" xfId="1" xr:uid="{00000000-0005-0000-0000-000003000000}"/>
    <cellStyle name="標準 2 2" xfId="4" xr:uid="{00000000-0005-0000-0000-000004000000}"/>
  </cellStyles>
  <dxfs count="10">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13</xdr:col>
      <xdr:colOff>40482</xdr:colOff>
      <xdr:row>11</xdr:row>
      <xdr:rowOff>51288</xdr:rowOff>
    </xdr:from>
    <xdr:to>
      <xdr:col>14</xdr:col>
      <xdr:colOff>29309</xdr:colOff>
      <xdr:row>21</xdr:row>
      <xdr:rowOff>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1289507" y="3204063"/>
          <a:ext cx="45977" cy="471121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21430</xdr:colOff>
      <xdr:row>21</xdr:row>
      <xdr:rowOff>0</xdr:rowOff>
    </xdr:from>
    <xdr:to>
      <xdr:col>14</xdr:col>
      <xdr:colOff>67149</xdr:colOff>
      <xdr:row>31</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1327605" y="7915275"/>
          <a:ext cx="45719" cy="1905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9524</xdr:colOff>
      <xdr:row>31</xdr:row>
      <xdr:rowOff>2380</xdr:rowOff>
    </xdr:from>
    <xdr:to>
      <xdr:col>14</xdr:col>
      <xdr:colOff>104775</xdr:colOff>
      <xdr:row>40</xdr:row>
      <xdr:rowOff>190499</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11315699" y="9822655"/>
          <a:ext cx="95251" cy="190261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2379</xdr:colOff>
      <xdr:row>45</xdr:row>
      <xdr:rowOff>69056</xdr:rowOff>
    </xdr:from>
    <xdr:to>
      <xdr:col>14</xdr:col>
      <xdr:colOff>51955</xdr:colOff>
      <xdr:row>54</xdr:row>
      <xdr:rowOff>173181</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11308554" y="12556331"/>
          <a:ext cx="49576" cy="18186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54767</xdr:colOff>
      <xdr:row>55</xdr:row>
      <xdr:rowOff>17318</xdr:rowOff>
    </xdr:from>
    <xdr:to>
      <xdr:col>14</xdr:col>
      <xdr:colOff>51955</xdr:colOff>
      <xdr:row>64</xdr:row>
      <xdr:rowOff>155863</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11303792" y="14409593"/>
          <a:ext cx="54338" cy="185304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29</xdr:row>
      <xdr:rowOff>238124</xdr:rowOff>
    </xdr:from>
    <xdr:to>
      <xdr:col>6</xdr:col>
      <xdr:colOff>19050</xdr:colOff>
      <xdr:row>45</xdr:row>
      <xdr:rowOff>228599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6750" y="6734174"/>
          <a:ext cx="7229475"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u="sng">
              <a:solidFill>
                <a:srgbClr val="0000FF"/>
              </a:solidFill>
              <a:effectLst/>
              <a:latin typeface="+mn-lt"/>
              <a:ea typeface="+mn-ea"/>
              <a:cs typeface="+mn-cs"/>
            </a:rPr>
            <a:t>◎注意事項</a:t>
          </a:r>
          <a:endParaRPr lang="ja-JP" altLang="ja-JP" sz="1100">
            <a:solidFill>
              <a:srgbClr val="0000FF"/>
            </a:solidFill>
            <a:effectLst/>
            <a:latin typeface="+mn-lt"/>
            <a:ea typeface="+mn-ea"/>
            <a:cs typeface="+mn-cs"/>
          </a:endParaRP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本様式の作成に当たっては、「情報通信分野における研究開発委託契約経理処理解説（競争的資金制度）」に基づいて研究費の積算を正しく行ってください。本様式の内容は、評価の対象です。（</a:t>
          </a:r>
          <a:r>
            <a:rPr lang="en-US" altLang="ja-JP" sz="1100" u="sng">
              <a:solidFill>
                <a:srgbClr val="0000FF"/>
              </a:solidFill>
              <a:effectLst/>
              <a:latin typeface="+mn-lt"/>
              <a:ea typeface="+mn-ea"/>
              <a:cs typeface="+mn-cs"/>
              <a:hlinkClick xmlns:r="http://schemas.openxmlformats.org/officeDocument/2006/relationships" r:id=""/>
            </a:rPr>
            <a:t>http://www.soumu.go.jp/main_sosiki/joho_tsusin/scope/</a:t>
          </a:r>
          <a:r>
            <a:rPr lang="ja-JP" altLang="ja-JP" sz="1100">
              <a:solidFill>
                <a:srgbClr val="0000FF"/>
              </a:solidFill>
              <a:effectLst/>
              <a:latin typeface="+mn-lt"/>
              <a:ea typeface="+mn-ea"/>
              <a:cs typeface="+mn-cs"/>
            </a:rPr>
            <a:t>を参照のこと）</a:t>
          </a:r>
          <a:endParaRPr lang="en-US" altLang="ja-JP" sz="1100">
            <a:solidFill>
              <a:srgbClr val="0000FF"/>
            </a:solidFill>
            <a:effectLst/>
            <a:latin typeface="+mn-lt"/>
            <a:ea typeface="+mn-ea"/>
            <a:cs typeface="+mn-cs"/>
          </a:endParaRPr>
        </a:p>
        <a:p>
          <a:pPr marL="171450" indent="-171450">
            <a:buFont typeface="Wingdings" panose="05000000000000000000" pitchFamily="2" charset="2"/>
            <a:buChar char="l"/>
          </a:pPr>
          <a:r>
            <a:rPr lang="ja-JP" altLang="en-US" sz="1100">
              <a:solidFill>
                <a:srgbClr val="0000FF"/>
              </a:solidFill>
              <a:effectLst/>
              <a:latin typeface="+mn-lt"/>
              <a:ea typeface="+mn-ea"/>
              <a:cs typeface="+mn-cs"/>
            </a:rPr>
            <a:t>「金額」欄は「積算内容」欄から自動で計算されます。</a:t>
          </a:r>
          <a:endParaRPr lang="en-US" altLang="ja-JP" sz="1100">
            <a:solidFill>
              <a:srgbClr val="0000FF"/>
            </a:solidFill>
            <a:effectLst/>
            <a:latin typeface="+mn-lt"/>
            <a:ea typeface="+mn-ea"/>
            <a:cs typeface="+mn-cs"/>
          </a:endParaRP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研究開発に必要な機器設備の調達方法の決定に当たっては、</a:t>
          </a:r>
          <a:r>
            <a:rPr lang="ja-JP" altLang="ja-JP" sz="1100" u="sng">
              <a:solidFill>
                <a:srgbClr val="0000FF"/>
              </a:solidFill>
              <a:effectLst/>
              <a:latin typeface="+mn-lt"/>
              <a:ea typeface="+mn-ea"/>
              <a:cs typeface="+mn-cs"/>
            </a:rPr>
            <a:t>購入とリース・レンタルで調達経費を比較し、原則、安価な方法を採用</a:t>
          </a:r>
          <a:r>
            <a:rPr lang="ja-JP" altLang="ja-JP" sz="1100">
              <a:solidFill>
                <a:srgbClr val="0000FF"/>
              </a:solidFill>
              <a:effectLst/>
              <a:latin typeface="+mn-lt"/>
              <a:ea typeface="+mn-ea"/>
              <a:cs typeface="+mn-cs"/>
            </a:rPr>
            <a:t>していただくことになります（本事業の研究費は「委託費」であるため、購入した物品は研究開発期間終了後に総務省所有の物品となります。）。</a:t>
          </a: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本様式における「Ⅰ．物品費」の積算に含めた研究設備については、その概要説明を様式</a:t>
          </a:r>
          <a:r>
            <a:rPr lang="en-US" altLang="ja-JP" sz="1100">
              <a:solidFill>
                <a:srgbClr val="0000FF"/>
              </a:solidFill>
              <a:effectLst/>
              <a:latin typeface="+mn-lt"/>
              <a:ea typeface="+mn-ea"/>
              <a:cs typeface="+mn-cs"/>
            </a:rPr>
            <a:t>8</a:t>
          </a:r>
          <a:r>
            <a:rPr lang="ja-JP" altLang="ja-JP" sz="1100">
              <a:solidFill>
                <a:srgbClr val="0000FF"/>
              </a:solidFill>
              <a:effectLst/>
              <a:latin typeface="+mn-lt"/>
              <a:ea typeface="+mn-ea"/>
              <a:cs typeface="+mn-cs"/>
            </a:rPr>
            <a:t>及び様式</a:t>
          </a:r>
          <a:r>
            <a:rPr lang="en-US" altLang="ja-JP" sz="1100">
              <a:solidFill>
                <a:srgbClr val="0000FF"/>
              </a:solidFill>
              <a:effectLst/>
              <a:latin typeface="+mn-lt"/>
              <a:ea typeface="+mn-ea"/>
              <a:cs typeface="+mn-cs"/>
            </a:rPr>
            <a:t>9</a:t>
          </a:r>
          <a:r>
            <a:rPr lang="ja-JP" altLang="ja-JP" sz="1100">
              <a:solidFill>
                <a:srgbClr val="0000FF"/>
              </a:solidFill>
              <a:effectLst/>
              <a:latin typeface="+mn-lt"/>
              <a:ea typeface="+mn-ea"/>
              <a:cs typeface="+mn-cs"/>
            </a:rPr>
            <a:t>に記述してください。</a:t>
          </a:r>
        </a:p>
        <a:p>
          <a:pPr marL="171450" indent="-171450">
            <a:buFont typeface="Wingdings" panose="05000000000000000000" pitchFamily="2" charset="2"/>
            <a:buChar char="l"/>
          </a:pPr>
          <a:r>
            <a:rPr lang="ja-JP" altLang="ja-JP" sz="1100" u="sng">
              <a:solidFill>
                <a:srgbClr val="0000FF"/>
              </a:solidFill>
              <a:effectLst/>
              <a:latin typeface="+mn-lt"/>
              <a:ea typeface="+mn-ea"/>
              <a:cs typeface="+mn-cs"/>
            </a:rPr>
            <a:t>研究員の時間単価は、原則として総務省が別に通知する人件費標準単価表を用いてください。</a:t>
          </a:r>
          <a:r>
            <a:rPr lang="ja-JP" altLang="ja-JP" sz="1100">
              <a:solidFill>
                <a:srgbClr val="0000FF"/>
              </a:solidFill>
              <a:effectLst/>
              <a:latin typeface="+mn-lt"/>
              <a:ea typeface="+mn-ea"/>
              <a:cs typeface="+mn-cs"/>
            </a:rPr>
            <a:t>（（</a:t>
          </a:r>
          <a:r>
            <a:rPr lang="en-US" altLang="ja-JP" sz="1100">
              <a:solidFill>
                <a:srgbClr val="0000FF"/>
              </a:solidFill>
              <a:effectLst/>
              <a:latin typeface="+mn-lt"/>
              <a:ea typeface="+mn-ea"/>
              <a:cs typeface="+mn-cs"/>
            </a:rPr>
            <a:t>http://www.soumu.go.jp/main_sosiki/joho_tsusin/scope/document/document.html</a:t>
          </a:r>
          <a:r>
            <a:rPr lang="ja-JP" altLang="ja-JP" sz="1100">
              <a:solidFill>
                <a:srgbClr val="0000FF"/>
              </a:solidFill>
              <a:effectLst/>
              <a:latin typeface="+mn-lt"/>
              <a:ea typeface="+mn-ea"/>
              <a:cs typeface="+mn-cs"/>
            </a:rPr>
            <a:t>「平成</a:t>
          </a:r>
          <a:r>
            <a:rPr lang="en-US" altLang="ja-JP" sz="1100">
              <a:solidFill>
                <a:srgbClr val="0000FF"/>
              </a:solidFill>
              <a:effectLst/>
              <a:latin typeface="+mn-lt"/>
              <a:ea typeface="+mn-ea"/>
              <a:cs typeface="+mn-cs"/>
            </a:rPr>
            <a:t>30</a:t>
          </a:r>
          <a:r>
            <a:rPr lang="ja-JP" altLang="ja-JP" sz="1100">
              <a:solidFill>
                <a:srgbClr val="0000FF"/>
              </a:solidFill>
              <a:effectLst/>
              <a:latin typeface="+mn-lt"/>
              <a:ea typeface="+mn-ea"/>
              <a:cs typeface="+mn-cs"/>
            </a:rPr>
            <a:t>年度経理処理様式集様式</a:t>
          </a:r>
          <a:r>
            <a:rPr lang="en-US" altLang="ja-JP" sz="1100">
              <a:solidFill>
                <a:srgbClr val="0000FF"/>
              </a:solidFill>
              <a:effectLst/>
              <a:latin typeface="+mn-lt"/>
              <a:ea typeface="+mn-ea"/>
              <a:cs typeface="+mn-cs"/>
            </a:rPr>
            <a:t>2-3</a:t>
          </a:r>
          <a:r>
            <a:rPr lang="ja-JP" altLang="ja-JP" sz="1100">
              <a:solidFill>
                <a:srgbClr val="0000FF"/>
              </a:solidFill>
              <a:effectLst/>
              <a:latin typeface="+mn-lt"/>
              <a:ea typeface="+mn-ea"/>
              <a:cs typeface="+mn-cs"/>
            </a:rPr>
            <a:t>」を参照のこと）</a:t>
          </a: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標準単価表を用いない場合及び研究補助員の単価については、</a:t>
          </a:r>
          <a:r>
            <a:rPr lang="ja-JP" altLang="ja-JP" sz="1100" u="sng">
              <a:solidFill>
                <a:srgbClr val="0000FF"/>
              </a:solidFill>
              <a:effectLst/>
              <a:latin typeface="+mn-lt"/>
              <a:ea typeface="+mn-ea"/>
              <a:cs typeface="+mn-cs"/>
            </a:rPr>
            <a:t>時間単価の根拠となる資料を求めることがあります。</a:t>
          </a:r>
          <a:endParaRPr kumimoji="1" lang="ja-JP" altLang="en-US" sz="1100">
            <a:solidFill>
              <a:srgbClr val="0000FF"/>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29</xdr:row>
      <xdr:rowOff>238124</xdr:rowOff>
    </xdr:from>
    <xdr:to>
      <xdr:col>6</xdr:col>
      <xdr:colOff>19050</xdr:colOff>
      <xdr:row>45</xdr:row>
      <xdr:rowOff>228599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 y="6734174"/>
          <a:ext cx="7229475"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u="sng">
              <a:solidFill>
                <a:srgbClr val="0000FF"/>
              </a:solidFill>
              <a:effectLst/>
              <a:latin typeface="+mn-lt"/>
              <a:ea typeface="+mn-ea"/>
              <a:cs typeface="+mn-cs"/>
            </a:rPr>
            <a:t>◎注意事項</a:t>
          </a:r>
          <a:endParaRPr lang="ja-JP" altLang="ja-JP" sz="1100">
            <a:solidFill>
              <a:srgbClr val="0000FF"/>
            </a:solidFill>
            <a:effectLst/>
            <a:latin typeface="+mn-lt"/>
            <a:ea typeface="+mn-ea"/>
            <a:cs typeface="+mn-cs"/>
          </a:endParaRP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本様式の作成に当たっては、「情報通信分野における研究開発委託契約経理処理解説（競争的資金制度）」に基づいて研究費の積算を正しく行ってください。本様式の内容は、評価の対象です。（</a:t>
          </a:r>
          <a:r>
            <a:rPr lang="en-US" altLang="ja-JP" sz="1100" u="sng">
              <a:solidFill>
                <a:srgbClr val="0000FF"/>
              </a:solidFill>
              <a:effectLst/>
              <a:latin typeface="+mn-lt"/>
              <a:ea typeface="+mn-ea"/>
              <a:cs typeface="+mn-cs"/>
              <a:hlinkClick xmlns:r="http://schemas.openxmlformats.org/officeDocument/2006/relationships" r:id=""/>
            </a:rPr>
            <a:t>http://www.soumu.go.jp/main_sosiki/joho_tsusin/scope/</a:t>
          </a:r>
          <a:r>
            <a:rPr lang="ja-JP" altLang="ja-JP" sz="1100">
              <a:solidFill>
                <a:srgbClr val="0000FF"/>
              </a:solidFill>
              <a:effectLst/>
              <a:latin typeface="+mn-lt"/>
              <a:ea typeface="+mn-ea"/>
              <a:cs typeface="+mn-cs"/>
            </a:rPr>
            <a:t>を参照のこと）</a:t>
          </a:r>
          <a:endParaRPr lang="en-US" altLang="ja-JP" sz="1100">
            <a:solidFill>
              <a:srgbClr val="0000FF"/>
            </a:solidFill>
            <a:effectLst/>
            <a:latin typeface="+mn-lt"/>
            <a:ea typeface="+mn-ea"/>
            <a:cs typeface="+mn-cs"/>
          </a:endParaRPr>
        </a:p>
        <a:p>
          <a:pPr marL="171450" indent="-171450">
            <a:buFont typeface="Wingdings" panose="05000000000000000000" pitchFamily="2" charset="2"/>
            <a:buChar char="l"/>
          </a:pPr>
          <a:r>
            <a:rPr lang="ja-JP" altLang="en-US" sz="1100">
              <a:solidFill>
                <a:srgbClr val="0000FF"/>
              </a:solidFill>
              <a:effectLst/>
              <a:latin typeface="+mn-lt"/>
              <a:ea typeface="+mn-ea"/>
              <a:cs typeface="+mn-cs"/>
            </a:rPr>
            <a:t>「金額」欄は「積算内容」欄から自動で計算されます。</a:t>
          </a:r>
          <a:endParaRPr lang="en-US" altLang="ja-JP" sz="1100">
            <a:solidFill>
              <a:srgbClr val="0000FF"/>
            </a:solidFill>
            <a:effectLst/>
            <a:latin typeface="+mn-lt"/>
            <a:ea typeface="+mn-ea"/>
            <a:cs typeface="+mn-cs"/>
          </a:endParaRP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研究開発に必要な機器設備の調達方法の決定に当たっては、</a:t>
          </a:r>
          <a:r>
            <a:rPr lang="ja-JP" altLang="ja-JP" sz="1100" u="sng">
              <a:solidFill>
                <a:srgbClr val="0000FF"/>
              </a:solidFill>
              <a:effectLst/>
              <a:latin typeface="+mn-lt"/>
              <a:ea typeface="+mn-ea"/>
              <a:cs typeface="+mn-cs"/>
            </a:rPr>
            <a:t>購入とリース・レンタルで調達経費を比較し、原則、安価な方法を採用</a:t>
          </a:r>
          <a:r>
            <a:rPr lang="ja-JP" altLang="ja-JP" sz="1100">
              <a:solidFill>
                <a:srgbClr val="0000FF"/>
              </a:solidFill>
              <a:effectLst/>
              <a:latin typeface="+mn-lt"/>
              <a:ea typeface="+mn-ea"/>
              <a:cs typeface="+mn-cs"/>
            </a:rPr>
            <a:t>していただくことになります（本事業の研究費は「委託費」であるため、購入した物品は研究開発期間終了後に総務省所有の物品となります。）。</a:t>
          </a: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本様式における「Ⅰ．物品費」の積算に含めた研究設備については、その概要説明を様式</a:t>
          </a:r>
          <a:r>
            <a:rPr lang="en-US" altLang="ja-JP" sz="1100">
              <a:solidFill>
                <a:srgbClr val="0000FF"/>
              </a:solidFill>
              <a:effectLst/>
              <a:latin typeface="+mn-lt"/>
              <a:ea typeface="+mn-ea"/>
              <a:cs typeface="+mn-cs"/>
            </a:rPr>
            <a:t>8</a:t>
          </a:r>
          <a:r>
            <a:rPr lang="ja-JP" altLang="ja-JP" sz="1100">
              <a:solidFill>
                <a:srgbClr val="0000FF"/>
              </a:solidFill>
              <a:effectLst/>
              <a:latin typeface="+mn-lt"/>
              <a:ea typeface="+mn-ea"/>
              <a:cs typeface="+mn-cs"/>
            </a:rPr>
            <a:t>及び様式</a:t>
          </a:r>
          <a:r>
            <a:rPr lang="en-US" altLang="ja-JP" sz="1100">
              <a:solidFill>
                <a:srgbClr val="0000FF"/>
              </a:solidFill>
              <a:effectLst/>
              <a:latin typeface="+mn-lt"/>
              <a:ea typeface="+mn-ea"/>
              <a:cs typeface="+mn-cs"/>
            </a:rPr>
            <a:t>9</a:t>
          </a:r>
          <a:r>
            <a:rPr lang="ja-JP" altLang="ja-JP" sz="1100">
              <a:solidFill>
                <a:srgbClr val="0000FF"/>
              </a:solidFill>
              <a:effectLst/>
              <a:latin typeface="+mn-lt"/>
              <a:ea typeface="+mn-ea"/>
              <a:cs typeface="+mn-cs"/>
            </a:rPr>
            <a:t>に記述してください。</a:t>
          </a:r>
        </a:p>
        <a:p>
          <a:pPr marL="171450" indent="-171450">
            <a:buFont typeface="Wingdings" panose="05000000000000000000" pitchFamily="2" charset="2"/>
            <a:buChar char="l"/>
          </a:pPr>
          <a:r>
            <a:rPr lang="ja-JP" altLang="ja-JP" sz="1100" u="sng">
              <a:solidFill>
                <a:srgbClr val="0000FF"/>
              </a:solidFill>
              <a:effectLst/>
              <a:latin typeface="+mn-lt"/>
              <a:ea typeface="+mn-ea"/>
              <a:cs typeface="+mn-cs"/>
            </a:rPr>
            <a:t>研究員の時間単価は、原則として総務省が別に通知する人件費標準単価表を用いてください。</a:t>
          </a:r>
          <a:r>
            <a:rPr lang="ja-JP" altLang="ja-JP" sz="1100">
              <a:solidFill>
                <a:srgbClr val="0000FF"/>
              </a:solidFill>
              <a:effectLst/>
              <a:latin typeface="+mn-lt"/>
              <a:ea typeface="+mn-ea"/>
              <a:cs typeface="+mn-cs"/>
            </a:rPr>
            <a:t>（（</a:t>
          </a:r>
          <a:r>
            <a:rPr lang="en-US" altLang="ja-JP" sz="1100">
              <a:solidFill>
                <a:srgbClr val="0000FF"/>
              </a:solidFill>
              <a:effectLst/>
              <a:latin typeface="+mn-lt"/>
              <a:ea typeface="+mn-ea"/>
              <a:cs typeface="+mn-cs"/>
            </a:rPr>
            <a:t>http://www.soumu.go.jp/main_sosiki/joho_tsusin/scope/document/document.html</a:t>
          </a:r>
          <a:r>
            <a:rPr lang="ja-JP" altLang="ja-JP" sz="1100">
              <a:solidFill>
                <a:srgbClr val="0000FF"/>
              </a:solidFill>
              <a:effectLst/>
              <a:latin typeface="+mn-lt"/>
              <a:ea typeface="+mn-ea"/>
              <a:cs typeface="+mn-cs"/>
            </a:rPr>
            <a:t>「平成</a:t>
          </a:r>
          <a:r>
            <a:rPr lang="en-US" altLang="ja-JP" sz="1100">
              <a:solidFill>
                <a:srgbClr val="0000FF"/>
              </a:solidFill>
              <a:effectLst/>
              <a:latin typeface="+mn-lt"/>
              <a:ea typeface="+mn-ea"/>
              <a:cs typeface="+mn-cs"/>
            </a:rPr>
            <a:t>30</a:t>
          </a:r>
          <a:r>
            <a:rPr lang="ja-JP" altLang="ja-JP" sz="1100">
              <a:solidFill>
                <a:srgbClr val="0000FF"/>
              </a:solidFill>
              <a:effectLst/>
              <a:latin typeface="+mn-lt"/>
              <a:ea typeface="+mn-ea"/>
              <a:cs typeface="+mn-cs"/>
            </a:rPr>
            <a:t>年度経理処理様式集様式</a:t>
          </a:r>
          <a:r>
            <a:rPr lang="en-US" altLang="ja-JP" sz="1100">
              <a:solidFill>
                <a:srgbClr val="0000FF"/>
              </a:solidFill>
              <a:effectLst/>
              <a:latin typeface="+mn-lt"/>
              <a:ea typeface="+mn-ea"/>
              <a:cs typeface="+mn-cs"/>
            </a:rPr>
            <a:t>2-3</a:t>
          </a:r>
          <a:r>
            <a:rPr lang="ja-JP" altLang="ja-JP" sz="1100">
              <a:solidFill>
                <a:srgbClr val="0000FF"/>
              </a:solidFill>
              <a:effectLst/>
              <a:latin typeface="+mn-lt"/>
              <a:ea typeface="+mn-ea"/>
              <a:cs typeface="+mn-cs"/>
            </a:rPr>
            <a:t>」を参照のこと）</a:t>
          </a: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標準単価表を用いない場合及び研究補助員の単価については、</a:t>
          </a:r>
          <a:r>
            <a:rPr lang="ja-JP" altLang="ja-JP" sz="1100" u="sng">
              <a:solidFill>
                <a:srgbClr val="0000FF"/>
              </a:solidFill>
              <a:effectLst/>
              <a:latin typeface="+mn-lt"/>
              <a:ea typeface="+mn-ea"/>
              <a:cs typeface="+mn-cs"/>
            </a:rPr>
            <a:t>時間単価の根拠となる資料を求めることがあります。</a:t>
          </a:r>
          <a:endParaRPr kumimoji="1" lang="ja-JP" altLang="en-US" sz="1100">
            <a:solidFill>
              <a:srgbClr val="0000FF"/>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29</xdr:row>
      <xdr:rowOff>238124</xdr:rowOff>
    </xdr:from>
    <xdr:to>
      <xdr:col>6</xdr:col>
      <xdr:colOff>19050</xdr:colOff>
      <xdr:row>45</xdr:row>
      <xdr:rowOff>228599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66750" y="7143749"/>
          <a:ext cx="3467100" cy="380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u="sng">
              <a:solidFill>
                <a:srgbClr val="0000FF"/>
              </a:solidFill>
              <a:effectLst/>
              <a:latin typeface="+mn-lt"/>
              <a:ea typeface="+mn-ea"/>
              <a:cs typeface="+mn-cs"/>
            </a:rPr>
            <a:t>◎注意事項</a:t>
          </a:r>
          <a:endParaRPr lang="ja-JP" altLang="ja-JP" sz="1100">
            <a:solidFill>
              <a:srgbClr val="0000FF"/>
            </a:solidFill>
            <a:effectLst/>
            <a:latin typeface="+mn-lt"/>
            <a:ea typeface="+mn-ea"/>
            <a:cs typeface="+mn-cs"/>
          </a:endParaRP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本様式の作成に当たっては、「情報通信分野における研究開発委託契約経理処理解説（競争的資金制度）」に基づいて研究費の積算を正しく行ってください。本様式の内容は、評価の対象です。（</a:t>
          </a:r>
          <a:r>
            <a:rPr lang="en-US" altLang="ja-JP" sz="1100" u="sng">
              <a:solidFill>
                <a:srgbClr val="0000FF"/>
              </a:solidFill>
              <a:effectLst/>
              <a:latin typeface="+mn-lt"/>
              <a:ea typeface="+mn-ea"/>
              <a:cs typeface="+mn-cs"/>
              <a:hlinkClick xmlns:r="http://schemas.openxmlformats.org/officeDocument/2006/relationships" r:id=""/>
            </a:rPr>
            <a:t>http://www.soumu.go.jp/main_sosiki/joho_tsusin/scope/</a:t>
          </a:r>
          <a:r>
            <a:rPr lang="ja-JP" altLang="ja-JP" sz="1100">
              <a:solidFill>
                <a:srgbClr val="0000FF"/>
              </a:solidFill>
              <a:effectLst/>
              <a:latin typeface="+mn-lt"/>
              <a:ea typeface="+mn-ea"/>
              <a:cs typeface="+mn-cs"/>
            </a:rPr>
            <a:t>を参照のこと）</a:t>
          </a:r>
          <a:endParaRPr lang="en-US" altLang="ja-JP" sz="1100">
            <a:solidFill>
              <a:srgbClr val="0000FF"/>
            </a:solidFill>
            <a:effectLst/>
            <a:latin typeface="+mn-lt"/>
            <a:ea typeface="+mn-ea"/>
            <a:cs typeface="+mn-cs"/>
          </a:endParaRPr>
        </a:p>
        <a:p>
          <a:pPr marL="171450" indent="-171450">
            <a:buFont typeface="Wingdings" panose="05000000000000000000" pitchFamily="2" charset="2"/>
            <a:buChar char="l"/>
          </a:pPr>
          <a:r>
            <a:rPr lang="ja-JP" altLang="en-US" sz="1100">
              <a:solidFill>
                <a:srgbClr val="0000FF"/>
              </a:solidFill>
              <a:effectLst/>
              <a:latin typeface="+mn-lt"/>
              <a:ea typeface="+mn-ea"/>
              <a:cs typeface="+mn-cs"/>
            </a:rPr>
            <a:t>「金額」欄は「積算内容」欄から自動で計算されます。</a:t>
          </a:r>
          <a:endParaRPr lang="en-US" altLang="ja-JP" sz="1100">
            <a:solidFill>
              <a:srgbClr val="0000FF"/>
            </a:solidFill>
            <a:effectLst/>
            <a:latin typeface="+mn-lt"/>
            <a:ea typeface="+mn-ea"/>
            <a:cs typeface="+mn-cs"/>
          </a:endParaRP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研究開発に必要な機器設備の調達方法の決定に当たっては、</a:t>
          </a:r>
          <a:r>
            <a:rPr lang="ja-JP" altLang="ja-JP" sz="1100" u="sng">
              <a:solidFill>
                <a:srgbClr val="0000FF"/>
              </a:solidFill>
              <a:effectLst/>
              <a:latin typeface="+mn-lt"/>
              <a:ea typeface="+mn-ea"/>
              <a:cs typeface="+mn-cs"/>
            </a:rPr>
            <a:t>購入とリース・レンタルで調達経費を比較し、原則、安価な方法を採用</a:t>
          </a:r>
          <a:r>
            <a:rPr lang="ja-JP" altLang="ja-JP" sz="1100">
              <a:solidFill>
                <a:srgbClr val="0000FF"/>
              </a:solidFill>
              <a:effectLst/>
              <a:latin typeface="+mn-lt"/>
              <a:ea typeface="+mn-ea"/>
              <a:cs typeface="+mn-cs"/>
            </a:rPr>
            <a:t>していただくことになります（本事業の研究費は「委託費」であるため、購入した物品は研究開発期間終了後に総務省所有の物品となります。）。</a:t>
          </a: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本様式における「Ⅰ．物品費」の積算に含めた研究設備については、その概要説明を様式</a:t>
          </a:r>
          <a:r>
            <a:rPr lang="en-US" altLang="ja-JP" sz="1100">
              <a:solidFill>
                <a:srgbClr val="0000FF"/>
              </a:solidFill>
              <a:effectLst/>
              <a:latin typeface="+mn-lt"/>
              <a:ea typeface="+mn-ea"/>
              <a:cs typeface="+mn-cs"/>
            </a:rPr>
            <a:t>8</a:t>
          </a:r>
          <a:r>
            <a:rPr lang="ja-JP" altLang="ja-JP" sz="1100">
              <a:solidFill>
                <a:srgbClr val="0000FF"/>
              </a:solidFill>
              <a:effectLst/>
              <a:latin typeface="+mn-lt"/>
              <a:ea typeface="+mn-ea"/>
              <a:cs typeface="+mn-cs"/>
            </a:rPr>
            <a:t>及び様式</a:t>
          </a:r>
          <a:r>
            <a:rPr lang="en-US" altLang="ja-JP" sz="1100">
              <a:solidFill>
                <a:srgbClr val="0000FF"/>
              </a:solidFill>
              <a:effectLst/>
              <a:latin typeface="+mn-lt"/>
              <a:ea typeface="+mn-ea"/>
              <a:cs typeface="+mn-cs"/>
            </a:rPr>
            <a:t>9</a:t>
          </a:r>
          <a:r>
            <a:rPr lang="ja-JP" altLang="ja-JP" sz="1100">
              <a:solidFill>
                <a:srgbClr val="0000FF"/>
              </a:solidFill>
              <a:effectLst/>
              <a:latin typeface="+mn-lt"/>
              <a:ea typeface="+mn-ea"/>
              <a:cs typeface="+mn-cs"/>
            </a:rPr>
            <a:t>に記述してください。</a:t>
          </a:r>
        </a:p>
        <a:p>
          <a:pPr marL="171450" indent="-171450">
            <a:buFont typeface="Wingdings" panose="05000000000000000000" pitchFamily="2" charset="2"/>
            <a:buChar char="l"/>
          </a:pPr>
          <a:r>
            <a:rPr lang="ja-JP" altLang="ja-JP" sz="1100" u="sng">
              <a:solidFill>
                <a:srgbClr val="0000FF"/>
              </a:solidFill>
              <a:effectLst/>
              <a:latin typeface="+mn-lt"/>
              <a:ea typeface="+mn-ea"/>
              <a:cs typeface="+mn-cs"/>
            </a:rPr>
            <a:t>研究員の時間単価は、原則として総務省が別に通知する人件費標準単価表を用いてください。</a:t>
          </a:r>
          <a:r>
            <a:rPr lang="ja-JP" altLang="ja-JP" sz="1100">
              <a:solidFill>
                <a:srgbClr val="0000FF"/>
              </a:solidFill>
              <a:effectLst/>
              <a:latin typeface="+mn-lt"/>
              <a:ea typeface="+mn-ea"/>
              <a:cs typeface="+mn-cs"/>
            </a:rPr>
            <a:t>（（</a:t>
          </a:r>
          <a:r>
            <a:rPr lang="en-US" altLang="ja-JP" sz="1100">
              <a:solidFill>
                <a:srgbClr val="0000FF"/>
              </a:solidFill>
              <a:effectLst/>
              <a:latin typeface="+mn-lt"/>
              <a:ea typeface="+mn-ea"/>
              <a:cs typeface="+mn-cs"/>
            </a:rPr>
            <a:t>http://www.soumu.go.jp/main_sosiki/joho_tsusin/scope/document/document.html</a:t>
          </a:r>
          <a:r>
            <a:rPr lang="ja-JP" altLang="ja-JP" sz="1100">
              <a:solidFill>
                <a:srgbClr val="0000FF"/>
              </a:solidFill>
              <a:effectLst/>
              <a:latin typeface="+mn-lt"/>
              <a:ea typeface="+mn-ea"/>
              <a:cs typeface="+mn-cs"/>
            </a:rPr>
            <a:t>「平成</a:t>
          </a:r>
          <a:r>
            <a:rPr lang="en-US" altLang="ja-JP" sz="1100">
              <a:solidFill>
                <a:srgbClr val="0000FF"/>
              </a:solidFill>
              <a:effectLst/>
              <a:latin typeface="+mn-lt"/>
              <a:ea typeface="+mn-ea"/>
              <a:cs typeface="+mn-cs"/>
            </a:rPr>
            <a:t>30</a:t>
          </a:r>
          <a:r>
            <a:rPr lang="ja-JP" altLang="ja-JP" sz="1100">
              <a:solidFill>
                <a:srgbClr val="0000FF"/>
              </a:solidFill>
              <a:effectLst/>
              <a:latin typeface="+mn-lt"/>
              <a:ea typeface="+mn-ea"/>
              <a:cs typeface="+mn-cs"/>
            </a:rPr>
            <a:t>年度経理処理様式集様式</a:t>
          </a:r>
          <a:r>
            <a:rPr lang="en-US" altLang="ja-JP" sz="1100">
              <a:solidFill>
                <a:srgbClr val="0000FF"/>
              </a:solidFill>
              <a:effectLst/>
              <a:latin typeface="+mn-lt"/>
              <a:ea typeface="+mn-ea"/>
              <a:cs typeface="+mn-cs"/>
            </a:rPr>
            <a:t>2-3</a:t>
          </a:r>
          <a:r>
            <a:rPr lang="ja-JP" altLang="ja-JP" sz="1100">
              <a:solidFill>
                <a:srgbClr val="0000FF"/>
              </a:solidFill>
              <a:effectLst/>
              <a:latin typeface="+mn-lt"/>
              <a:ea typeface="+mn-ea"/>
              <a:cs typeface="+mn-cs"/>
            </a:rPr>
            <a:t>」を参照のこと）</a:t>
          </a:r>
        </a:p>
        <a:p>
          <a:pPr marL="171450" indent="-171450">
            <a:buFont typeface="Wingdings" panose="05000000000000000000" pitchFamily="2" charset="2"/>
            <a:buChar char="l"/>
          </a:pPr>
          <a:r>
            <a:rPr lang="ja-JP" altLang="ja-JP" sz="1100">
              <a:solidFill>
                <a:srgbClr val="0000FF"/>
              </a:solidFill>
              <a:effectLst/>
              <a:latin typeface="+mn-lt"/>
              <a:ea typeface="+mn-ea"/>
              <a:cs typeface="+mn-cs"/>
            </a:rPr>
            <a:t>標準単価表を用いない場合及び研究補助員の単価については、</a:t>
          </a:r>
          <a:r>
            <a:rPr lang="ja-JP" altLang="ja-JP" sz="1100" u="sng">
              <a:solidFill>
                <a:srgbClr val="0000FF"/>
              </a:solidFill>
              <a:effectLst/>
              <a:latin typeface="+mn-lt"/>
              <a:ea typeface="+mn-ea"/>
              <a:cs typeface="+mn-cs"/>
            </a:rPr>
            <a:t>時間単価の根拠となる資料を求めることがあります。</a:t>
          </a:r>
          <a:endParaRPr kumimoji="1" lang="ja-JP" altLang="en-US" sz="1100">
            <a:solidFill>
              <a:srgbClr val="0000FF"/>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20&#27096;&#24335;1&#12539;&#27096;&#24335;3&#21029;&#32025;1&#12539;&#27096;&#24335;4&#12539;&#27096;&#24335;5(9&#26689;&#12398;&#21463;&#20184;&#30058;&#21495;)_R2&#36984;&#25244;.xlsx"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０"/>
      <sheetName val="様式００"/>
      <sheetName val="様式１"/>
      <sheetName val="EIC"/>
    </sheetNames>
    <sheetDataSet>
      <sheetData sheetId="0" refreshError="1"/>
      <sheetData sheetId="1"/>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研究キーワード情報"/>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O471"/>
  <sheetViews>
    <sheetView view="pageBreakPreview" zoomScale="85" zoomScaleNormal="55" zoomScaleSheetLayoutView="85" zoomScalePageLayoutView="125" workbookViewId="0">
      <pane ySplit="7" topLeftCell="B8" activePane="bottomLeft" state="frozen"/>
      <selection pane="bottomLeft" activeCell="B2" sqref="B2"/>
    </sheetView>
  </sheetViews>
  <sheetFormatPr defaultColWidth="9" defaultRowHeight="13.5" outlineLevelRow="1"/>
  <cols>
    <col min="1" max="1" width="0.5703125" style="88" customWidth="1"/>
    <col min="2" max="2" width="15.5703125" style="88" customWidth="1"/>
    <col min="3" max="3" width="12.140625" style="88" customWidth="1"/>
    <col min="4" max="4" width="28.7109375" style="88" customWidth="1"/>
    <col min="5" max="5" width="9.42578125" style="89" customWidth="1"/>
    <col min="6" max="6" width="10.7109375" style="88" customWidth="1"/>
    <col min="7" max="7" width="9.42578125" style="88" customWidth="1"/>
    <col min="8" max="8" width="10.7109375" style="88" customWidth="1"/>
    <col min="9" max="9" width="9.42578125" style="88" customWidth="1"/>
    <col min="10" max="10" width="10.7109375" style="88" customWidth="1"/>
    <col min="11" max="12" width="9.42578125" style="88" customWidth="1"/>
    <col min="13" max="13" width="10.7109375" style="88" customWidth="1"/>
    <col min="14" max="14" width="0.7109375" style="89" customWidth="1"/>
    <col min="15" max="15" width="2" style="89" customWidth="1"/>
    <col min="16" max="16" width="70.7109375" style="88" customWidth="1"/>
    <col min="17" max="24" width="9" style="89" customWidth="1"/>
    <col min="25" max="32" width="9" style="88" customWidth="1"/>
    <col min="33" max="16384" width="9" style="88"/>
  </cols>
  <sheetData>
    <row r="1" spans="2:18" ht="4.5" customHeight="1"/>
    <row r="2" spans="2:18" ht="12.75" customHeight="1">
      <c r="M2" s="90" t="s">
        <v>0</v>
      </c>
    </row>
    <row r="3" spans="2:18" ht="17.25" customHeight="1">
      <c r="B3" s="133" t="s">
        <v>1</v>
      </c>
      <c r="C3" s="133"/>
      <c r="D3" s="133"/>
      <c r="E3" s="133"/>
      <c r="F3" s="133"/>
      <c r="G3" s="133"/>
      <c r="H3" s="133"/>
      <c r="I3" s="133"/>
      <c r="J3" s="133"/>
      <c r="K3" s="133"/>
      <c r="L3" s="133"/>
      <c r="M3" s="133"/>
    </row>
    <row r="4" spans="2:18" ht="17.25" customHeight="1">
      <c r="B4" s="91"/>
      <c r="C4" s="91"/>
      <c r="D4" s="91"/>
      <c r="E4" s="91"/>
      <c r="F4" s="91"/>
      <c r="G4" s="91"/>
      <c r="H4" s="91"/>
      <c r="I4" s="91"/>
      <c r="J4" s="91"/>
      <c r="K4" s="91"/>
      <c r="L4" s="91"/>
      <c r="M4" s="91"/>
    </row>
    <row r="5" spans="2:18" ht="14.25" thickBot="1">
      <c r="B5" s="92" t="s">
        <v>2</v>
      </c>
    </row>
    <row r="6" spans="2:18" ht="18.75" customHeight="1">
      <c r="B6" s="93" t="s">
        <v>3</v>
      </c>
      <c r="C6" s="94"/>
      <c r="D6" s="94"/>
      <c r="E6" s="134">
        <v>43831</v>
      </c>
      <c r="F6" s="135"/>
      <c r="G6" s="135"/>
      <c r="H6" s="135"/>
      <c r="I6" s="135"/>
      <c r="J6" s="135"/>
      <c r="K6" s="135"/>
      <c r="L6" s="135"/>
      <c r="M6" s="136"/>
      <c r="P6" s="95" t="s">
        <v>4</v>
      </c>
    </row>
    <row r="7" spans="2:18" ht="43.5" customHeight="1">
      <c r="B7" s="137" t="s">
        <v>5</v>
      </c>
      <c r="C7" s="138"/>
      <c r="D7" s="138"/>
      <c r="E7" s="118" t="s">
        <v>6</v>
      </c>
      <c r="F7" s="118"/>
      <c r="G7" s="118"/>
      <c r="H7" s="118"/>
      <c r="I7" s="118"/>
      <c r="J7" s="118"/>
      <c r="K7" s="118"/>
      <c r="L7" s="119"/>
      <c r="M7" s="120"/>
      <c r="N7" s="96"/>
      <c r="O7" s="96"/>
      <c r="P7" s="95" t="s">
        <v>7</v>
      </c>
    </row>
    <row r="8" spans="2:18" ht="18.75" customHeight="1">
      <c r="B8" s="121" t="s">
        <v>8</v>
      </c>
      <c r="C8" s="122"/>
      <c r="D8" s="122"/>
      <c r="E8" s="139"/>
      <c r="F8" s="140"/>
      <c r="G8" s="140"/>
      <c r="H8" s="140"/>
      <c r="I8" s="140"/>
      <c r="J8" s="140"/>
      <c r="K8" s="140"/>
      <c r="L8" s="140"/>
      <c r="M8" s="141"/>
      <c r="N8" s="96"/>
      <c r="O8" s="96"/>
      <c r="P8" s="95" t="s">
        <v>9</v>
      </c>
      <c r="Q8" s="89" t="s">
        <v>10</v>
      </c>
      <c r="R8" s="89" t="s">
        <v>11</v>
      </c>
    </row>
    <row r="9" spans="2:18" ht="33.75" customHeight="1">
      <c r="B9" s="115" t="s">
        <v>12</v>
      </c>
      <c r="C9" s="116"/>
      <c r="D9" s="117"/>
      <c r="E9" s="118" t="s">
        <v>13</v>
      </c>
      <c r="F9" s="118"/>
      <c r="G9" s="118"/>
      <c r="H9" s="118"/>
      <c r="I9" s="118"/>
      <c r="J9" s="118"/>
      <c r="K9" s="118"/>
      <c r="L9" s="119"/>
      <c r="M9" s="120"/>
      <c r="N9" s="96"/>
      <c r="O9" s="96"/>
      <c r="P9" s="95" t="s">
        <v>14</v>
      </c>
      <c r="Q9" s="89" t="s">
        <v>15</v>
      </c>
      <c r="R9" s="89" t="s">
        <v>15</v>
      </c>
    </row>
    <row r="10" spans="2:18" ht="33.950000000000003" customHeight="1">
      <c r="B10" s="121" t="s">
        <v>16</v>
      </c>
      <c r="C10" s="122"/>
      <c r="D10" s="123"/>
      <c r="E10" s="124" t="s">
        <v>17</v>
      </c>
      <c r="F10" s="124"/>
      <c r="G10" s="124"/>
      <c r="H10" s="124"/>
      <c r="I10" s="124"/>
      <c r="J10" s="124"/>
      <c r="K10" s="124"/>
      <c r="L10" s="125"/>
      <c r="M10" s="126"/>
      <c r="P10" s="95" t="s">
        <v>9</v>
      </c>
    </row>
    <row r="11" spans="2:18" ht="33.950000000000003" customHeight="1">
      <c r="B11" s="127" t="s">
        <v>18</v>
      </c>
      <c r="C11" s="233"/>
      <c r="D11" s="234"/>
      <c r="E11" s="128" t="s">
        <v>19</v>
      </c>
      <c r="F11" s="129"/>
      <c r="G11" s="128" t="s">
        <v>20</v>
      </c>
      <c r="H11" s="130"/>
      <c r="I11" s="131" t="s">
        <v>21</v>
      </c>
      <c r="J11" s="129"/>
      <c r="K11" s="129"/>
      <c r="L11" s="129"/>
      <c r="M11" s="132"/>
      <c r="N11" s="96"/>
      <c r="O11" s="96"/>
      <c r="P11" s="95"/>
    </row>
    <row r="12" spans="2:18" ht="38.1" customHeight="1">
      <c r="B12" s="137" t="s">
        <v>22</v>
      </c>
      <c r="C12" s="138"/>
      <c r="D12" s="138"/>
      <c r="E12" s="142"/>
      <c r="F12" s="143"/>
      <c r="G12" s="142"/>
      <c r="H12" s="143"/>
      <c r="I12" s="142"/>
      <c r="J12" s="144"/>
      <c r="K12" s="144"/>
      <c r="L12" s="144"/>
      <c r="M12" s="145"/>
      <c r="N12" s="96"/>
      <c r="O12" s="96"/>
      <c r="P12" s="146" t="s">
        <v>23</v>
      </c>
    </row>
    <row r="13" spans="2:18" ht="38.1" customHeight="1">
      <c r="B13" s="137" t="s">
        <v>24</v>
      </c>
      <c r="C13" s="138"/>
      <c r="D13" s="138"/>
      <c r="E13" s="142"/>
      <c r="F13" s="143"/>
      <c r="G13" s="142"/>
      <c r="H13" s="143"/>
      <c r="I13" s="142"/>
      <c r="J13" s="144"/>
      <c r="K13" s="144"/>
      <c r="L13" s="144"/>
      <c r="M13" s="145"/>
      <c r="N13" s="96"/>
      <c r="O13" s="96"/>
      <c r="P13" s="146"/>
    </row>
    <row r="14" spans="2:18" ht="38.1" customHeight="1">
      <c r="B14" s="137" t="s">
        <v>25</v>
      </c>
      <c r="C14" s="138"/>
      <c r="D14" s="138"/>
      <c r="E14" s="142"/>
      <c r="F14" s="143"/>
      <c r="G14" s="142"/>
      <c r="H14" s="143"/>
      <c r="I14" s="142"/>
      <c r="J14" s="144"/>
      <c r="K14" s="144"/>
      <c r="L14" s="144"/>
      <c r="M14" s="145"/>
      <c r="N14" s="96"/>
      <c r="O14" s="96"/>
      <c r="P14" s="146"/>
    </row>
    <row r="15" spans="2:18" ht="38.1" customHeight="1">
      <c r="B15" s="137" t="s">
        <v>26</v>
      </c>
      <c r="C15" s="138"/>
      <c r="D15" s="138"/>
      <c r="E15" s="142"/>
      <c r="F15" s="143"/>
      <c r="G15" s="142"/>
      <c r="H15" s="143"/>
      <c r="I15" s="142"/>
      <c r="J15" s="144"/>
      <c r="K15" s="144"/>
      <c r="L15" s="144"/>
      <c r="M15" s="145"/>
      <c r="N15" s="96"/>
      <c r="O15" s="96"/>
      <c r="P15" s="146"/>
    </row>
    <row r="16" spans="2:18" ht="38.1" customHeight="1">
      <c r="B16" s="137" t="s">
        <v>27</v>
      </c>
      <c r="C16" s="138"/>
      <c r="D16" s="138"/>
      <c r="E16" s="142"/>
      <c r="F16" s="143"/>
      <c r="G16" s="142"/>
      <c r="H16" s="143"/>
      <c r="I16" s="142"/>
      <c r="J16" s="144"/>
      <c r="K16" s="144"/>
      <c r="L16" s="144"/>
      <c r="M16" s="145"/>
      <c r="N16" s="96"/>
      <c r="O16" s="96"/>
      <c r="P16" s="146"/>
    </row>
    <row r="17" spans="2:16" ht="38.1" customHeight="1">
      <c r="B17" s="137" t="s">
        <v>28</v>
      </c>
      <c r="C17" s="138"/>
      <c r="D17" s="138"/>
      <c r="E17" s="142"/>
      <c r="F17" s="143"/>
      <c r="G17" s="142"/>
      <c r="H17" s="143"/>
      <c r="I17" s="142"/>
      <c r="J17" s="144"/>
      <c r="K17" s="144"/>
      <c r="L17" s="144"/>
      <c r="M17" s="145"/>
      <c r="N17" s="96"/>
      <c r="O17" s="96"/>
      <c r="P17" s="146"/>
    </row>
    <row r="18" spans="2:16" ht="38.1" customHeight="1">
      <c r="B18" s="137" t="s">
        <v>29</v>
      </c>
      <c r="C18" s="138"/>
      <c r="D18" s="138"/>
      <c r="E18" s="142"/>
      <c r="F18" s="143"/>
      <c r="G18" s="142"/>
      <c r="H18" s="143"/>
      <c r="I18" s="142"/>
      <c r="J18" s="144"/>
      <c r="K18" s="144"/>
      <c r="L18" s="144"/>
      <c r="M18" s="145"/>
      <c r="N18" s="96"/>
      <c r="O18" s="96"/>
      <c r="P18" s="146"/>
    </row>
    <row r="19" spans="2:16" ht="38.1" customHeight="1">
      <c r="B19" s="137" t="s">
        <v>30</v>
      </c>
      <c r="C19" s="138"/>
      <c r="D19" s="138"/>
      <c r="E19" s="142"/>
      <c r="F19" s="143"/>
      <c r="G19" s="142"/>
      <c r="H19" s="143"/>
      <c r="I19" s="142"/>
      <c r="J19" s="144"/>
      <c r="K19" s="144"/>
      <c r="L19" s="144"/>
      <c r="M19" s="145"/>
      <c r="N19" s="96"/>
      <c r="O19" s="96"/>
      <c r="P19" s="146"/>
    </row>
    <row r="20" spans="2:16" ht="38.1" customHeight="1">
      <c r="B20" s="137" t="s">
        <v>31</v>
      </c>
      <c r="C20" s="138"/>
      <c r="D20" s="138"/>
      <c r="E20" s="142"/>
      <c r="F20" s="143"/>
      <c r="G20" s="142"/>
      <c r="H20" s="143"/>
      <c r="I20" s="142"/>
      <c r="J20" s="144"/>
      <c r="K20" s="144"/>
      <c r="L20" s="144"/>
      <c r="M20" s="145"/>
      <c r="N20" s="96"/>
      <c r="O20" s="96"/>
      <c r="P20" s="146"/>
    </row>
    <row r="21" spans="2:16" ht="38.1" customHeight="1" thickBot="1">
      <c r="B21" s="137" t="s">
        <v>32</v>
      </c>
      <c r="C21" s="138"/>
      <c r="D21" s="138"/>
      <c r="E21" s="147"/>
      <c r="F21" s="148"/>
      <c r="G21" s="147"/>
      <c r="H21" s="148"/>
      <c r="I21" s="147"/>
      <c r="J21" s="149"/>
      <c r="K21" s="149"/>
      <c r="L21" s="149"/>
      <c r="M21" s="150"/>
      <c r="N21" s="96"/>
      <c r="O21" s="96"/>
      <c r="P21" s="146"/>
    </row>
    <row r="22" spans="2:16" ht="15" customHeight="1">
      <c r="B22" s="151" t="s">
        <v>33</v>
      </c>
      <c r="C22" s="154" t="s">
        <v>34</v>
      </c>
      <c r="D22" s="97" t="s">
        <v>35</v>
      </c>
      <c r="E22" s="157" t="s">
        <v>36</v>
      </c>
      <c r="F22" s="157"/>
      <c r="G22" s="157"/>
      <c r="H22" s="157"/>
      <c r="I22" s="157"/>
      <c r="J22" s="157"/>
      <c r="K22" s="157"/>
      <c r="L22" s="158"/>
      <c r="M22" s="159"/>
      <c r="P22" s="146" t="s">
        <v>37</v>
      </c>
    </row>
    <row r="23" spans="2:16" ht="15" customHeight="1">
      <c r="B23" s="152"/>
      <c r="C23" s="155"/>
      <c r="D23" s="98" t="s">
        <v>38</v>
      </c>
      <c r="E23" s="160" t="s">
        <v>39</v>
      </c>
      <c r="F23" s="160"/>
      <c r="G23" s="160"/>
      <c r="H23" s="160"/>
      <c r="I23" s="160"/>
      <c r="J23" s="160"/>
      <c r="K23" s="160"/>
      <c r="L23" s="161"/>
      <c r="M23" s="162"/>
      <c r="P23" s="146"/>
    </row>
    <row r="24" spans="2:16" ht="15" customHeight="1">
      <c r="B24" s="152"/>
      <c r="C24" s="155"/>
      <c r="D24" s="98" t="s">
        <v>40</v>
      </c>
      <c r="E24" s="160" t="s">
        <v>41</v>
      </c>
      <c r="F24" s="160"/>
      <c r="G24" s="160"/>
      <c r="H24" s="160"/>
      <c r="I24" s="160"/>
      <c r="J24" s="160"/>
      <c r="K24" s="160"/>
      <c r="L24" s="161"/>
      <c r="M24" s="162"/>
      <c r="P24" s="146"/>
    </row>
    <row r="25" spans="2:16" ht="15" customHeight="1">
      <c r="B25" s="152"/>
      <c r="C25" s="155"/>
      <c r="D25" s="98" t="s">
        <v>42</v>
      </c>
      <c r="E25" s="160" t="s">
        <v>43</v>
      </c>
      <c r="F25" s="160"/>
      <c r="G25" s="160"/>
      <c r="H25" s="160"/>
      <c r="I25" s="160"/>
      <c r="J25" s="160"/>
      <c r="K25" s="160"/>
      <c r="L25" s="161"/>
      <c r="M25" s="162"/>
      <c r="P25" s="146"/>
    </row>
    <row r="26" spans="2:16" ht="15" customHeight="1">
      <c r="B26" s="152"/>
      <c r="C26" s="155"/>
      <c r="D26" s="99" t="s">
        <v>44</v>
      </c>
      <c r="E26" s="163" t="s">
        <v>45</v>
      </c>
      <c r="F26" s="163"/>
      <c r="G26" s="163"/>
      <c r="H26" s="163"/>
      <c r="I26" s="163"/>
      <c r="J26" s="163"/>
      <c r="K26" s="163"/>
      <c r="L26" s="142"/>
      <c r="M26" s="164"/>
      <c r="P26" s="146"/>
    </row>
    <row r="27" spans="2:16" ht="15" customHeight="1">
      <c r="B27" s="152"/>
      <c r="C27" s="155"/>
      <c r="D27" s="100" t="s">
        <v>46</v>
      </c>
      <c r="E27" s="165" t="s">
        <v>47</v>
      </c>
      <c r="F27" s="165"/>
      <c r="G27" s="165"/>
      <c r="H27" s="165"/>
      <c r="I27" s="165"/>
      <c r="J27" s="165"/>
      <c r="K27" s="165"/>
      <c r="L27" s="166"/>
      <c r="M27" s="167"/>
      <c r="O27" s="88"/>
      <c r="P27" s="146"/>
    </row>
    <row r="28" spans="2:16" ht="15" customHeight="1">
      <c r="B28" s="152"/>
      <c r="C28" s="155"/>
      <c r="D28" s="100" t="s">
        <v>48</v>
      </c>
      <c r="E28" s="160" t="s">
        <v>49</v>
      </c>
      <c r="F28" s="160"/>
      <c r="G28" s="160"/>
      <c r="H28" s="160"/>
      <c r="I28" s="160"/>
      <c r="J28" s="160"/>
      <c r="K28" s="160"/>
      <c r="L28" s="161"/>
      <c r="M28" s="162"/>
      <c r="O28" s="88"/>
      <c r="P28" s="146"/>
    </row>
    <row r="29" spans="2:16" ht="15" customHeight="1">
      <c r="B29" s="152"/>
      <c r="C29" s="155"/>
      <c r="D29" s="100" t="s">
        <v>50</v>
      </c>
      <c r="E29" s="163" t="s">
        <v>51</v>
      </c>
      <c r="F29" s="163"/>
      <c r="G29" s="163"/>
      <c r="H29" s="163"/>
      <c r="I29" s="163"/>
      <c r="J29" s="163"/>
      <c r="K29" s="163"/>
      <c r="L29" s="142"/>
      <c r="M29" s="164"/>
      <c r="O29" s="88"/>
      <c r="P29" s="146"/>
    </row>
    <row r="30" spans="2:16" ht="15" customHeight="1">
      <c r="B30" s="152"/>
      <c r="C30" s="155"/>
      <c r="D30" s="100" t="s">
        <v>52</v>
      </c>
      <c r="E30" s="165" t="s">
        <v>53</v>
      </c>
      <c r="F30" s="165"/>
      <c r="G30" s="165"/>
      <c r="H30" s="165"/>
      <c r="I30" s="165"/>
      <c r="J30" s="165"/>
      <c r="K30" s="165"/>
      <c r="L30" s="166"/>
      <c r="M30" s="167"/>
      <c r="O30" s="88"/>
      <c r="P30" s="146"/>
    </row>
    <row r="31" spans="2:16" ht="15" customHeight="1">
      <c r="B31" s="152"/>
      <c r="C31" s="156"/>
      <c r="D31" s="100" t="s">
        <v>54</v>
      </c>
      <c r="E31" s="168" t="s">
        <v>53</v>
      </c>
      <c r="F31" s="168"/>
      <c r="G31" s="168"/>
      <c r="H31" s="168"/>
      <c r="I31" s="168"/>
      <c r="J31" s="168"/>
      <c r="K31" s="168"/>
      <c r="L31" s="169"/>
      <c r="M31" s="170"/>
      <c r="O31" s="88"/>
      <c r="P31" s="146"/>
    </row>
    <row r="32" spans="2:16" ht="15" customHeight="1">
      <c r="B32" s="152"/>
      <c r="C32" s="171" t="s">
        <v>55</v>
      </c>
      <c r="D32" s="101" t="s">
        <v>35</v>
      </c>
      <c r="E32" s="165" t="s">
        <v>56</v>
      </c>
      <c r="F32" s="165"/>
      <c r="G32" s="165"/>
      <c r="H32" s="165"/>
      <c r="I32" s="165"/>
      <c r="J32" s="165"/>
      <c r="K32" s="165"/>
      <c r="L32" s="166"/>
      <c r="M32" s="167"/>
      <c r="P32" s="146" t="s">
        <v>57</v>
      </c>
    </row>
    <row r="33" spans="2:16" ht="15" customHeight="1">
      <c r="B33" s="152"/>
      <c r="C33" s="155"/>
      <c r="D33" s="98" t="s">
        <v>38</v>
      </c>
      <c r="E33" s="160" t="s">
        <v>58</v>
      </c>
      <c r="F33" s="160"/>
      <c r="G33" s="160"/>
      <c r="H33" s="160"/>
      <c r="I33" s="160"/>
      <c r="J33" s="160"/>
      <c r="K33" s="160"/>
      <c r="L33" s="161"/>
      <c r="M33" s="162"/>
      <c r="P33" s="146"/>
    </row>
    <row r="34" spans="2:16" ht="15" customHeight="1">
      <c r="B34" s="152"/>
      <c r="C34" s="155"/>
      <c r="D34" s="98" t="s">
        <v>40</v>
      </c>
      <c r="E34" s="160" t="s">
        <v>41</v>
      </c>
      <c r="F34" s="160"/>
      <c r="G34" s="160"/>
      <c r="H34" s="160"/>
      <c r="I34" s="160"/>
      <c r="J34" s="160"/>
      <c r="K34" s="160"/>
      <c r="L34" s="161"/>
      <c r="M34" s="162"/>
      <c r="P34" s="146"/>
    </row>
    <row r="35" spans="2:16" ht="15" customHeight="1">
      <c r="B35" s="152"/>
      <c r="C35" s="155"/>
      <c r="D35" s="98" t="s">
        <v>42</v>
      </c>
      <c r="E35" s="160" t="s">
        <v>43</v>
      </c>
      <c r="F35" s="160"/>
      <c r="G35" s="160"/>
      <c r="H35" s="160"/>
      <c r="I35" s="160"/>
      <c r="J35" s="160"/>
      <c r="K35" s="160"/>
      <c r="L35" s="161"/>
      <c r="M35" s="162"/>
      <c r="P35" s="146"/>
    </row>
    <row r="36" spans="2:16" ht="15" customHeight="1">
      <c r="B36" s="152"/>
      <c r="C36" s="155"/>
      <c r="D36" s="99" t="s">
        <v>44</v>
      </c>
      <c r="E36" s="163" t="s">
        <v>59</v>
      </c>
      <c r="F36" s="163"/>
      <c r="G36" s="163"/>
      <c r="H36" s="163"/>
      <c r="I36" s="163"/>
      <c r="J36" s="163"/>
      <c r="K36" s="163"/>
      <c r="L36" s="142"/>
      <c r="M36" s="164"/>
      <c r="P36" s="146"/>
    </row>
    <row r="37" spans="2:16" ht="15" customHeight="1">
      <c r="B37" s="152"/>
      <c r="C37" s="155"/>
      <c r="D37" s="100" t="s">
        <v>46</v>
      </c>
      <c r="E37" s="165" t="s">
        <v>47</v>
      </c>
      <c r="F37" s="165"/>
      <c r="G37" s="165"/>
      <c r="H37" s="165"/>
      <c r="I37" s="165"/>
      <c r="J37" s="165"/>
      <c r="K37" s="165"/>
      <c r="L37" s="166"/>
      <c r="M37" s="167"/>
      <c r="P37" s="146"/>
    </row>
    <row r="38" spans="2:16" ht="15" customHeight="1">
      <c r="B38" s="152"/>
      <c r="C38" s="155"/>
      <c r="D38" s="100" t="s">
        <v>48</v>
      </c>
      <c r="E38" s="160" t="s">
        <v>49</v>
      </c>
      <c r="F38" s="160"/>
      <c r="G38" s="160"/>
      <c r="H38" s="160"/>
      <c r="I38" s="160"/>
      <c r="J38" s="160"/>
      <c r="K38" s="160"/>
      <c r="L38" s="161"/>
      <c r="M38" s="162"/>
      <c r="P38" s="146"/>
    </row>
    <row r="39" spans="2:16" ht="15" customHeight="1">
      <c r="B39" s="152"/>
      <c r="C39" s="155"/>
      <c r="D39" s="100" t="s">
        <v>50</v>
      </c>
      <c r="E39" s="163" t="s">
        <v>51</v>
      </c>
      <c r="F39" s="163"/>
      <c r="G39" s="163"/>
      <c r="H39" s="163"/>
      <c r="I39" s="163"/>
      <c r="J39" s="163"/>
      <c r="K39" s="163"/>
      <c r="L39" s="142"/>
      <c r="M39" s="164"/>
      <c r="P39" s="146"/>
    </row>
    <row r="40" spans="2:16" ht="15" customHeight="1">
      <c r="B40" s="152"/>
      <c r="C40" s="155"/>
      <c r="D40" s="100" t="s">
        <v>52</v>
      </c>
      <c r="E40" s="165" t="s">
        <v>53</v>
      </c>
      <c r="F40" s="165"/>
      <c r="G40" s="165"/>
      <c r="H40" s="165"/>
      <c r="I40" s="165"/>
      <c r="J40" s="165"/>
      <c r="K40" s="165"/>
      <c r="L40" s="166"/>
      <c r="M40" s="167"/>
      <c r="P40" s="146"/>
    </row>
    <row r="41" spans="2:16" ht="15" customHeight="1" thickBot="1">
      <c r="B41" s="153"/>
      <c r="C41" s="172"/>
      <c r="D41" s="102" t="s">
        <v>54</v>
      </c>
      <c r="E41" s="176" t="s">
        <v>53</v>
      </c>
      <c r="F41" s="176"/>
      <c r="G41" s="176"/>
      <c r="H41" s="176"/>
      <c r="I41" s="176"/>
      <c r="J41" s="176"/>
      <c r="K41" s="176"/>
      <c r="L41" s="177"/>
      <c r="M41" s="178"/>
      <c r="P41" s="146"/>
    </row>
    <row r="42" spans="2:16" ht="15" customHeight="1">
      <c r="B42" s="151" t="s">
        <v>60</v>
      </c>
      <c r="C42" s="154" t="s">
        <v>61</v>
      </c>
      <c r="D42" s="101" t="s">
        <v>35</v>
      </c>
      <c r="E42" s="169" t="s">
        <v>36</v>
      </c>
      <c r="F42" s="173"/>
      <c r="G42" s="173"/>
      <c r="H42" s="173"/>
      <c r="I42" s="173"/>
      <c r="J42" s="173"/>
      <c r="K42" s="173"/>
      <c r="L42" s="173"/>
      <c r="M42" s="174"/>
      <c r="P42" s="175"/>
    </row>
    <row r="43" spans="2:16" ht="15" customHeight="1">
      <c r="B43" s="152"/>
      <c r="C43" s="155"/>
      <c r="D43" s="98" t="s">
        <v>38</v>
      </c>
      <c r="E43" s="160" t="s">
        <v>39</v>
      </c>
      <c r="F43" s="160"/>
      <c r="G43" s="160"/>
      <c r="H43" s="160"/>
      <c r="I43" s="160"/>
      <c r="J43" s="160"/>
      <c r="K43" s="160"/>
      <c r="L43" s="161"/>
      <c r="M43" s="162"/>
      <c r="P43" s="175"/>
    </row>
    <row r="44" spans="2:16" ht="15" customHeight="1">
      <c r="B44" s="152"/>
      <c r="C44" s="155"/>
      <c r="D44" s="98" t="s">
        <v>40</v>
      </c>
      <c r="E44" s="142" t="s">
        <v>62</v>
      </c>
      <c r="F44" s="184"/>
      <c r="G44" s="184"/>
      <c r="H44" s="184"/>
      <c r="I44" s="184"/>
      <c r="J44" s="184"/>
      <c r="K44" s="184"/>
      <c r="L44" s="184"/>
      <c r="M44" s="185"/>
      <c r="P44" s="103"/>
    </row>
    <row r="45" spans="2:16" ht="15" customHeight="1">
      <c r="B45" s="152"/>
      <c r="C45" s="156"/>
      <c r="D45" s="98" t="s">
        <v>42</v>
      </c>
      <c r="E45" s="160" t="s">
        <v>43</v>
      </c>
      <c r="F45" s="160"/>
      <c r="G45" s="160"/>
      <c r="H45" s="160"/>
      <c r="I45" s="160"/>
      <c r="J45" s="160"/>
      <c r="K45" s="160"/>
      <c r="L45" s="161"/>
      <c r="M45" s="162"/>
      <c r="P45" s="103"/>
    </row>
    <row r="46" spans="2:16" ht="15" customHeight="1">
      <c r="B46" s="186"/>
      <c r="C46" s="171" t="s">
        <v>34</v>
      </c>
      <c r="D46" s="104" t="s">
        <v>35</v>
      </c>
      <c r="E46" s="169" t="s">
        <v>36</v>
      </c>
      <c r="F46" s="173"/>
      <c r="G46" s="173"/>
      <c r="H46" s="173"/>
      <c r="I46" s="173"/>
      <c r="J46" s="173"/>
      <c r="K46" s="173"/>
      <c r="L46" s="173"/>
      <c r="M46" s="174"/>
      <c r="P46" s="175"/>
    </row>
    <row r="47" spans="2:16" ht="15" customHeight="1">
      <c r="B47" s="186"/>
      <c r="C47" s="155"/>
      <c r="D47" s="105" t="s">
        <v>38</v>
      </c>
      <c r="E47" s="160" t="s">
        <v>39</v>
      </c>
      <c r="F47" s="160"/>
      <c r="G47" s="160"/>
      <c r="H47" s="160"/>
      <c r="I47" s="160"/>
      <c r="J47" s="160"/>
      <c r="K47" s="160"/>
      <c r="L47" s="161"/>
      <c r="M47" s="162"/>
      <c r="P47" s="175"/>
    </row>
    <row r="48" spans="2:16" ht="15" customHeight="1">
      <c r="B48" s="186"/>
      <c r="C48" s="155"/>
      <c r="D48" s="105" t="s">
        <v>40</v>
      </c>
      <c r="E48" s="160" t="s">
        <v>41</v>
      </c>
      <c r="F48" s="160"/>
      <c r="G48" s="160"/>
      <c r="H48" s="160"/>
      <c r="I48" s="160"/>
      <c r="J48" s="160"/>
      <c r="K48" s="160"/>
      <c r="L48" s="161"/>
      <c r="M48" s="162"/>
      <c r="P48" s="103"/>
    </row>
    <row r="49" spans="2:16" ht="15" customHeight="1">
      <c r="B49" s="186"/>
      <c r="C49" s="155"/>
      <c r="D49" s="105" t="s">
        <v>42</v>
      </c>
      <c r="E49" s="160" t="s">
        <v>43</v>
      </c>
      <c r="F49" s="160"/>
      <c r="G49" s="160"/>
      <c r="H49" s="160"/>
      <c r="I49" s="160"/>
      <c r="J49" s="160"/>
      <c r="K49" s="160"/>
      <c r="L49" s="161"/>
      <c r="M49" s="162"/>
      <c r="P49" s="146" t="s">
        <v>63</v>
      </c>
    </row>
    <row r="50" spans="2:16" ht="15" customHeight="1">
      <c r="B50" s="186"/>
      <c r="C50" s="155"/>
      <c r="D50" s="106" t="s">
        <v>44</v>
      </c>
      <c r="E50" s="163" t="s">
        <v>45</v>
      </c>
      <c r="F50" s="163"/>
      <c r="G50" s="163"/>
      <c r="H50" s="163"/>
      <c r="I50" s="163"/>
      <c r="J50" s="163"/>
      <c r="K50" s="163"/>
      <c r="L50" s="142"/>
      <c r="M50" s="164"/>
      <c r="P50" s="146"/>
    </row>
    <row r="51" spans="2:16" ht="15" customHeight="1">
      <c r="B51" s="186"/>
      <c r="C51" s="155"/>
      <c r="D51" s="107" t="s">
        <v>46</v>
      </c>
      <c r="E51" s="165" t="s">
        <v>47</v>
      </c>
      <c r="F51" s="165"/>
      <c r="G51" s="165"/>
      <c r="H51" s="165"/>
      <c r="I51" s="165"/>
      <c r="J51" s="165"/>
      <c r="K51" s="165"/>
      <c r="L51" s="166"/>
      <c r="M51" s="167"/>
      <c r="P51" s="146"/>
    </row>
    <row r="52" spans="2:16" ht="15" customHeight="1">
      <c r="B52" s="186"/>
      <c r="C52" s="155"/>
      <c r="D52" s="107" t="s">
        <v>48</v>
      </c>
      <c r="E52" s="160" t="s">
        <v>49</v>
      </c>
      <c r="F52" s="160"/>
      <c r="G52" s="160"/>
      <c r="H52" s="160"/>
      <c r="I52" s="160"/>
      <c r="J52" s="160"/>
      <c r="K52" s="160"/>
      <c r="L52" s="161"/>
      <c r="M52" s="162"/>
      <c r="O52" s="88"/>
      <c r="P52" s="146"/>
    </row>
    <row r="53" spans="2:16" ht="15" customHeight="1">
      <c r="B53" s="186"/>
      <c r="C53" s="155"/>
      <c r="D53" s="107" t="s">
        <v>50</v>
      </c>
      <c r="E53" s="163" t="s">
        <v>51</v>
      </c>
      <c r="F53" s="163"/>
      <c r="G53" s="163"/>
      <c r="H53" s="163"/>
      <c r="I53" s="163"/>
      <c r="J53" s="163"/>
      <c r="K53" s="163"/>
      <c r="L53" s="142"/>
      <c r="M53" s="164"/>
      <c r="O53" s="88"/>
      <c r="P53" s="146"/>
    </row>
    <row r="54" spans="2:16" ht="15" customHeight="1">
      <c r="B54" s="186"/>
      <c r="C54" s="155"/>
      <c r="D54" s="107" t="s">
        <v>52</v>
      </c>
      <c r="E54" s="179" t="s">
        <v>53</v>
      </c>
      <c r="F54" s="179"/>
      <c r="G54" s="179"/>
      <c r="H54" s="179"/>
      <c r="I54" s="179"/>
      <c r="J54" s="179"/>
      <c r="K54" s="179"/>
      <c r="L54" s="147"/>
      <c r="M54" s="180"/>
      <c r="O54" s="88"/>
      <c r="P54" s="146"/>
    </row>
    <row r="55" spans="2:16" ht="15" customHeight="1">
      <c r="B55" s="186"/>
      <c r="C55" s="156"/>
      <c r="D55" s="107" t="s">
        <v>54</v>
      </c>
      <c r="E55" s="181" t="s">
        <v>53</v>
      </c>
      <c r="F55" s="181"/>
      <c r="G55" s="181"/>
      <c r="H55" s="181"/>
      <c r="I55" s="181"/>
      <c r="J55" s="181"/>
      <c r="K55" s="181"/>
      <c r="L55" s="182"/>
      <c r="M55" s="183"/>
      <c r="O55" s="88"/>
      <c r="P55" s="146"/>
    </row>
    <row r="56" spans="2:16" ht="15" customHeight="1">
      <c r="B56" s="152"/>
      <c r="C56" s="155" t="s">
        <v>55</v>
      </c>
      <c r="D56" s="101" t="s">
        <v>35</v>
      </c>
      <c r="E56" s="165" t="s">
        <v>56</v>
      </c>
      <c r="F56" s="165"/>
      <c r="G56" s="165"/>
      <c r="H56" s="165"/>
      <c r="I56" s="165"/>
      <c r="J56" s="165"/>
      <c r="K56" s="165"/>
      <c r="L56" s="166"/>
      <c r="M56" s="167"/>
      <c r="O56" s="88"/>
      <c r="P56" s="175"/>
    </row>
    <row r="57" spans="2:16" ht="15" customHeight="1">
      <c r="B57" s="152"/>
      <c r="C57" s="155"/>
      <c r="D57" s="98" t="s">
        <v>38</v>
      </c>
      <c r="E57" s="160" t="s">
        <v>58</v>
      </c>
      <c r="F57" s="160"/>
      <c r="G57" s="160"/>
      <c r="H57" s="160"/>
      <c r="I57" s="160"/>
      <c r="J57" s="160"/>
      <c r="K57" s="160"/>
      <c r="L57" s="161"/>
      <c r="M57" s="162"/>
      <c r="P57" s="175"/>
    </row>
    <row r="58" spans="2:16" ht="15" customHeight="1">
      <c r="B58" s="152"/>
      <c r="C58" s="155"/>
      <c r="D58" s="98" t="s">
        <v>40</v>
      </c>
      <c r="E58" s="160" t="s">
        <v>41</v>
      </c>
      <c r="F58" s="160"/>
      <c r="G58" s="160"/>
      <c r="H58" s="160"/>
      <c r="I58" s="160"/>
      <c r="J58" s="160"/>
      <c r="K58" s="160"/>
      <c r="L58" s="161"/>
      <c r="M58" s="162"/>
      <c r="P58" s="103"/>
    </row>
    <row r="59" spans="2:16" ht="15" customHeight="1">
      <c r="B59" s="152"/>
      <c r="C59" s="155"/>
      <c r="D59" s="98" t="s">
        <v>42</v>
      </c>
      <c r="E59" s="160" t="s">
        <v>43</v>
      </c>
      <c r="F59" s="160"/>
      <c r="G59" s="160"/>
      <c r="H59" s="160"/>
      <c r="I59" s="160"/>
      <c r="J59" s="160"/>
      <c r="K59" s="160"/>
      <c r="L59" s="161"/>
      <c r="M59" s="162"/>
      <c r="P59" s="146" t="s">
        <v>64</v>
      </c>
    </row>
    <row r="60" spans="2:16" ht="15" customHeight="1">
      <c r="B60" s="152"/>
      <c r="C60" s="155"/>
      <c r="D60" s="99" t="s">
        <v>44</v>
      </c>
      <c r="E60" s="163" t="s">
        <v>59</v>
      </c>
      <c r="F60" s="163"/>
      <c r="G60" s="163"/>
      <c r="H60" s="163"/>
      <c r="I60" s="163"/>
      <c r="J60" s="163"/>
      <c r="K60" s="163"/>
      <c r="L60" s="142"/>
      <c r="M60" s="164"/>
      <c r="P60" s="146"/>
    </row>
    <row r="61" spans="2:16" ht="15" customHeight="1">
      <c r="B61" s="152"/>
      <c r="C61" s="155"/>
      <c r="D61" s="100" t="s">
        <v>46</v>
      </c>
      <c r="E61" s="165" t="s">
        <v>47</v>
      </c>
      <c r="F61" s="165"/>
      <c r="G61" s="165"/>
      <c r="H61" s="165"/>
      <c r="I61" s="165"/>
      <c r="J61" s="165"/>
      <c r="K61" s="165"/>
      <c r="L61" s="166"/>
      <c r="M61" s="167"/>
      <c r="P61" s="146"/>
    </row>
    <row r="62" spans="2:16" ht="15" customHeight="1">
      <c r="B62" s="152"/>
      <c r="C62" s="155"/>
      <c r="D62" s="100" t="s">
        <v>48</v>
      </c>
      <c r="E62" s="160" t="s">
        <v>49</v>
      </c>
      <c r="F62" s="160"/>
      <c r="G62" s="160"/>
      <c r="H62" s="160"/>
      <c r="I62" s="160"/>
      <c r="J62" s="160"/>
      <c r="K62" s="160"/>
      <c r="L62" s="161"/>
      <c r="M62" s="162"/>
      <c r="P62" s="146"/>
    </row>
    <row r="63" spans="2:16" ht="15" customHeight="1">
      <c r="B63" s="152"/>
      <c r="C63" s="155"/>
      <c r="D63" s="100" t="s">
        <v>50</v>
      </c>
      <c r="E63" s="163" t="s">
        <v>51</v>
      </c>
      <c r="F63" s="163"/>
      <c r="G63" s="163"/>
      <c r="H63" s="163"/>
      <c r="I63" s="163"/>
      <c r="J63" s="163"/>
      <c r="K63" s="163"/>
      <c r="L63" s="142"/>
      <c r="M63" s="164"/>
      <c r="P63" s="146"/>
    </row>
    <row r="64" spans="2:16" ht="15" customHeight="1">
      <c r="B64" s="152"/>
      <c r="C64" s="155"/>
      <c r="D64" s="100" t="s">
        <v>52</v>
      </c>
      <c r="E64" s="179" t="s">
        <v>53</v>
      </c>
      <c r="F64" s="179"/>
      <c r="G64" s="179"/>
      <c r="H64" s="179"/>
      <c r="I64" s="179"/>
      <c r="J64" s="179"/>
      <c r="K64" s="179"/>
      <c r="L64" s="147"/>
      <c r="M64" s="180"/>
      <c r="P64" s="146"/>
    </row>
    <row r="65" spans="2:16" ht="15" customHeight="1">
      <c r="B65" s="152"/>
      <c r="C65" s="155"/>
      <c r="D65" s="100" t="s">
        <v>54</v>
      </c>
      <c r="E65" s="181" t="s">
        <v>53</v>
      </c>
      <c r="F65" s="181"/>
      <c r="G65" s="181"/>
      <c r="H65" s="181"/>
      <c r="I65" s="181"/>
      <c r="J65" s="181"/>
      <c r="K65" s="181"/>
      <c r="L65" s="182"/>
      <c r="M65" s="183"/>
      <c r="P65" s="146"/>
    </row>
    <row r="66" spans="2:16" ht="15" customHeight="1">
      <c r="B66" s="187" t="s">
        <v>65</v>
      </c>
      <c r="C66" s="171" t="s">
        <v>61</v>
      </c>
      <c r="D66" s="101" t="s">
        <v>35</v>
      </c>
      <c r="E66" s="169" t="s">
        <v>36</v>
      </c>
      <c r="F66" s="173"/>
      <c r="G66" s="173"/>
      <c r="H66" s="173"/>
      <c r="I66" s="173"/>
      <c r="J66" s="173"/>
      <c r="K66" s="173"/>
      <c r="L66" s="173"/>
      <c r="M66" s="174"/>
      <c r="P66" s="146" t="s">
        <v>66</v>
      </c>
    </row>
    <row r="67" spans="2:16" ht="15" customHeight="1">
      <c r="B67" s="152"/>
      <c r="C67" s="155"/>
      <c r="D67" s="98" t="s">
        <v>38</v>
      </c>
      <c r="E67" s="160" t="s">
        <v>39</v>
      </c>
      <c r="F67" s="160"/>
      <c r="G67" s="160"/>
      <c r="H67" s="160"/>
      <c r="I67" s="160"/>
      <c r="J67" s="160"/>
      <c r="K67" s="160"/>
      <c r="L67" s="161"/>
      <c r="M67" s="162"/>
      <c r="P67" s="146"/>
    </row>
    <row r="68" spans="2:16" ht="15" customHeight="1">
      <c r="B68" s="152"/>
      <c r="C68" s="155"/>
      <c r="D68" s="98" t="s">
        <v>40</v>
      </c>
      <c r="E68" s="142" t="s">
        <v>62</v>
      </c>
      <c r="F68" s="184"/>
      <c r="G68" s="184"/>
      <c r="H68" s="184"/>
      <c r="I68" s="184"/>
      <c r="J68" s="184"/>
      <c r="K68" s="184"/>
      <c r="L68" s="184"/>
      <c r="M68" s="185"/>
      <c r="P68" s="103"/>
    </row>
    <row r="69" spans="2:16" ht="15" customHeight="1">
      <c r="B69" s="152"/>
      <c r="C69" s="156"/>
      <c r="D69" s="98" t="s">
        <v>42</v>
      </c>
      <c r="E69" s="160" t="s">
        <v>43</v>
      </c>
      <c r="F69" s="160"/>
      <c r="G69" s="160"/>
      <c r="H69" s="160"/>
      <c r="I69" s="160"/>
      <c r="J69" s="160"/>
      <c r="K69" s="160"/>
      <c r="L69" s="161"/>
      <c r="M69" s="162"/>
      <c r="P69" s="103"/>
    </row>
    <row r="70" spans="2:16" ht="15" customHeight="1">
      <c r="B70" s="186"/>
      <c r="C70" s="171" t="s">
        <v>34</v>
      </c>
      <c r="D70" s="104" t="s">
        <v>35</v>
      </c>
      <c r="E70" s="169" t="s">
        <v>36</v>
      </c>
      <c r="F70" s="173"/>
      <c r="G70" s="173"/>
      <c r="H70" s="173"/>
      <c r="I70" s="173"/>
      <c r="J70" s="173"/>
      <c r="K70" s="173"/>
      <c r="L70" s="173"/>
      <c r="M70" s="174"/>
      <c r="P70" s="175"/>
    </row>
    <row r="71" spans="2:16" ht="15" customHeight="1">
      <c r="B71" s="186"/>
      <c r="C71" s="155"/>
      <c r="D71" s="105" t="s">
        <v>38</v>
      </c>
      <c r="E71" s="160" t="s">
        <v>39</v>
      </c>
      <c r="F71" s="160"/>
      <c r="G71" s="160"/>
      <c r="H71" s="160"/>
      <c r="I71" s="160"/>
      <c r="J71" s="160"/>
      <c r="K71" s="160"/>
      <c r="L71" s="161"/>
      <c r="M71" s="162"/>
      <c r="P71" s="175"/>
    </row>
    <row r="72" spans="2:16" ht="15" customHeight="1">
      <c r="B72" s="186"/>
      <c r="C72" s="155"/>
      <c r="D72" s="105" t="s">
        <v>40</v>
      </c>
      <c r="E72" s="160" t="s">
        <v>41</v>
      </c>
      <c r="F72" s="160"/>
      <c r="G72" s="160"/>
      <c r="H72" s="160"/>
      <c r="I72" s="160"/>
      <c r="J72" s="160"/>
      <c r="K72" s="160"/>
      <c r="L72" s="161"/>
      <c r="M72" s="162"/>
      <c r="P72" s="103"/>
    </row>
    <row r="73" spans="2:16" ht="15" customHeight="1">
      <c r="B73" s="186"/>
      <c r="C73" s="155"/>
      <c r="D73" s="105" t="s">
        <v>42</v>
      </c>
      <c r="E73" s="160" t="s">
        <v>43</v>
      </c>
      <c r="F73" s="160"/>
      <c r="G73" s="160"/>
      <c r="H73" s="160"/>
      <c r="I73" s="160"/>
      <c r="J73" s="160"/>
      <c r="K73" s="160"/>
      <c r="L73" s="161"/>
      <c r="M73" s="162"/>
      <c r="P73" s="146"/>
    </row>
    <row r="74" spans="2:16" ht="15" customHeight="1">
      <c r="B74" s="186"/>
      <c r="C74" s="155"/>
      <c r="D74" s="106" t="s">
        <v>44</v>
      </c>
      <c r="E74" s="163" t="s">
        <v>45</v>
      </c>
      <c r="F74" s="163"/>
      <c r="G74" s="163"/>
      <c r="H74" s="163"/>
      <c r="I74" s="163"/>
      <c r="J74" s="163"/>
      <c r="K74" s="163"/>
      <c r="L74" s="142"/>
      <c r="M74" s="164"/>
      <c r="P74" s="146"/>
    </row>
    <row r="75" spans="2:16" ht="15" customHeight="1">
      <c r="B75" s="186"/>
      <c r="C75" s="155"/>
      <c r="D75" s="107" t="s">
        <v>46</v>
      </c>
      <c r="E75" s="165" t="s">
        <v>47</v>
      </c>
      <c r="F75" s="165"/>
      <c r="G75" s="165"/>
      <c r="H75" s="165"/>
      <c r="I75" s="165"/>
      <c r="J75" s="165"/>
      <c r="K75" s="165"/>
      <c r="L75" s="166"/>
      <c r="M75" s="167"/>
      <c r="P75" s="146"/>
    </row>
    <row r="76" spans="2:16" ht="15" customHeight="1">
      <c r="B76" s="186"/>
      <c r="C76" s="155"/>
      <c r="D76" s="107" t="s">
        <v>48</v>
      </c>
      <c r="E76" s="160" t="s">
        <v>49</v>
      </c>
      <c r="F76" s="160"/>
      <c r="G76" s="160"/>
      <c r="H76" s="160"/>
      <c r="I76" s="160"/>
      <c r="J76" s="160"/>
      <c r="K76" s="160"/>
      <c r="L76" s="161"/>
      <c r="M76" s="162"/>
      <c r="O76" s="88"/>
      <c r="P76" s="146"/>
    </row>
    <row r="77" spans="2:16" ht="15" customHeight="1">
      <c r="B77" s="186"/>
      <c r="C77" s="155"/>
      <c r="D77" s="107" t="s">
        <v>50</v>
      </c>
      <c r="E77" s="163" t="s">
        <v>51</v>
      </c>
      <c r="F77" s="163"/>
      <c r="G77" s="163"/>
      <c r="H77" s="163"/>
      <c r="I77" s="163"/>
      <c r="J77" s="163"/>
      <c r="K77" s="163"/>
      <c r="L77" s="142"/>
      <c r="M77" s="164"/>
      <c r="O77" s="88"/>
      <c r="P77" s="146"/>
    </row>
    <row r="78" spans="2:16" ht="15" customHeight="1">
      <c r="B78" s="186"/>
      <c r="C78" s="155"/>
      <c r="D78" s="107" t="s">
        <v>52</v>
      </c>
      <c r="E78" s="179" t="s">
        <v>53</v>
      </c>
      <c r="F78" s="179"/>
      <c r="G78" s="179"/>
      <c r="H78" s="179"/>
      <c r="I78" s="179"/>
      <c r="J78" s="179"/>
      <c r="K78" s="179"/>
      <c r="L78" s="147"/>
      <c r="M78" s="180"/>
      <c r="O78" s="88"/>
      <c r="P78" s="146"/>
    </row>
    <row r="79" spans="2:16" ht="15" customHeight="1">
      <c r="B79" s="186"/>
      <c r="C79" s="156"/>
      <c r="D79" s="107" t="s">
        <v>54</v>
      </c>
      <c r="E79" s="181" t="s">
        <v>53</v>
      </c>
      <c r="F79" s="181"/>
      <c r="G79" s="181"/>
      <c r="H79" s="181"/>
      <c r="I79" s="181"/>
      <c r="J79" s="181"/>
      <c r="K79" s="181"/>
      <c r="L79" s="182"/>
      <c r="M79" s="183"/>
      <c r="O79" s="88"/>
      <c r="P79" s="146"/>
    </row>
    <row r="80" spans="2:16" ht="15" customHeight="1">
      <c r="B80" s="152"/>
      <c r="C80" s="155" t="s">
        <v>55</v>
      </c>
      <c r="D80" s="101" t="s">
        <v>35</v>
      </c>
      <c r="E80" s="165" t="s">
        <v>56</v>
      </c>
      <c r="F80" s="165"/>
      <c r="G80" s="165"/>
      <c r="H80" s="165"/>
      <c r="I80" s="165"/>
      <c r="J80" s="165"/>
      <c r="K80" s="165"/>
      <c r="L80" s="166"/>
      <c r="M80" s="167"/>
      <c r="O80" s="88"/>
      <c r="P80" s="175"/>
    </row>
    <row r="81" spans="2:16" ht="15" customHeight="1">
      <c r="B81" s="152"/>
      <c r="C81" s="155"/>
      <c r="D81" s="98" t="s">
        <v>38</v>
      </c>
      <c r="E81" s="160" t="s">
        <v>58</v>
      </c>
      <c r="F81" s="160"/>
      <c r="G81" s="160"/>
      <c r="H81" s="160"/>
      <c r="I81" s="160"/>
      <c r="J81" s="160"/>
      <c r="K81" s="160"/>
      <c r="L81" s="161"/>
      <c r="M81" s="162"/>
      <c r="P81" s="175"/>
    </row>
    <row r="82" spans="2:16" ht="15" customHeight="1">
      <c r="B82" s="152"/>
      <c r="C82" s="155"/>
      <c r="D82" s="98" t="s">
        <v>40</v>
      </c>
      <c r="E82" s="160" t="s">
        <v>41</v>
      </c>
      <c r="F82" s="160"/>
      <c r="G82" s="160"/>
      <c r="H82" s="160"/>
      <c r="I82" s="160"/>
      <c r="J82" s="160"/>
      <c r="K82" s="160"/>
      <c r="L82" s="161"/>
      <c r="M82" s="162"/>
      <c r="P82" s="103"/>
    </row>
    <row r="83" spans="2:16" ht="15" customHeight="1">
      <c r="B83" s="152"/>
      <c r="C83" s="155"/>
      <c r="D83" s="98" t="s">
        <v>42</v>
      </c>
      <c r="E83" s="160" t="s">
        <v>43</v>
      </c>
      <c r="F83" s="160"/>
      <c r="G83" s="160"/>
      <c r="H83" s="160"/>
      <c r="I83" s="160"/>
      <c r="J83" s="160"/>
      <c r="K83" s="160"/>
      <c r="L83" s="161"/>
      <c r="M83" s="162"/>
      <c r="P83" s="146"/>
    </row>
    <row r="84" spans="2:16" ht="15" customHeight="1">
      <c r="B84" s="152"/>
      <c r="C84" s="155"/>
      <c r="D84" s="99" t="s">
        <v>44</v>
      </c>
      <c r="E84" s="163" t="s">
        <v>59</v>
      </c>
      <c r="F84" s="163"/>
      <c r="G84" s="163"/>
      <c r="H84" s="163"/>
      <c r="I84" s="163"/>
      <c r="J84" s="163"/>
      <c r="K84" s="163"/>
      <c r="L84" s="142"/>
      <c r="M84" s="164"/>
      <c r="P84" s="146"/>
    </row>
    <row r="85" spans="2:16" ht="15" customHeight="1">
      <c r="B85" s="152"/>
      <c r="C85" s="155"/>
      <c r="D85" s="100" t="s">
        <v>46</v>
      </c>
      <c r="E85" s="165" t="s">
        <v>47</v>
      </c>
      <c r="F85" s="165"/>
      <c r="G85" s="165"/>
      <c r="H85" s="165"/>
      <c r="I85" s="165"/>
      <c r="J85" s="165"/>
      <c r="K85" s="165"/>
      <c r="L85" s="166"/>
      <c r="M85" s="167"/>
      <c r="P85" s="146"/>
    </row>
    <row r="86" spans="2:16" ht="15" customHeight="1">
      <c r="B86" s="152"/>
      <c r="C86" s="155"/>
      <c r="D86" s="100" t="s">
        <v>48</v>
      </c>
      <c r="E86" s="160" t="s">
        <v>49</v>
      </c>
      <c r="F86" s="160"/>
      <c r="G86" s="160"/>
      <c r="H86" s="160"/>
      <c r="I86" s="160"/>
      <c r="J86" s="160"/>
      <c r="K86" s="160"/>
      <c r="L86" s="161"/>
      <c r="M86" s="162"/>
      <c r="P86" s="146"/>
    </row>
    <row r="87" spans="2:16" ht="15" customHeight="1">
      <c r="B87" s="152"/>
      <c r="C87" s="155"/>
      <c r="D87" s="100" t="s">
        <v>50</v>
      </c>
      <c r="E87" s="163" t="s">
        <v>51</v>
      </c>
      <c r="F87" s="163"/>
      <c r="G87" s="163"/>
      <c r="H87" s="163"/>
      <c r="I87" s="163"/>
      <c r="J87" s="163"/>
      <c r="K87" s="163"/>
      <c r="L87" s="142"/>
      <c r="M87" s="164"/>
      <c r="P87" s="146"/>
    </row>
    <row r="88" spans="2:16" ht="15" customHeight="1">
      <c r="B88" s="152"/>
      <c r="C88" s="155"/>
      <c r="D88" s="100" t="s">
        <v>52</v>
      </c>
      <c r="E88" s="179" t="s">
        <v>53</v>
      </c>
      <c r="F88" s="179"/>
      <c r="G88" s="179"/>
      <c r="H88" s="179"/>
      <c r="I88" s="179"/>
      <c r="J88" s="179"/>
      <c r="K88" s="179"/>
      <c r="L88" s="147"/>
      <c r="M88" s="180"/>
      <c r="P88" s="146"/>
    </row>
    <row r="89" spans="2:16" ht="15" customHeight="1">
      <c r="B89" s="188"/>
      <c r="C89" s="156"/>
      <c r="D89" s="100" t="s">
        <v>54</v>
      </c>
      <c r="E89" s="181" t="s">
        <v>53</v>
      </c>
      <c r="F89" s="181"/>
      <c r="G89" s="181"/>
      <c r="H89" s="181"/>
      <c r="I89" s="181"/>
      <c r="J89" s="181"/>
      <c r="K89" s="181"/>
      <c r="L89" s="182"/>
      <c r="M89" s="183"/>
      <c r="P89" s="146"/>
    </row>
    <row r="90" spans="2:16" ht="15" customHeight="1">
      <c r="B90" s="187" t="s">
        <v>67</v>
      </c>
      <c r="C90" s="171" t="s">
        <v>61</v>
      </c>
      <c r="D90" s="101" t="s">
        <v>35</v>
      </c>
      <c r="E90" s="169" t="s">
        <v>36</v>
      </c>
      <c r="F90" s="173"/>
      <c r="G90" s="173"/>
      <c r="H90" s="173"/>
      <c r="I90" s="173"/>
      <c r="J90" s="173"/>
      <c r="K90" s="173"/>
      <c r="L90" s="173"/>
      <c r="M90" s="174"/>
      <c r="P90" s="146"/>
    </row>
    <row r="91" spans="2:16" ht="15" customHeight="1">
      <c r="B91" s="152"/>
      <c r="C91" s="155"/>
      <c r="D91" s="98" t="s">
        <v>38</v>
      </c>
      <c r="E91" s="160" t="s">
        <v>39</v>
      </c>
      <c r="F91" s="160"/>
      <c r="G91" s="160"/>
      <c r="H91" s="160"/>
      <c r="I91" s="160"/>
      <c r="J91" s="160"/>
      <c r="K91" s="160"/>
      <c r="L91" s="161"/>
      <c r="M91" s="162"/>
      <c r="P91" s="146"/>
    </row>
    <row r="92" spans="2:16" ht="15" customHeight="1">
      <c r="B92" s="152"/>
      <c r="C92" s="155"/>
      <c r="D92" s="98" t="s">
        <v>40</v>
      </c>
      <c r="E92" s="142" t="s">
        <v>62</v>
      </c>
      <c r="F92" s="184"/>
      <c r="G92" s="184"/>
      <c r="H92" s="184"/>
      <c r="I92" s="184"/>
      <c r="J92" s="184"/>
      <c r="K92" s="184"/>
      <c r="L92" s="184"/>
      <c r="M92" s="185"/>
      <c r="P92" s="103"/>
    </row>
    <row r="93" spans="2:16" ht="15" customHeight="1">
      <c r="B93" s="152"/>
      <c r="C93" s="156"/>
      <c r="D93" s="98" t="s">
        <v>42</v>
      </c>
      <c r="E93" s="160" t="s">
        <v>43</v>
      </c>
      <c r="F93" s="160"/>
      <c r="G93" s="160"/>
      <c r="H93" s="160"/>
      <c r="I93" s="160"/>
      <c r="J93" s="160"/>
      <c r="K93" s="160"/>
      <c r="L93" s="161"/>
      <c r="M93" s="162"/>
      <c r="P93" s="103"/>
    </row>
    <row r="94" spans="2:16" ht="15" customHeight="1">
      <c r="B94" s="186"/>
      <c r="C94" s="171" t="s">
        <v>34</v>
      </c>
      <c r="D94" s="104" t="s">
        <v>35</v>
      </c>
      <c r="E94" s="169" t="s">
        <v>36</v>
      </c>
      <c r="F94" s="173"/>
      <c r="G94" s="173"/>
      <c r="H94" s="173"/>
      <c r="I94" s="173"/>
      <c r="J94" s="173"/>
      <c r="K94" s="173"/>
      <c r="L94" s="173"/>
      <c r="M94" s="174"/>
      <c r="P94" s="175"/>
    </row>
    <row r="95" spans="2:16" ht="15" customHeight="1">
      <c r="B95" s="186"/>
      <c r="C95" s="155"/>
      <c r="D95" s="105" t="s">
        <v>38</v>
      </c>
      <c r="E95" s="160" t="s">
        <v>39</v>
      </c>
      <c r="F95" s="160"/>
      <c r="G95" s="160"/>
      <c r="H95" s="160"/>
      <c r="I95" s="160"/>
      <c r="J95" s="160"/>
      <c r="K95" s="160"/>
      <c r="L95" s="161"/>
      <c r="M95" s="162"/>
      <c r="P95" s="175"/>
    </row>
    <row r="96" spans="2:16" ht="15" customHeight="1">
      <c r="B96" s="186"/>
      <c r="C96" s="155"/>
      <c r="D96" s="105" t="s">
        <v>40</v>
      </c>
      <c r="E96" s="160" t="s">
        <v>41</v>
      </c>
      <c r="F96" s="160"/>
      <c r="G96" s="160"/>
      <c r="H96" s="160"/>
      <c r="I96" s="160"/>
      <c r="J96" s="160"/>
      <c r="K96" s="160"/>
      <c r="L96" s="161"/>
      <c r="M96" s="162"/>
      <c r="P96" s="103"/>
    </row>
    <row r="97" spans="2:16" ht="15" customHeight="1">
      <c r="B97" s="186"/>
      <c r="C97" s="155"/>
      <c r="D97" s="105" t="s">
        <v>42</v>
      </c>
      <c r="E97" s="160" t="s">
        <v>43</v>
      </c>
      <c r="F97" s="160"/>
      <c r="G97" s="160"/>
      <c r="H97" s="160"/>
      <c r="I97" s="160"/>
      <c r="J97" s="160"/>
      <c r="K97" s="160"/>
      <c r="L97" s="161"/>
      <c r="M97" s="162"/>
      <c r="P97" s="146"/>
    </row>
    <row r="98" spans="2:16" ht="15" customHeight="1">
      <c r="B98" s="186"/>
      <c r="C98" s="155"/>
      <c r="D98" s="106" t="s">
        <v>44</v>
      </c>
      <c r="E98" s="163" t="s">
        <v>45</v>
      </c>
      <c r="F98" s="163"/>
      <c r="G98" s="163"/>
      <c r="H98" s="163"/>
      <c r="I98" s="163"/>
      <c r="J98" s="163"/>
      <c r="K98" s="163"/>
      <c r="L98" s="142"/>
      <c r="M98" s="164"/>
      <c r="P98" s="146"/>
    </row>
    <row r="99" spans="2:16" ht="15" customHeight="1">
      <c r="B99" s="186"/>
      <c r="C99" s="155"/>
      <c r="D99" s="107" t="s">
        <v>46</v>
      </c>
      <c r="E99" s="165" t="s">
        <v>47</v>
      </c>
      <c r="F99" s="165"/>
      <c r="G99" s="165"/>
      <c r="H99" s="165"/>
      <c r="I99" s="165"/>
      <c r="J99" s="165"/>
      <c r="K99" s="165"/>
      <c r="L99" s="166"/>
      <c r="M99" s="167"/>
      <c r="P99" s="146"/>
    </row>
    <row r="100" spans="2:16" ht="15" customHeight="1">
      <c r="B100" s="186"/>
      <c r="C100" s="155"/>
      <c r="D100" s="107" t="s">
        <v>48</v>
      </c>
      <c r="E100" s="160" t="s">
        <v>49</v>
      </c>
      <c r="F100" s="160"/>
      <c r="G100" s="160"/>
      <c r="H100" s="160"/>
      <c r="I100" s="160"/>
      <c r="J100" s="160"/>
      <c r="K100" s="160"/>
      <c r="L100" s="161"/>
      <c r="M100" s="162"/>
      <c r="O100" s="88"/>
      <c r="P100" s="146"/>
    </row>
    <row r="101" spans="2:16" ht="15" customHeight="1">
      <c r="B101" s="186"/>
      <c r="C101" s="155"/>
      <c r="D101" s="107" t="s">
        <v>50</v>
      </c>
      <c r="E101" s="163" t="s">
        <v>51</v>
      </c>
      <c r="F101" s="163"/>
      <c r="G101" s="163"/>
      <c r="H101" s="163"/>
      <c r="I101" s="163"/>
      <c r="J101" s="163"/>
      <c r="K101" s="163"/>
      <c r="L101" s="142"/>
      <c r="M101" s="164"/>
      <c r="O101" s="88"/>
      <c r="P101" s="146"/>
    </row>
    <row r="102" spans="2:16" ht="15" customHeight="1">
      <c r="B102" s="186"/>
      <c r="C102" s="155"/>
      <c r="D102" s="107" t="s">
        <v>52</v>
      </c>
      <c r="E102" s="179" t="s">
        <v>53</v>
      </c>
      <c r="F102" s="179"/>
      <c r="G102" s="179"/>
      <c r="H102" s="179"/>
      <c r="I102" s="179"/>
      <c r="J102" s="179"/>
      <c r="K102" s="179"/>
      <c r="L102" s="147"/>
      <c r="M102" s="180"/>
      <c r="O102" s="88"/>
      <c r="P102" s="146"/>
    </row>
    <row r="103" spans="2:16" ht="15" customHeight="1">
      <c r="B103" s="186"/>
      <c r="C103" s="156"/>
      <c r="D103" s="107" t="s">
        <v>54</v>
      </c>
      <c r="E103" s="181" t="s">
        <v>53</v>
      </c>
      <c r="F103" s="181"/>
      <c r="G103" s="181"/>
      <c r="H103" s="181"/>
      <c r="I103" s="181"/>
      <c r="J103" s="181"/>
      <c r="K103" s="181"/>
      <c r="L103" s="182"/>
      <c r="M103" s="183"/>
      <c r="O103" s="88"/>
      <c r="P103" s="146"/>
    </row>
    <row r="104" spans="2:16" ht="15" customHeight="1">
      <c r="B104" s="152"/>
      <c r="C104" s="155" t="s">
        <v>55</v>
      </c>
      <c r="D104" s="101" t="s">
        <v>35</v>
      </c>
      <c r="E104" s="165" t="s">
        <v>56</v>
      </c>
      <c r="F104" s="165"/>
      <c r="G104" s="165"/>
      <c r="H104" s="165"/>
      <c r="I104" s="165"/>
      <c r="J104" s="165"/>
      <c r="K104" s="165"/>
      <c r="L104" s="166"/>
      <c r="M104" s="167"/>
      <c r="O104" s="88"/>
      <c r="P104" s="175"/>
    </row>
    <row r="105" spans="2:16" ht="15" customHeight="1">
      <c r="B105" s="152"/>
      <c r="C105" s="155"/>
      <c r="D105" s="98" t="s">
        <v>38</v>
      </c>
      <c r="E105" s="160" t="s">
        <v>58</v>
      </c>
      <c r="F105" s="160"/>
      <c r="G105" s="160"/>
      <c r="H105" s="160"/>
      <c r="I105" s="160"/>
      <c r="J105" s="160"/>
      <c r="K105" s="160"/>
      <c r="L105" s="161"/>
      <c r="M105" s="162"/>
      <c r="P105" s="175"/>
    </row>
    <row r="106" spans="2:16" ht="15" customHeight="1">
      <c r="B106" s="152"/>
      <c r="C106" s="155"/>
      <c r="D106" s="98" t="s">
        <v>40</v>
      </c>
      <c r="E106" s="160" t="s">
        <v>41</v>
      </c>
      <c r="F106" s="160"/>
      <c r="G106" s="160"/>
      <c r="H106" s="160"/>
      <c r="I106" s="160"/>
      <c r="J106" s="160"/>
      <c r="K106" s="160"/>
      <c r="L106" s="161"/>
      <c r="M106" s="162"/>
      <c r="P106" s="103"/>
    </row>
    <row r="107" spans="2:16" ht="15" customHeight="1">
      <c r="B107" s="152"/>
      <c r="C107" s="155"/>
      <c r="D107" s="98" t="s">
        <v>42</v>
      </c>
      <c r="E107" s="160" t="s">
        <v>43</v>
      </c>
      <c r="F107" s="160"/>
      <c r="G107" s="160"/>
      <c r="H107" s="160"/>
      <c r="I107" s="160"/>
      <c r="J107" s="160"/>
      <c r="K107" s="160"/>
      <c r="L107" s="161"/>
      <c r="M107" s="162"/>
      <c r="P107" s="146"/>
    </row>
    <row r="108" spans="2:16" ht="15" customHeight="1">
      <c r="B108" s="152"/>
      <c r="C108" s="155"/>
      <c r="D108" s="99" t="s">
        <v>44</v>
      </c>
      <c r="E108" s="163" t="s">
        <v>59</v>
      </c>
      <c r="F108" s="163"/>
      <c r="G108" s="163"/>
      <c r="H108" s="163"/>
      <c r="I108" s="163"/>
      <c r="J108" s="163"/>
      <c r="K108" s="163"/>
      <c r="L108" s="142"/>
      <c r="M108" s="164"/>
      <c r="P108" s="146"/>
    </row>
    <row r="109" spans="2:16" ht="15" customHeight="1">
      <c r="B109" s="152"/>
      <c r="C109" s="155"/>
      <c r="D109" s="100" t="s">
        <v>46</v>
      </c>
      <c r="E109" s="165" t="s">
        <v>47</v>
      </c>
      <c r="F109" s="165"/>
      <c r="G109" s="165"/>
      <c r="H109" s="165"/>
      <c r="I109" s="165"/>
      <c r="J109" s="165"/>
      <c r="K109" s="165"/>
      <c r="L109" s="166"/>
      <c r="M109" s="167"/>
      <c r="P109" s="146"/>
    </row>
    <row r="110" spans="2:16" ht="15" customHeight="1">
      <c r="B110" s="152"/>
      <c r="C110" s="155"/>
      <c r="D110" s="100" t="s">
        <v>48</v>
      </c>
      <c r="E110" s="160" t="s">
        <v>49</v>
      </c>
      <c r="F110" s="160"/>
      <c r="G110" s="160"/>
      <c r="H110" s="160"/>
      <c r="I110" s="160"/>
      <c r="J110" s="160"/>
      <c r="K110" s="160"/>
      <c r="L110" s="161"/>
      <c r="M110" s="162"/>
      <c r="P110" s="146"/>
    </row>
    <row r="111" spans="2:16" ht="15" customHeight="1">
      <c r="B111" s="152"/>
      <c r="C111" s="155"/>
      <c r="D111" s="100" t="s">
        <v>50</v>
      </c>
      <c r="E111" s="163" t="s">
        <v>51</v>
      </c>
      <c r="F111" s="163"/>
      <c r="G111" s="163"/>
      <c r="H111" s="163"/>
      <c r="I111" s="163"/>
      <c r="J111" s="163"/>
      <c r="K111" s="163"/>
      <c r="L111" s="142"/>
      <c r="M111" s="164"/>
      <c r="P111" s="146"/>
    </row>
    <row r="112" spans="2:16" ht="15" customHeight="1">
      <c r="B112" s="152"/>
      <c r="C112" s="155"/>
      <c r="D112" s="100" t="s">
        <v>52</v>
      </c>
      <c r="E112" s="179" t="s">
        <v>53</v>
      </c>
      <c r="F112" s="179"/>
      <c r="G112" s="179"/>
      <c r="H112" s="179"/>
      <c r="I112" s="179"/>
      <c r="J112" s="179"/>
      <c r="K112" s="179"/>
      <c r="L112" s="147"/>
      <c r="M112" s="180"/>
      <c r="P112" s="146"/>
    </row>
    <row r="113" spans="2:16" ht="15" customHeight="1">
      <c r="B113" s="188"/>
      <c r="C113" s="156"/>
      <c r="D113" s="100" t="s">
        <v>54</v>
      </c>
      <c r="E113" s="181" t="s">
        <v>53</v>
      </c>
      <c r="F113" s="181"/>
      <c r="G113" s="181"/>
      <c r="H113" s="181"/>
      <c r="I113" s="181"/>
      <c r="J113" s="181"/>
      <c r="K113" s="181"/>
      <c r="L113" s="182"/>
      <c r="M113" s="183"/>
      <c r="P113" s="146"/>
    </row>
    <row r="114" spans="2:16" ht="15" customHeight="1">
      <c r="B114" s="187" t="s">
        <v>68</v>
      </c>
      <c r="C114" s="171" t="s">
        <v>61</v>
      </c>
      <c r="D114" s="101" t="s">
        <v>35</v>
      </c>
      <c r="E114" s="169" t="s">
        <v>36</v>
      </c>
      <c r="F114" s="173"/>
      <c r="G114" s="173"/>
      <c r="H114" s="173"/>
      <c r="I114" s="173"/>
      <c r="J114" s="173"/>
      <c r="K114" s="173"/>
      <c r="L114" s="173"/>
      <c r="M114" s="174"/>
      <c r="P114" s="146"/>
    </row>
    <row r="115" spans="2:16" ht="15" customHeight="1">
      <c r="B115" s="152"/>
      <c r="C115" s="155"/>
      <c r="D115" s="98" t="s">
        <v>38</v>
      </c>
      <c r="E115" s="160" t="s">
        <v>39</v>
      </c>
      <c r="F115" s="160"/>
      <c r="G115" s="160"/>
      <c r="H115" s="160"/>
      <c r="I115" s="160"/>
      <c r="J115" s="160"/>
      <c r="K115" s="160"/>
      <c r="L115" s="161"/>
      <c r="M115" s="162"/>
      <c r="P115" s="146"/>
    </row>
    <row r="116" spans="2:16" ht="15" customHeight="1">
      <c r="B116" s="152"/>
      <c r="C116" s="155"/>
      <c r="D116" s="98" t="s">
        <v>40</v>
      </c>
      <c r="E116" s="142" t="s">
        <v>62</v>
      </c>
      <c r="F116" s="184"/>
      <c r="G116" s="184"/>
      <c r="H116" s="184"/>
      <c r="I116" s="184"/>
      <c r="J116" s="184"/>
      <c r="K116" s="184"/>
      <c r="L116" s="184"/>
      <c r="M116" s="185"/>
      <c r="P116" s="103"/>
    </row>
    <row r="117" spans="2:16" ht="15" customHeight="1">
      <c r="B117" s="152"/>
      <c r="C117" s="156"/>
      <c r="D117" s="98" t="s">
        <v>42</v>
      </c>
      <c r="E117" s="160" t="s">
        <v>43</v>
      </c>
      <c r="F117" s="160"/>
      <c r="G117" s="160"/>
      <c r="H117" s="160"/>
      <c r="I117" s="160"/>
      <c r="J117" s="160"/>
      <c r="K117" s="160"/>
      <c r="L117" s="161"/>
      <c r="M117" s="162"/>
      <c r="P117" s="103"/>
    </row>
    <row r="118" spans="2:16" ht="15" customHeight="1">
      <c r="B118" s="186"/>
      <c r="C118" s="171" t="s">
        <v>34</v>
      </c>
      <c r="D118" s="104" t="s">
        <v>35</v>
      </c>
      <c r="E118" s="169" t="s">
        <v>36</v>
      </c>
      <c r="F118" s="173"/>
      <c r="G118" s="173"/>
      <c r="H118" s="173"/>
      <c r="I118" s="173"/>
      <c r="J118" s="173"/>
      <c r="K118" s="173"/>
      <c r="L118" s="173"/>
      <c r="M118" s="174"/>
      <c r="P118" s="175"/>
    </row>
    <row r="119" spans="2:16" ht="15" customHeight="1">
      <c r="B119" s="186"/>
      <c r="C119" s="155"/>
      <c r="D119" s="105" t="s">
        <v>38</v>
      </c>
      <c r="E119" s="160" t="s">
        <v>39</v>
      </c>
      <c r="F119" s="160"/>
      <c r="G119" s="160"/>
      <c r="H119" s="160"/>
      <c r="I119" s="160"/>
      <c r="J119" s="160"/>
      <c r="K119" s="160"/>
      <c r="L119" s="161"/>
      <c r="M119" s="162"/>
      <c r="P119" s="175"/>
    </row>
    <row r="120" spans="2:16" ht="15" customHeight="1">
      <c r="B120" s="186"/>
      <c r="C120" s="155"/>
      <c r="D120" s="105" t="s">
        <v>40</v>
      </c>
      <c r="E120" s="160" t="s">
        <v>41</v>
      </c>
      <c r="F120" s="160"/>
      <c r="G120" s="160"/>
      <c r="H120" s="160"/>
      <c r="I120" s="160"/>
      <c r="J120" s="160"/>
      <c r="K120" s="160"/>
      <c r="L120" s="161"/>
      <c r="M120" s="162"/>
      <c r="P120" s="103"/>
    </row>
    <row r="121" spans="2:16" ht="15" customHeight="1">
      <c r="B121" s="186"/>
      <c r="C121" s="155"/>
      <c r="D121" s="105" t="s">
        <v>42</v>
      </c>
      <c r="E121" s="160" t="s">
        <v>43</v>
      </c>
      <c r="F121" s="160"/>
      <c r="G121" s="160"/>
      <c r="H121" s="160"/>
      <c r="I121" s="160"/>
      <c r="J121" s="160"/>
      <c r="K121" s="160"/>
      <c r="L121" s="161"/>
      <c r="M121" s="162"/>
      <c r="P121" s="146"/>
    </row>
    <row r="122" spans="2:16" ht="15" customHeight="1">
      <c r="B122" s="186"/>
      <c r="C122" s="155"/>
      <c r="D122" s="106" t="s">
        <v>44</v>
      </c>
      <c r="E122" s="163" t="s">
        <v>45</v>
      </c>
      <c r="F122" s="163"/>
      <c r="G122" s="163"/>
      <c r="H122" s="163"/>
      <c r="I122" s="163"/>
      <c r="J122" s="163"/>
      <c r="K122" s="163"/>
      <c r="L122" s="142"/>
      <c r="M122" s="164"/>
      <c r="P122" s="146"/>
    </row>
    <row r="123" spans="2:16" ht="15" customHeight="1">
      <c r="B123" s="186"/>
      <c r="C123" s="155"/>
      <c r="D123" s="107" t="s">
        <v>46</v>
      </c>
      <c r="E123" s="165" t="s">
        <v>47</v>
      </c>
      <c r="F123" s="165"/>
      <c r="G123" s="165"/>
      <c r="H123" s="165"/>
      <c r="I123" s="165"/>
      <c r="J123" s="165"/>
      <c r="K123" s="165"/>
      <c r="L123" s="166"/>
      <c r="M123" s="167"/>
      <c r="P123" s="146"/>
    </row>
    <row r="124" spans="2:16" ht="15" customHeight="1">
      <c r="B124" s="186"/>
      <c r="C124" s="155"/>
      <c r="D124" s="107" t="s">
        <v>48</v>
      </c>
      <c r="E124" s="160" t="s">
        <v>49</v>
      </c>
      <c r="F124" s="160"/>
      <c r="G124" s="160"/>
      <c r="H124" s="160"/>
      <c r="I124" s="160"/>
      <c r="J124" s="160"/>
      <c r="K124" s="160"/>
      <c r="L124" s="161"/>
      <c r="M124" s="162"/>
      <c r="O124" s="88"/>
      <c r="P124" s="146"/>
    </row>
    <row r="125" spans="2:16" ht="15" customHeight="1">
      <c r="B125" s="186"/>
      <c r="C125" s="155"/>
      <c r="D125" s="107" t="s">
        <v>50</v>
      </c>
      <c r="E125" s="163" t="s">
        <v>51</v>
      </c>
      <c r="F125" s="163"/>
      <c r="G125" s="163"/>
      <c r="H125" s="163"/>
      <c r="I125" s="163"/>
      <c r="J125" s="163"/>
      <c r="K125" s="163"/>
      <c r="L125" s="142"/>
      <c r="M125" s="164"/>
      <c r="O125" s="88"/>
      <c r="P125" s="146"/>
    </row>
    <row r="126" spans="2:16" ht="15" customHeight="1">
      <c r="B126" s="186"/>
      <c r="C126" s="155"/>
      <c r="D126" s="107" t="s">
        <v>52</v>
      </c>
      <c r="E126" s="179" t="s">
        <v>53</v>
      </c>
      <c r="F126" s="179"/>
      <c r="G126" s="179"/>
      <c r="H126" s="179"/>
      <c r="I126" s="179"/>
      <c r="J126" s="179"/>
      <c r="K126" s="179"/>
      <c r="L126" s="147"/>
      <c r="M126" s="180"/>
      <c r="O126" s="88"/>
      <c r="P126" s="146"/>
    </row>
    <row r="127" spans="2:16" ht="15" customHeight="1">
      <c r="B127" s="186"/>
      <c r="C127" s="156"/>
      <c r="D127" s="107" t="s">
        <v>54</v>
      </c>
      <c r="E127" s="181" t="s">
        <v>53</v>
      </c>
      <c r="F127" s="181"/>
      <c r="G127" s="181"/>
      <c r="H127" s="181"/>
      <c r="I127" s="181"/>
      <c r="J127" s="181"/>
      <c r="K127" s="181"/>
      <c r="L127" s="182"/>
      <c r="M127" s="183"/>
      <c r="O127" s="88"/>
      <c r="P127" s="146"/>
    </row>
    <row r="128" spans="2:16" ht="15" customHeight="1">
      <c r="B128" s="152"/>
      <c r="C128" s="155" t="s">
        <v>55</v>
      </c>
      <c r="D128" s="101" t="s">
        <v>35</v>
      </c>
      <c r="E128" s="165" t="s">
        <v>56</v>
      </c>
      <c r="F128" s="165"/>
      <c r="G128" s="165"/>
      <c r="H128" s="165"/>
      <c r="I128" s="165"/>
      <c r="J128" s="165"/>
      <c r="K128" s="165"/>
      <c r="L128" s="166"/>
      <c r="M128" s="167"/>
      <c r="O128" s="88"/>
      <c r="P128" s="175"/>
    </row>
    <row r="129" spans="2:16" ht="15" customHeight="1">
      <c r="B129" s="152"/>
      <c r="C129" s="155"/>
      <c r="D129" s="98" t="s">
        <v>38</v>
      </c>
      <c r="E129" s="160" t="s">
        <v>58</v>
      </c>
      <c r="F129" s="160"/>
      <c r="G129" s="160"/>
      <c r="H129" s="160"/>
      <c r="I129" s="160"/>
      <c r="J129" s="160"/>
      <c r="K129" s="160"/>
      <c r="L129" s="161"/>
      <c r="M129" s="162"/>
      <c r="P129" s="175"/>
    </row>
    <row r="130" spans="2:16" ht="15" customHeight="1">
      <c r="B130" s="152"/>
      <c r="C130" s="155"/>
      <c r="D130" s="98" t="s">
        <v>40</v>
      </c>
      <c r="E130" s="160" t="s">
        <v>41</v>
      </c>
      <c r="F130" s="160"/>
      <c r="G130" s="160"/>
      <c r="H130" s="160"/>
      <c r="I130" s="160"/>
      <c r="J130" s="160"/>
      <c r="K130" s="160"/>
      <c r="L130" s="161"/>
      <c r="M130" s="162"/>
      <c r="P130" s="103"/>
    </row>
    <row r="131" spans="2:16" ht="15" customHeight="1">
      <c r="B131" s="152"/>
      <c r="C131" s="155"/>
      <c r="D131" s="98" t="s">
        <v>42</v>
      </c>
      <c r="E131" s="160" t="s">
        <v>43</v>
      </c>
      <c r="F131" s="160"/>
      <c r="G131" s="160"/>
      <c r="H131" s="160"/>
      <c r="I131" s="160"/>
      <c r="J131" s="160"/>
      <c r="K131" s="160"/>
      <c r="L131" s="161"/>
      <c r="M131" s="162"/>
      <c r="P131" s="146"/>
    </row>
    <row r="132" spans="2:16" ht="15" customHeight="1">
      <c r="B132" s="152"/>
      <c r="C132" s="155"/>
      <c r="D132" s="99" t="s">
        <v>44</v>
      </c>
      <c r="E132" s="163" t="s">
        <v>59</v>
      </c>
      <c r="F132" s="163"/>
      <c r="G132" s="163"/>
      <c r="H132" s="163"/>
      <c r="I132" s="163"/>
      <c r="J132" s="163"/>
      <c r="K132" s="163"/>
      <c r="L132" s="142"/>
      <c r="M132" s="164"/>
      <c r="P132" s="146"/>
    </row>
    <row r="133" spans="2:16" ht="15" customHeight="1">
      <c r="B133" s="152"/>
      <c r="C133" s="155"/>
      <c r="D133" s="100" t="s">
        <v>46</v>
      </c>
      <c r="E133" s="165" t="s">
        <v>47</v>
      </c>
      <c r="F133" s="165"/>
      <c r="G133" s="165"/>
      <c r="H133" s="165"/>
      <c r="I133" s="165"/>
      <c r="J133" s="165"/>
      <c r="K133" s="165"/>
      <c r="L133" s="166"/>
      <c r="M133" s="167"/>
      <c r="P133" s="146"/>
    </row>
    <row r="134" spans="2:16" ht="15" customHeight="1">
      <c r="B134" s="152"/>
      <c r="C134" s="155"/>
      <c r="D134" s="100" t="s">
        <v>48</v>
      </c>
      <c r="E134" s="160" t="s">
        <v>49</v>
      </c>
      <c r="F134" s="160"/>
      <c r="G134" s="160"/>
      <c r="H134" s="160"/>
      <c r="I134" s="160"/>
      <c r="J134" s="160"/>
      <c r="K134" s="160"/>
      <c r="L134" s="161"/>
      <c r="M134" s="162"/>
      <c r="P134" s="146"/>
    </row>
    <row r="135" spans="2:16" ht="15" customHeight="1">
      <c r="B135" s="152"/>
      <c r="C135" s="155"/>
      <c r="D135" s="100" t="s">
        <v>50</v>
      </c>
      <c r="E135" s="163" t="s">
        <v>51</v>
      </c>
      <c r="F135" s="163"/>
      <c r="G135" s="163"/>
      <c r="H135" s="163"/>
      <c r="I135" s="163"/>
      <c r="J135" s="163"/>
      <c r="K135" s="163"/>
      <c r="L135" s="142"/>
      <c r="M135" s="164"/>
      <c r="P135" s="146"/>
    </row>
    <row r="136" spans="2:16" ht="15" customHeight="1">
      <c r="B136" s="152"/>
      <c r="C136" s="155"/>
      <c r="D136" s="100" t="s">
        <v>52</v>
      </c>
      <c r="E136" s="179" t="s">
        <v>53</v>
      </c>
      <c r="F136" s="179"/>
      <c r="G136" s="179"/>
      <c r="H136" s="179"/>
      <c r="I136" s="179"/>
      <c r="J136" s="179"/>
      <c r="K136" s="179"/>
      <c r="L136" s="147"/>
      <c r="M136" s="180"/>
      <c r="P136" s="146"/>
    </row>
    <row r="137" spans="2:16" ht="15" customHeight="1">
      <c r="B137" s="188"/>
      <c r="C137" s="156"/>
      <c r="D137" s="100" t="s">
        <v>54</v>
      </c>
      <c r="E137" s="181" t="s">
        <v>53</v>
      </c>
      <c r="F137" s="181"/>
      <c r="G137" s="181"/>
      <c r="H137" s="181"/>
      <c r="I137" s="181"/>
      <c r="J137" s="181"/>
      <c r="K137" s="181"/>
      <c r="L137" s="182"/>
      <c r="M137" s="183"/>
      <c r="P137" s="146"/>
    </row>
    <row r="138" spans="2:16" ht="15" customHeight="1">
      <c r="B138" s="187" t="s">
        <v>69</v>
      </c>
      <c r="C138" s="171" t="s">
        <v>61</v>
      </c>
      <c r="D138" s="101" t="s">
        <v>35</v>
      </c>
      <c r="E138" s="169" t="s">
        <v>36</v>
      </c>
      <c r="F138" s="173"/>
      <c r="G138" s="173"/>
      <c r="H138" s="173"/>
      <c r="I138" s="173"/>
      <c r="J138" s="173"/>
      <c r="K138" s="173"/>
      <c r="L138" s="173"/>
      <c r="M138" s="174"/>
      <c r="P138" s="146"/>
    </row>
    <row r="139" spans="2:16" ht="15" customHeight="1">
      <c r="B139" s="152"/>
      <c r="C139" s="155"/>
      <c r="D139" s="98" t="s">
        <v>38</v>
      </c>
      <c r="E139" s="160" t="s">
        <v>39</v>
      </c>
      <c r="F139" s="160"/>
      <c r="G139" s="160"/>
      <c r="H139" s="160"/>
      <c r="I139" s="160"/>
      <c r="J139" s="160"/>
      <c r="K139" s="160"/>
      <c r="L139" s="161"/>
      <c r="M139" s="162"/>
      <c r="P139" s="146"/>
    </row>
    <row r="140" spans="2:16" ht="15" customHeight="1">
      <c r="B140" s="152"/>
      <c r="C140" s="155"/>
      <c r="D140" s="98" t="s">
        <v>40</v>
      </c>
      <c r="E140" s="142" t="s">
        <v>62</v>
      </c>
      <c r="F140" s="184"/>
      <c r="G140" s="184"/>
      <c r="H140" s="184"/>
      <c r="I140" s="184"/>
      <c r="J140" s="184"/>
      <c r="K140" s="184"/>
      <c r="L140" s="184"/>
      <c r="M140" s="185"/>
      <c r="P140" s="103"/>
    </row>
    <row r="141" spans="2:16" ht="15" customHeight="1">
      <c r="B141" s="152"/>
      <c r="C141" s="156"/>
      <c r="D141" s="98" t="s">
        <v>42</v>
      </c>
      <c r="E141" s="160" t="s">
        <v>43</v>
      </c>
      <c r="F141" s="160"/>
      <c r="G141" s="160"/>
      <c r="H141" s="160"/>
      <c r="I141" s="160"/>
      <c r="J141" s="160"/>
      <c r="K141" s="160"/>
      <c r="L141" s="161"/>
      <c r="M141" s="162"/>
      <c r="P141" s="103"/>
    </row>
    <row r="142" spans="2:16" ht="15" customHeight="1">
      <c r="B142" s="186"/>
      <c r="C142" s="171" t="s">
        <v>34</v>
      </c>
      <c r="D142" s="104" t="s">
        <v>35</v>
      </c>
      <c r="E142" s="169" t="s">
        <v>36</v>
      </c>
      <c r="F142" s="173"/>
      <c r="G142" s="173"/>
      <c r="H142" s="173"/>
      <c r="I142" s="173"/>
      <c r="J142" s="173"/>
      <c r="K142" s="173"/>
      <c r="L142" s="173"/>
      <c r="M142" s="174"/>
      <c r="P142" s="175"/>
    </row>
    <row r="143" spans="2:16" ht="15" customHeight="1">
      <c r="B143" s="186"/>
      <c r="C143" s="155"/>
      <c r="D143" s="105" t="s">
        <v>38</v>
      </c>
      <c r="E143" s="160" t="s">
        <v>39</v>
      </c>
      <c r="F143" s="160"/>
      <c r="G143" s="160"/>
      <c r="H143" s="160"/>
      <c r="I143" s="160"/>
      <c r="J143" s="160"/>
      <c r="K143" s="160"/>
      <c r="L143" s="161"/>
      <c r="M143" s="162"/>
      <c r="P143" s="175"/>
    </row>
    <row r="144" spans="2:16" ht="15" customHeight="1">
      <c r="B144" s="186"/>
      <c r="C144" s="155"/>
      <c r="D144" s="105" t="s">
        <v>40</v>
      </c>
      <c r="E144" s="160" t="s">
        <v>41</v>
      </c>
      <c r="F144" s="160"/>
      <c r="G144" s="160"/>
      <c r="H144" s="160"/>
      <c r="I144" s="160"/>
      <c r="J144" s="160"/>
      <c r="K144" s="160"/>
      <c r="L144" s="161"/>
      <c r="M144" s="162"/>
      <c r="P144" s="103"/>
    </row>
    <row r="145" spans="2:16" ht="15" customHeight="1">
      <c r="B145" s="186"/>
      <c r="C145" s="155"/>
      <c r="D145" s="105" t="s">
        <v>42</v>
      </c>
      <c r="E145" s="160" t="s">
        <v>43</v>
      </c>
      <c r="F145" s="160"/>
      <c r="G145" s="160"/>
      <c r="H145" s="160"/>
      <c r="I145" s="160"/>
      <c r="J145" s="160"/>
      <c r="K145" s="160"/>
      <c r="L145" s="161"/>
      <c r="M145" s="162"/>
      <c r="P145" s="146"/>
    </row>
    <row r="146" spans="2:16" ht="15" customHeight="1">
      <c r="B146" s="186"/>
      <c r="C146" s="155"/>
      <c r="D146" s="106" t="s">
        <v>44</v>
      </c>
      <c r="E146" s="163" t="s">
        <v>45</v>
      </c>
      <c r="F146" s="163"/>
      <c r="G146" s="163"/>
      <c r="H146" s="163"/>
      <c r="I146" s="163"/>
      <c r="J146" s="163"/>
      <c r="K146" s="163"/>
      <c r="L146" s="142"/>
      <c r="M146" s="164"/>
      <c r="P146" s="146"/>
    </row>
    <row r="147" spans="2:16" ht="15" customHeight="1">
      <c r="B147" s="186"/>
      <c r="C147" s="155"/>
      <c r="D147" s="107" t="s">
        <v>46</v>
      </c>
      <c r="E147" s="165" t="s">
        <v>47</v>
      </c>
      <c r="F147" s="165"/>
      <c r="G147" s="165"/>
      <c r="H147" s="165"/>
      <c r="I147" s="165"/>
      <c r="J147" s="165"/>
      <c r="K147" s="165"/>
      <c r="L147" s="166"/>
      <c r="M147" s="167"/>
      <c r="P147" s="146"/>
    </row>
    <row r="148" spans="2:16" ht="15" customHeight="1">
      <c r="B148" s="186"/>
      <c r="C148" s="155"/>
      <c r="D148" s="107" t="s">
        <v>48</v>
      </c>
      <c r="E148" s="160" t="s">
        <v>49</v>
      </c>
      <c r="F148" s="160"/>
      <c r="G148" s="160"/>
      <c r="H148" s="160"/>
      <c r="I148" s="160"/>
      <c r="J148" s="160"/>
      <c r="K148" s="160"/>
      <c r="L148" s="161"/>
      <c r="M148" s="162"/>
      <c r="O148" s="88"/>
      <c r="P148" s="146"/>
    </row>
    <row r="149" spans="2:16" ht="15" customHeight="1">
      <c r="B149" s="186"/>
      <c r="C149" s="155"/>
      <c r="D149" s="107" t="s">
        <v>50</v>
      </c>
      <c r="E149" s="163" t="s">
        <v>51</v>
      </c>
      <c r="F149" s="163"/>
      <c r="G149" s="163"/>
      <c r="H149" s="163"/>
      <c r="I149" s="163"/>
      <c r="J149" s="163"/>
      <c r="K149" s="163"/>
      <c r="L149" s="142"/>
      <c r="M149" s="164"/>
      <c r="O149" s="88"/>
      <c r="P149" s="146"/>
    </row>
    <row r="150" spans="2:16" ht="15" customHeight="1">
      <c r="B150" s="186"/>
      <c r="C150" s="155"/>
      <c r="D150" s="107" t="s">
        <v>52</v>
      </c>
      <c r="E150" s="179" t="s">
        <v>53</v>
      </c>
      <c r="F150" s="179"/>
      <c r="G150" s="179"/>
      <c r="H150" s="179"/>
      <c r="I150" s="179"/>
      <c r="J150" s="179"/>
      <c r="K150" s="179"/>
      <c r="L150" s="147"/>
      <c r="M150" s="180"/>
      <c r="O150" s="88"/>
      <c r="P150" s="146"/>
    </row>
    <row r="151" spans="2:16" ht="15" customHeight="1">
      <c r="B151" s="186"/>
      <c r="C151" s="156"/>
      <c r="D151" s="107" t="s">
        <v>54</v>
      </c>
      <c r="E151" s="181" t="s">
        <v>53</v>
      </c>
      <c r="F151" s="181"/>
      <c r="G151" s="181"/>
      <c r="H151" s="181"/>
      <c r="I151" s="181"/>
      <c r="J151" s="181"/>
      <c r="K151" s="181"/>
      <c r="L151" s="182"/>
      <c r="M151" s="183"/>
      <c r="O151" s="88"/>
      <c r="P151" s="146"/>
    </row>
    <row r="152" spans="2:16" ht="15" customHeight="1">
      <c r="B152" s="152"/>
      <c r="C152" s="155" t="s">
        <v>55</v>
      </c>
      <c r="D152" s="101" t="s">
        <v>35</v>
      </c>
      <c r="E152" s="165" t="s">
        <v>56</v>
      </c>
      <c r="F152" s="165"/>
      <c r="G152" s="165"/>
      <c r="H152" s="165"/>
      <c r="I152" s="165"/>
      <c r="J152" s="165"/>
      <c r="K152" s="165"/>
      <c r="L152" s="166"/>
      <c r="M152" s="167"/>
      <c r="O152" s="88"/>
      <c r="P152" s="175"/>
    </row>
    <row r="153" spans="2:16" ht="15" customHeight="1">
      <c r="B153" s="152"/>
      <c r="C153" s="155"/>
      <c r="D153" s="98" t="s">
        <v>38</v>
      </c>
      <c r="E153" s="160" t="s">
        <v>58</v>
      </c>
      <c r="F153" s="160"/>
      <c r="G153" s="160"/>
      <c r="H153" s="160"/>
      <c r="I153" s="160"/>
      <c r="J153" s="160"/>
      <c r="K153" s="160"/>
      <c r="L153" s="161"/>
      <c r="M153" s="162"/>
      <c r="P153" s="175"/>
    </row>
    <row r="154" spans="2:16" ht="15" customHeight="1">
      <c r="B154" s="152"/>
      <c r="C154" s="155"/>
      <c r="D154" s="98" t="s">
        <v>40</v>
      </c>
      <c r="E154" s="160" t="s">
        <v>41</v>
      </c>
      <c r="F154" s="160"/>
      <c r="G154" s="160"/>
      <c r="H154" s="160"/>
      <c r="I154" s="160"/>
      <c r="J154" s="160"/>
      <c r="K154" s="160"/>
      <c r="L154" s="161"/>
      <c r="M154" s="162"/>
      <c r="P154" s="103"/>
    </row>
    <row r="155" spans="2:16" ht="15" customHeight="1">
      <c r="B155" s="152"/>
      <c r="C155" s="155"/>
      <c r="D155" s="98" t="s">
        <v>42</v>
      </c>
      <c r="E155" s="160" t="s">
        <v>43</v>
      </c>
      <c r="F155" s="160"/>
      <c r="G155" s="160"/>
      <c r="H155" s="160"/>
      <c r="I155" s="160"/>
      <c r="J155" s="160"/>
      <c r="K155" s="160"/>
      <c r="L155" s="161"/>
      <c r="M155" s="162"/>
      <c r="P155" s="146"/>
    </row>
    <row r="156" spans="2:16" ht="15" customHeight="1">
      <c r="B156" s="152"/>
      <c r="C156" s="155"/>
      <c r="D156" s="99" t="s">
        <v>44</v>
      </c>
      <c r="E156" s="163" t="s">
        <v>59</v>
      </c>
      <c r="F156" s="163"/>
      <c r="G156" s="163"/>
      <c r="H156" s="163"/>
      <c r="I156" s="163"/>
      <c r="J156" s="163"/>
      <c r="K156" s="163"/>
      <c r="L156" s="142"/>
      <c r="M156" s="164"/>
      <c r="P156" s="146"/>
    </row>
    <row r="157" spans="2:16" ht="15" customHeight="1">
      <c r="B157" s="152"/>
      <c r="C157" s="155"/>
      <c r="D157" s="100" t="s">
        <v>46</v>
      </c>
      <c r="E157" s="165" t="s">
        <v>47</v>
      </c>
      <c r="F157" s="165"/>
      <c r="G157" s="165"/>
      <c r="H157" s="165"/>
      <c r="I157" s="165"/>
      <c r="J157" s="165"/>
      <c r="K157" s="165"/>
      <c r="L157" s="166"/>
      <c r="M157" s="167"/>
      <c r="P157" s="108"/>
    </row>
    <row r="158" spans="2:16" ht="15" customHeight="1">
      <c r="B158" s="152"/>
      <c r="C158" s="155"/>
      <c r="D158" s="100" t="s">
        <v>48</v>
      </c>
      <c r="E158" s="160" t="s">
        <v>49</v>
      </c>
      <c r="F158" s="160"/>
      <c r="G158" s="160"/>
      <c r="H158" s="160"/>
      <c r="I158" s="160"/>
      <c r="J158" s="160"/>
      <c r="K158" s="160"/>
      <c r="L158" s="161"/>
      <c r="M158" s="162"/>
      <c r="P158" s="108"/>
    </row>
    <row r="159" spans="2:16" ht="15" customHeight="1">
      <c r="B159" s="152"/>
      <c r="C159" s="155"/>
      <c r="D159" s="100" t="s">
        <v>50</v>
      </c>
      <c r="E159" s="163" t="s">
        <v>51</v>
      </c>
      <c r="F159" s="163"/>
      <c r="G159" s="163"/>
      <c r="H159" s="163"/>
      <c r="I159" s="163"/>
      <c r="J159" s="163"/>
      <c r="K159" s="163"/>
      <c r="L159" s="142"/>
      <c r="M159" s="164"/>
      <c r="P159" s="108"/>
    </row>
    <row r="160" spans="2:16" ht="15" customHeight="1">
      <c r="B160" s="152"/>
      <c r="C160" s="155"/>
      <c r="D160" s="100" t="s">
        <v>52</v>
      </c>
      <c r="E160" s="179" t="s">
        <v>53</v>
      </c>
      <c r="F160" s="179"/>
      <c r="G160" s="179"/>
      <c r="H160" s="179"/>
      <c r="I160" s="179"/>
      <c r="J160" s="179"/>
      <c r="K160" s="179"/>
      <c r="L160" s="147"/>
      <c r="M160" s="180"/>
      <c r="P160" s="146" t="s">
        <v>70</v>
      </c>
    </row>
    <row r="161" spans="2:16" ht="15" customHeight="1">
      <c r="B161" s="188"/>
      <c r="C161" s="156"/>
      <c r="D161" s="100" t="s">
        <v>54</v>
      </c>
      <c r="E161" s="181" t="s">
        <v>53</v>
      </c>
      <c r="F161" s="181"/>
      <c r="G161" s="181"/>
      <c r="H161" s="181"/>
      <c r="I161" s="181"/>
      <c r="J161" s="181"/>
      <c r="K161" s="181"/>
      <c r="L161" s="182"/>
      <c r="M161" s="183"/>
      <c r="P161" s="146"/>
    </row>
    <row r="162" spans="2:16" ht="15" hidden="1" customHeight="1" outlineLevel="1">
      <c r="B162" s="187" t="s">
        <v>71</v>
      </c>
      <c r="C162" s="171" t="s">
        <v>61</v>
      </c>
      <c r="D162" s="101" t="s">
        <v>35</v>
      </c>
      <c r="E162" s="169" t="s">
        <v>36</v>
      </c>
      <c r="F162" s="173"/>
      <c r="G162" s="173"/>
      <c r="H162" s="173"/>
      <c r="I162" s="173"/>
      <c r="J162" s="173"/>
      <c r="K162" s="173"/>
      <c r="L162" s="173"/>
      <c r="M162" s="174"/>
      <c r="P162" s="146"/>
    </row>
    <row r="163" spans="2:16" ht="15" hidden="1" customHeight="1" outlineLevel="1">
      <c r="B163" s="152"/>
      <c r="C163" s="155"/>
      <c r="D163" s="98" t="s">
        <v>38</v>
      </c>
      <c r="E163" s="160" t="s">
        <v>39</v>
      </c>
      <c r="F163" s="160"/>
      <c r="G163" s="160"/>
      <c r="H163" s="160"/>
      <c r="I163" s="160"/>
      <c r="J163" s="160"/>
      <c r="K163" s="160"/>
      <c r="L163" s="161"/>
      <c r="M163" s="162"/>
      <c r="P163" s="146"/>
    </row>
    <row r="164" spans="2:16" ht="15" hidden="1" customHeight="1" outlineLevel="1">
      <c r="B164" s="152"/>
      <c r="C164" s="155"/>
      <c r="D164" s="98" t="s">
        <v>40</v>
      </c>
      <c r="E164" s="142" t="s">
        <v>62</v>
      </c>
      <c r="F164" s="184"/>
      <c r="G164" s="184"/>
      <c r="H164" s="184"/>
      <c r="I164" s="184"/>
      <c r="J164" s="184"/>
      <c r="K164" s="184"/>
      <c r="L164" s="184"/>
      <c r="M164" s="185"/>
      <c r="P164" s="103"/>
    </row>
    <row r="165" spans="2:16" ht="15" hidden="1" customHeight="1" outlineLevel="1">
      <c r="B165" s="152"/>
      <c r="C165" s="156"/>
      <c r="D165" s="98" t="s">
        <v>42</v>
      </c>
      <c r="E165" s="160" t="s">
        <v>43</v>
      </c>
      <c r="F165" s="160"/>
      <c r="G165" s="160"/>
      <c r="H165" s="160"/>
      <c r="I165" s="160"/>
      <c r="J165" s="160"/>
      <c r="K165" s="160"/>
      <c r="L165" s="161"/>
      <c r="M165" s="162"/>
      <c r="P165" s="103"/>
    </row>
    <row r="166" spans="2:16" ht="15" hidden="1" customHeight="1" outlineLevel="1">
      <c r="B166" s="186"/>
      <c r="C166" s="171" t="s">
        <v>34</v>
      </c>
      <c r="D166" s="104" t="s">
        <v>35</v>
      </c>
      <c r="E166" s="169" t="s">
        <v>36</v>
      </c>
      <c r="F166" s="173"/>
      <c r="G166" s="173"/>
      <c r="H166" s="173"/>
      <c r="I166" s="173"/>
      <c r="J166" s="173"/>
      <c r="K166" s="173"/>
      <c r="L166" s="173"/>
      <c r="M166" s="174"/>
      <c r="P166" s="175"/>
    </row>
    <row r="167" spans="2:16" ht="15" hidden="1" customHeight="1" outlineLevel="1">
      <c r="B167" s="186"/>
      <c r="C167" s="155"/>
      <c r="D167" s="105" t="s">
        <v>38</v>
      </c>
      <c r="E167" s="160" t="s">
        <v>39</v>
      </c>
      <c r="F167" s="160"/>
      <c r="G167" s="160"/>
      <c r="H167" s="160"/>
      <c r="I167" s="160"/>
      <c r="J167" s="160"/>
      <c r="K167" s="160"/>
      <c r="L167" s="161"/>
      <c r="M167" s="162"/>
      <c r="P167" s="175"/>
    </row>
    <row r="168" spans="2:16" ht="15" hidden="1" customHeight="1" outlineLevel="1">
      <c r="B168" s="186"/>
      <c r="C168" s="155"/>
      <c r="D168" s="105" t="s">
        <v>40</v>
      </c>
      <c r="E168" s="160" t="s">
        <v>41</v>
      </c>
      <c r="F168" s="160"/>
      <c r="G168" s="160"/>
      <c r="H168" s="160"/>
      <c r="I168" s="160"/>
      <c r="J168" s="160"/>
      <c r="K168" s="160"/>
      <c r="L168" s="161"/>
      <c r="M168" s="162"/>
      <c r="P168" s="103"/>
    </row>
    <row r="169" spans="2:16" ht="15" hidden="1" customHeight="1" outlineLevel="1">
      <c r="B169" s="186"/>
      <c r="C169" s="155"/>
      <c r="D169" s="105" t="s">
        <v>42</v>
      </c>
      <c r="E169" s="160" t="s">
        <v>43</v>
      </c>
      <c r="F169" s="160"/>
      <c r="G169" s="160"/>
      <c r="H169" s="160"/>
      <c r="I169" s="160"/>
      <c r="J169" s="160"/>
      <c r="K169" s="160"/>
      <c r="L169" s="161"/>
      <c r="M169" s="162"/>
      <c r="P169" s="146"/>
    </row>
    <row r="170" spans="2:16" ht="15" hidden="1" customHeight="1" outlineLevel="1">
      <c r="B170" s="186"/>
      <c r="C170" s="155"/>
      <c r="D170" s="106" t="s">
        <v>44</v>
      </c>
      <c r="E170" s="163" t="s">
        <v>45</v>
      </c>
      <c r="F170" s="163"/>
      <c r="G170" s="163"/>
      <c r="H170" s="163"/>
      <c r="I170" s="163"/>
      <c r="J170" s="163"/>
      <c r="K170" s="163"/>
      <c r="L170" s="142"/>
      <c r="M170" s="164"/>
      <c r="P170" s="146"/>
    </row>
    <row r="171" spans="2:16" ht="15" hidden="1" customHeight="1" outlineLevel="1">
      <c r="B171" s="186"/>
      <c r="C171" s="155"/>
      <c r="D171" s="107" t="s">
        <v>46</v>
      </c>
      <c r="E171" s="165" t="s">
        <v>47</v>
      </c>
      <c r="F171" s="165"/>
      <c r="G171" s="165"/>
      <c r="H171" s="165"/>
      <c r="I171" s="165"/>
      <c r="J171" s="165"/>
      <c r="K171" s="165"/>
      <c r="L171" s="166"/>
      <c r="M171" s="167"/>
      <c r="P171" s="146"/>
    </row>
    <row r="172" spans="2:16" ht="15" hidden="1" customHeight="1" outlineLevel="1">
      <c r="B172" s="186"/>
      <c r="C172" s="155"/>
      <c r="D172" s="107" t="s">
        <v>48</v>
      </c>
      <c r="E172" s="160" t="s">
        <v>49</v>
      </c>
      <c r="F172" s="160"/>
      <c r="G172" s="160"/>
      <c r="H172" s="160"/>
      <c r="I172" s="160"/>
      <c r="J172" s="160"/>
      <c r="K172" s="160"/>
      <c r="L172" s="161"/>
      <c r="M172" s="162"/>
      <c r="O172" s="88"/>
      <c r="P172" s="146"/>
    </row>
    <row r="173" spans="2:16" ht="15" hidden="1" customHeight="1" outlineLevel="1">
      <c r="B173" s="186"/>
      <c r="C173" s="155"/>
      <c r="D173" s="107" t="s">
        <v>50</v>
      </c>
      <c r="E173" s="163" t="s">
        <v>51</v>
      </c>
      <c r="F173" s="163"/>
      <c r="G173" s="163"/>
      <c r="H173" s="163"/>
      <c r="I173" s="163"/>
      <c r="J173" s="163"/>
      <c r="K173" s="163"/>
      <c r="L173" s="142"/>
      <c r="M173" s="164"/>
      <c r="O173" s="88"/>
      <c r="P173" s="146"/>
    </row>
    <row r="174" spans="2:16" ht="15" hidden="1" customHeight="1" outlineLevel="1">
      <c r="B174" s="186"/>
      <c r="C174" s="155"/>
      <c r="D174" s="107" t="s">
        <v>52</v>
      </c>
      <c r="E174" s="179" t="s">
        <v>53</v>
      </c>
      <c r="F174" s="179"/>
      <c r="G174" s="179"/>
      <c r="H174" s="179"/>
      <c r="I174" s="179"/>
      <c r="J174" s="179"/>
      <c r="K174" s="179"/>
      <c r="L174" s="147"/>
      <c r="M174" s="180"/>
      <c r="O174" s="88"/>
      <c r="P174" s="146"/>
    </row>
    <row r="175" spans="2:16" ht="15" hidden="1" customHeight="1" outlineLevel="1">
      <c r="B175" s="186"/>
      <c r="C175" s="156"/>
      <c r="D175" s="107" t="s">
        <v>54</v>
      </c>
      <c r="E175" s="181" t="s">
        <v>53</v>
      </c>
      <c r="F175" s="181"/>
      <c r="G175" s="181"/>
      <c r="H175" s="181"/>
      <c r="I175" s="181"/>
      <c r="J175" s="181"/>
      <c r="K175" s="181"/>
      <c r="L175" s="182"/>
      <c r="M175" s="183"/>
      <c r="O175" s="88"/>
      <c r="P175" s="146"/>
    </row>
    <row r="176" spans="2:16" ht="15" hidden="1" customHeight="1" outlineLevel="1">
      <c r="B176" s="152"/>
      <c r="C176" s="155" t="s">
        <v>55</v>
      </c>
      <c r="D176" s="101" t="s">
        <v>35</v>
      </c>
      <c r="E176" s="165" t="s">
        <v>56</v>
      </c>
      <c r="F176" s="165"/>
      <c r="G176" s="165"/>
      <c r="H176" s="165"/>
      <c r="I176" s="165"/>
      <c r="J176" s="165"/>
      <c r="K176" s="165"/>
      <c r="L176" s="166"/>
      <c r="M176" s="167"/>
      <c r="O176" s="88"/>
      <c r="P176" s="175"/>
    </row>
    <row r="177" spans="2:16" ht="15" hidden="1" customHeight="1" outlineLevel="1">
      <c r="B177" s="152"/>
      <c r="C177" s="155"/>
      <c r="D177" s="98" t="s">
        <v>38</v>
      </c>
      <c r="E177" s="160" t="s">
        <v>58</v>
      </c>
      <c r="F177" s="160"/>
      <c r="G177" s="160"/>
      <c r="H177" s="160"/>
      <c r="I177" s="160"/>
      <c r="J177" s="160"/>
      <c r="K177" s="160"/>
      <c r="L177" s="161"/>
      <c r="M177" s="162"/>
      <c r="P177" s="175"/>
    </row>
    <row r="178" spans="2:16" ht="15" hidden="1" customHeight="1" outlineLevel="1">
      <c r="B178" s="152"/>
      <c r="C178" s="155"/>
      <c r="D178" s="98" t="s">
        <v>40</v>
      </c>
      <c r="E178" s="160" t="s">
        <v>41</v>
      </c>
      <c r="F178" s="160"/>
      <c r="G178" s="160"/>
      <c r="H178" s="160"/>
      <c r="I178" s="160"/>
      <c r="J178" s="160"/>
      <c r="K178" s="160"/>
      <c r="L178" s="161"/>
      <c r="M178" s="162"/>
      <c r="P178" s="103"/>
    </row>
    <row r="179" spans="2:16" ht="15" hidden="1" customHeight="1" outlineLevel="1">
      <c r="B179" s="152"/>
      <c r="C179" s="155"/>
      <c r="D179" s="98" t="s">
        <v>42</v>
      </c>
      <c r="E179" s="160" t="s">
        <v>43</v>
      </c>
      <c r="F179" s="160"/>
      <c r="G179" s="160"/>
      <c r="H179" s="160"/>
      <c r="I179" s="160"/>
      <c r="J179" s="160"/>
      <c r="K179" s="160"/>
      <c r="L179" s="161"/>
      <c r="M179" s="162"/>
      <c r="P179" s="146"/>
    </row>
    <row r="180" spans="2:16" ht="15" hidden="1" customHeight="1" outlineLevel="1">
      <c r="B180" s="152"/>
      <c r="C180" s="155"/>
      <c r="D180" s="99" t="s">
        <v>44</v>
      </c>
      <c r="E180" s="163" t="s">
        <v>59</v>
      </c>
      <c r="F180" s="163"/>
      <c r="G180" s="163"/>
      <c r="H180" s="163"/>
      <c r="I180" s="163"/>
      <c r="J180" s="163"/>
      <c r="K180" s="163"/>
      <c r="L180" s="142"/>
      <c r="M180" s="164"/>
      <c r="P180" s="146"/>
    </row>
    <row r="181" spans="2:16" ht="15" hidden="1" customHeight="1" outlineLevel="1">
      <c r="B181" s="152"/>
      <c r="C181" s="155"/>
      <c r="D181" s="100" t="s">
        <v>46</v>
      </c>
      <c r="E181" s="165" t="s">
        <v>47</v>
      </c>
      <c r="F181" s="165"/>
      <c r="G181" s="165"/>
      <c r="H181" s="165"/>
      <c r="I181" s="165"/>
      <c r="J181" s="165"/>
      <c r="K181" s="165"/>
      <c r="L181" s="166"/>
      <c r="M181" s="167"/>
      <c r="P181" s="146"/>
    </row>
    <row r="182" spans="2:16" ht="15" hidden="1" customHeight="1" outlineLevel="1">
      <c r="B182" s="152"/>
      <c r="C182" s="155"/>
      <c r="D182" s="100" t="s">
        <v>48</v>
      </c>
      <c r="E182" s="160" t="s">
        <v>49</v>
      </c>
      <c r="F182" s="160"/>
      <c r="G182" s="160"/>
      <c r="H182" s="160"/>
      <c r="I182" s="160"/>
      <c r="J182" s="160"/>
      <c r="K182" s="160"/>
      <c r="L182" s="161"/>
      <c r="M182" s="162"/>
      <c r="P182" s="146"/>
    </row>
    <row r="183" spans="2:16" ht="15" hidden="1" customHeight="1" outlineLevel="1">
      <c r="B183" s="152"/>
      <c r="C183" s="155"/>
      <c r="D183" s="100" t="s">
        <v>50</v>
      </c>
      <c r="E183" s="163" t="s">
        <v>51</v>
      </c>
      <c r="F183" s="163"/>
      <c r="G183" s="163"/>
      <c r="H183" s="163"/>
      <c r="I183" s="163"/>
      <c r="J183" s="163"/>
      <c r="K183" s="163"/>
      <c r="L183" s="142"/>
      <c r="M183" s="164"/>
      <c r="P183" s="146"/>
    </row>
    <row r="184" spans="2:16" ht="15" hidden="1" customHeight="1" outlineLevel="1">
      <c r="B184" s="152"/>
      <c r="C184" s="155"/>
      <c r="D184" s="100" t="s">
        <v>52</v>
      </c>
      <c r="E184" s="179" t="s">
        <v>53</v>
      </c>
      <c r="F184" s="179"/>
      <c r="G184" s="179"/>
      <c r="H184" s="179"/>
      <c r="I184" s="179"/>
      <c r="J184" s="179"/>
      <c r="K184" s="179"/>
      <c r="L184" s="147"/>
      <c r="M184" s="180"/>
      <c r="P184" s="146"/>
    </row>
    <row r="185" spans="2:16" ht="15" hidden="1" customHeight="1" outlineLevel="1">
      <c r="B185" s="188"/>
      <c r="C185" s="156"/>
      <c r="D185" s="100" t="s">
        <v>54</v>
      </c>
      <c r="E185" s="181" t="s">
        <v>53</v>
      </c>
      <c r="F185" s="181"/>
      <c r="G185" s="181"/>
      <c r="H185" s="181"/>
      <c r="I185" s="181"/>
      <c r="J185" s="181"/>
      <c r="K185" s="181"/>
      <c r="L185" s="182"/>
      <c r="M185" s="183"/>
      <c r="P185" s="146"/>
    </row>
    <row r="186" spans="2:16" ht="15" hidden="1" customHeight="1" outlineLevel="1">
      <c r="B186" s="187" t="s">
        <v>72</v>
      </c>
      <c r="C186" s="171" t="s">
        <v>61</v>
      </c>
      <c r="D186" s="101" t="s">
        <v>35</v>
      </c>
      <c r="E186" s="169" t="s">
        <v>36</v>
      </c>
      <c r="F186" s="173"/>
      <c r="G186" s="173"/>
      <c r="H186" s="173"/>
      <c r="I186" s="173"/>
      <c r="J186" s="173"/>
      <c r="K186" s="173"/>
      <c r="L186" s="173"/>
      <c r="M186" s="174"/>
      <c r="P186" s="146"/>
    </row>
    <row r="187" spans="2:16" ht="15" hidden="1" customHeight="1" outlineLevel="1">
      <c r="B187" s="152"/>
      <c r="C187" s="155"/>
      <c r="D187" s="98" t="s">
        <v>38</v>
      </c>
      <c r="E187" s="160" t="s">
        <v>39</v>
      </c>
      <c r="F187" s="160"/>
      <c r="G187" s="160"/>
      <c r="H187" s="160"/>
      <c r="I187" s="160"/>
      <c r="J187" s="160"/>
      <c r="K187" s="160"/>
      <c r="L187" s="161"/>
      <c r="M187" s="162"/>
      <c r="P187" s="146"/>
    </row>
    <row r="188" spans="2:16" ht="15" hidden="1" customHeight="1" outlineLevel="1">
      <c r="B188" s="152"/>
      <c r="C188" s="155"/>
      <c r="D188" s="98" t="s">
        <v>40</v>
      </c>
      <c r="E188" s="142" t="s">
        <v>62</v>
      </c>
      <c r="F188" s="184"/>
      <c r="G188" s="184"/>
      <c r="H188" s="184"/>
      <c r="I188" s="184"/>
      <c r="J188" s="184"/>
      <c r="K188" s="184"/>
      <c r="L188" s="184"/>
      <c r="M188" s="185"/>
      <c r="P188" s="103"/>
    </row>
    <row r="189" spans="2:16" ht="15" hidden="1" customHeight="1" outlineLevel="1">
      <c r="B189" s="152"/>
      <c r="C189" s="156"/>
      <c r="D189" s="98" t="s">
        <v>42</v>
      </c>
      <c r="E189" s="160" t="s">
        <v>43</v>
      </c>
      <c r="F189" s="160"/>
      <c r="G189" s="160"/>
      <c r="H189" s="160"/>
      <c r="I189" s="160"/>
      <c r="J189" s="160"/>
      <c r="K189" s="160"/>
      <c r="L189" s="161"/>
      <c r="M189" s="162"/>
      <c r="P189" s="103"/>
    </row>
    <row r="190" spans="2:16" ht="15" hidden="1" customHeight="1" outlineLevel="1">
      <c r="B190" s="186"/>
      <c r="C190" s="171" t="s">
        <v>34</v>
      </c>
      <c r="D190" s="104" t="s">
        <v>35</v>
      </c>
      <c r="E190" s="169" t="s">
        <v>36</v>
      </c>
      <c r="F190" s="173"/>
      <c r="G190" s="173"/>
      <c r="H190" s="173"/>
      <c r="I190" s="173"/>
      <c r="J190" s="173"/>
      <c r="K190" s="173"/>
      <c r="L190" s="173"/>
      <c r="M190" s="174"/>
      <c r="P190" s="175"/>
    </row>
    <row r="191" spans="2:16" ht="15" hidden="1" customHeight="1" outlineLevel="1">
      <c r="B191" s="186"/>
      <c r="C191" s="155"/>
      <c r="D191" s="105" t="s">
        <v>38</v>
      </c>
      <c r="E191" s="160" t="s">
        <v>39</v>
      </c>
      <c r="F191" s="160"/>
      <c r="G191" s="160"/>
      <c r="H191" s="160"/>
      <c r="I191" s="160"/>
      <c r="J191" s="160"/>
      <c r="K191" s="160"/>
      <c r="L191" s="161"/>
      <c r="M191" s="162"/>
      <c r="P191" s="175"/>
    </row>
    <row r="192" spans="2:16" ht="15" hidden="1" customHeight="1" outlineLevel="1">
      <c r="B192" s="186"/>
      <c r="C192" s="155"/>
      <c r="D192" s="105" t="s">
        <v>40</v>
      </c>
      <c r="E192" s="160" t="s">
        <v>41</v>
      </c>
      <c r="F192" s="160"/>
      <c r="G192" s="160"/>
      <c r="H192" s="160"/>
      <c r="I192" s="160"/>
      <c r="J192" s="160"/>
      <c r="K192" s="160"/>
      <c r="L192" s="161"/>
      <c r="M192" s="162"/>
      <c r="P192" s="103"/>
    </row>
    <row r="193" spans="2:16" ht="15" hidden="1" customHeight="1" outlineLevel="1">
      <c r="B193" s="186"/>
      <c r="C193" s="155"/>
      <c r="D193" s="105" t="s">
        <v>42</v>
      </c>
      <c r="E193" s="160" t="s">
        <v>43</v>
      </c>
      <c r="F193" s="160"/>
      <c r="G193" s="160"/>
      <c r="H193" s="160"/>
      <c r="I193" s="160"/>
      <c r="J193" s="160"/>
      <c r="K193" s="160"/>
      <c r="L193" s="161"/>
      <c r="M193" s="162"/>
      <c r="P193" s="146"/>
    </row>
    <row r="194" spans="2:16" ht="15" hidden="1" customHeight="1" outlineLevel="1">
      <c r="B194" s="186"/>
      <c r="C194" s="155"/>
      <c r="D194" s="106" t="s">
        <v>44</v>
      </c>
      <c r="E194" s="163" t="s">
        <v>45</v>
      </c>
      <c r="F194" s="163"/>
      <c r="G194" s="163"/>
      <c r="H194" s="163"/>
      <c r="I194" s="163"/>
      <c r="J194" s="163"/>
      <c r="K194" s="163"/>
      <c r="L194" s="142"/>
      <c r="M194" s="164"/>
      <c r="P194" s="146"/>
    </row>
    <row r="195" spans="2:16" ht="15" hidden="1" customHeight="1" outlineLevel="1">
      <c r="B195" s="186"/>
      <c r="C195" s="155"/>
      <c r="D195" s="107" t="s">
        <v>46</v>
      </c>
      <c r="E195" s="165" t="s">
        <v>47</v>
      </c>
      <c r="F195" s="165"/>
      <c r="G195" s="165"/>
      <c r="H195" s="165"/>
      <c r="I195" s="165"/>
      <c r="J195" s="165"/>
      <c r="K195" s="165"/>
      <c r="L195" s="166"/>
      <c r="M195" s="167"/>
      <c r="P195" s="146"/>
    </row>
    <row r="196" spans="2:16" ht="15" hidden="1" customHeight="1" outlineLevel="1">
      <c r="B196" s="186"/>
      <c r="C196" s="155"/>
      <c r="D196" s="107" t="s">
        <v>48</v>
      </c>
      <c r="E196" s="160" t="s">
        <v>49</v>
      </c>
      <c r="F196" s="160"/>
      <c r="G196" s="160"/>
      <c r="H196" s="160"/>
      <c r="I196" s="160"/>
      <c r="J196" s="160"/>
      <c r="K196" s="160"/>
      <c r="L196" s="161"/>
      <c r="M196" s="162"/>
      <c r="O196" s="88"/>
      <c r="P196" s="146"/>
    </row>
    <row r="197" spans="2:16" ht="15" hidden="1" customHeight="1" outlineLevel="1">
      <c r="B197" s="186"/>
      <c r="C197" s="155"/>
      <c r="D197" s="107" t="s">
        <v>50</v>
      </c>
      <c r="E197" s="163" t="s">
        <v>51</v>
      </c>
      <c r="F197" s="163"/>
      <c r="G197" s="163"/>
      <c r="H197" s="163"/>
      <c r="I197" s="163"/>
      <c r="J197" s="163"/>
      <c r="K197" s="163"/>
      <c r="L197" s="142"/>
      <c r="M197" s="164"/>
      <c r="O197" s="88"/>
      <c r="P197" s="146"/>
    </row>
    <row r="198" spans="2:16" ht="15" hidden="1" customHeight="1" outlineLevel="1">
      <c r="B198" s="186"/>
      <c r="C198" s="155"/>
      <c r="D198" s="107" t="s">
        <v>52</v>
      </c>
      <c r="E198" s="179" t="s">
        <v>53</v>
      </c>
      <c r="F198" s="179"/>
      <c r="G198" s="179"/>
      <c r="H198" s="179"/>
      <c r="I198" s="179"/>
      <c r="J198" s="179"/>
      <c r="K198" s="179"/>
      <c r="L198" s="147"/>
      <c r="M198" s="180"/>
      <c r="O198" s="88"/>
      <c r="P198" s="146"/>
    </row>
    <row r="199" spans="2:16" ht="15" hidden="1" customHeight="1" outlineLevel="1">
      <c r="B199" s="186"/>
      <c r="C199" s="156"/>
      <c r="D199" s="107" t="s">
        <v>54</v>
      </c>
      <c r="E199" s="181" t="s">
        <v>53</v>
      </c>
      <c r="F199" s="181"/>
      <c r="G199" s="181"/>
      <c r="H199" s="181"/>
      <c r="I199" s="181"/>
      <c r="J199" s="181"/>
      <c r="K199" s="181"/>
      <c r="L199" s="182"/>
      <c r="M199" s="183"/>
      <c r="O199" s="88"/>
      <c r="P199" s="146"/>
    </row>
    <row r="200" spans="2:16" ht="15" hidden="1" customHeight="1" outlineLevel="1">
      <c r="B200" s="152"/>
      <c r="C200" s="155" t="s">
        <v>55</v>
      </c>
      <c r="D200" s="101" t="s">
        <v>35</v>
      </c>
      <c r="E200" s="165" t="s">
        <v>56</v>
      </c>
      <c r="F200" s="165"/>
      <c r="G200" s="165"/>
      <c r="H200" s="165"/>
      <c r="I200" s="165"/>
      <c r="J200" s="165"/>
      <c r="K200" s="165"/>
      <c r="L200" s="166"/>
      <c r="M200" s="167"/>
      <c r="O200" s="88"/>
      <c r="P200" s="175"/>
    </row>
    <row r="201" spans="2:16" ht="15" hidden="1" customHeight="1" outlineLevel="1">
      <c r="B201" s="152"/>
      <c r="C201" s="155"/>
      <c r="D201" s="98" t="s">
        <v>38</v>
      </c>
      <c r="E201" s="160" t="s">
        <v>58</v>
      </c>
      <c r="F201" s="160"/>
      <c r="G201" s="160"/>
      <c r="H201" s="160"/>
      <c r="I201" s="160"/>
      <c r="J201" s="160"/>
      <c r="K201" s="160"/>
      <c r="L201" s="161"/>
      <c r="M201" s="162"/>
      <c r="P201" s="175"/>
    </row>
    <row r="202" spans="2:16" ht="15" hidden="1" customHeight="1" outlineLevel="1">
      <c r="B202" s="152"/>
      <c r="C202" s="155"/>
      <c r="D202" s="98" t="s">
        <v>40</v>
      </c>
      <c r="E202" s="160" t="s">
        <v>41</v>
      </c>
      <c r="F202" s="160"/>
      <c r="G202" s="160"/>
      <c r="H202" s="160"/>
      <c r="I202" s="160"/>
      <c r="J202" s="160"/>
      <c r="K202" s="160"/>
      <c r="L202" s="161"/>
      <c r="M202" s="162"/>
      <c r="P202" s="103"/>
    </row>
    <row r="203" spans="2:16" ht="15" hidden="1" customHeight="1" outlineLevel="1">
      <c r="B203" s="152"/>
      <c r="C203" s="155"/>
      <c r="D203" s="98" t="s">
        <v>42</v>
      </c>
      <c r="E203" s="160" t="s">
        <v>43</v>
      </c>
      <c r="F203" s="160"/>
      <c r="G203" s="160"/>
      <c r="H203" s="160"/>
      <c r="I203" s="160"/>
      <c r="J203" s="160"/>
      <c r="K203" s="160"/>
      <c r="L203" s="161"/>
      <c r="M203" s="162"/>
      <c r="P203" s="146"/>
    </row>
    <row r="204" spans="2:16" ht="15" hidden="1" customHeight="1" outlineLevel="1">
      <c r="B204" s="152"/>
      <c r="C204" s="155"/>
      <c r="D204" s="99" t="s">
        <v>44</v>
      </c>
      <c r="E204" s="163" t="s">
        <v>59</v>
      </c>
      <c r="F204" s="163"/>
      <c r="G204" s="163"/>
      <c r="H204" s="163"/>
      <c r="I204" s="163"/>
      <c r="J204" s="163"/>
      <c r="K204" s="163"/>
      <c r="L204" s="142"/>
      <c r="M204" s="164"/>
      <c r="P204" s="146"/>
    </row>
    <row r="205" spans="2:16" ht="15" hidden="1" customHeight="1" outlineLevel="1">
      <c r="B205" s="152"/>
      <c r="C205" s="155"/>
      <c r="D205" s="100" t="s">
        <v>46</v>
      </c>
      <c r="E205" s="165" t="s">
        <v>47</v>
      </c>
      <c r="F205" s="165"/>
      <c r="G205" s="165"/>
      <c r="H205" s="165"/>
      <c r="I205" s="165"/>
      <c r="J205" s="165"/>
      <c r="K205" s="165"/>
      <c r="L205" s="166"/>
      <c r="M205" s="167"/>
      <c r="P205" s="146"/>
    </row>
    <row r="206" spans="2:16" ht="15" hidden="1" customHeight="1" outlineLevel="1">
      <c r="B206" s="152"/>
      <c r="C206" s="155"/>
      <c r="D206" s="100" t="s">
        <v>48</v>
      </c>
      <c r="E206" s="160" t="s">
        <v>49</v>
      </c>
      <c r="F206" s="160"/>
      <c r="G206" s="160"/>
      <c r="H206" s="160"/>
      <c r="I206" s="160"/>
      <c r="J206" s="160"/>
      <c r="K206" s="160"/>
      <c r="L206" s="161"/>
      <c r="M206" s="162"/>
      <c r="P206" s="146"/>
    </row>
    <row r="207" spans="2:16" ht="15" hidden="1" customHeight="1" outlineLevel="1">
      <c r="B207" s="152"/>
      <c r="C207" s="155"/>
      <c r="D207" s="100" t="s">
        <v>50</v>
      </c>
      <c r="E207" s="163" t="s">
        <v>51</v>
      </c>
      <c r="F207" s="163"/>
      <c r="G207" s="163"/>
      <c r="H207" s="163"/>
      <c r="I207" s="163"/>
      <c r="J207" s="163"/>
      <c r="K207" s="163"/>
      <c r="L207" s="142"/>
      <c r="M207" s="164"/>
      <c r="P207" s="146"/>
    </row>
    <row r="208" spans="2:16" ht="15" hidden="1" customHeight="1" outlineLevel="1">
      <c r="B208" s="152"/>
      <c r="C208" s="155"/>
      <c r="D208" s="100" t="s">
        <v>52</v>
      </c>
      <c r="E208" s="179" t="s">
        <v>53</v>
      </c>
      <c r="F208" s="179"/>
      <c r="G208" s="179"/>
      <c r="H208" s="179"/>
      <c r="I208" s="179"/>
      <c r="J208" s="179"/>
      <c r="K208" s="179"/>
      <c r="L208" s="147"/>
      <c r="M208" s="180"/>
      <c r="P208" s="146"/>
    </row>
    <row r="209" spans="2:16" ht="15" hidden="1" customHeight="1" outlineLevel="1">
      <c r="B209" s="188"/>
      <c r="C209" s="156"/>
      <c r="D209" s="100" t="s">
        <v>54</v>
      </c>
      <c r="E209" s="181" t="s">
        <v>53</v>
      </c>
      <c r="F209" s="181"/>
      <c r="G209" s="181"/>
      <c r="H209" s="181"/>
      <c r="I209" s="181"/>
      <c r="J209" s="181"/>
      <c r="K209" s="181"/>
      <c r="L209" s="182"/>
      <c r="M209" s="183"/>
      <c r="P209" s="146"/>
    </row>
    <row r="210" spans="2:16" ht="15" hidden="1" customHeight="1" outlineLevel="1">
      <c r="B210" s="187" t="s">
        <v>73</v>
      </c>
      <c r="C210" s="171" t="s">
        <v>61</v>
      </c>
      <c r="D210" s="101" t="s">
        <v>35</v>
      </c>
      <c r="E210" s="169" t="s">
        <v>36</v>
      </c>
      <c r="F210" s="173"/>
      <c r="G210" s="173"/>
      <c r="H210" s="173"/>
      <c r="I210" s="173"/>
      <c r="J210" s="173"/>
      <c r="K210" s="173"/>
      <c r="L210" s="173"/>
      <c r="M210" s="174"/>
      <c r="P210" s="146"/>
    </row>
    <row r="211" spans="2:16" ht="15" hidden="1" customHeight="1" outlineLevel="1">
      <c r="B211" s="152"/>
      <c r="C211" s="155"/>
      <c r="D211" s="98" t="s">
        <v>38</v>
      </c>
      <c r="E211" s="160" t="s">
        <v>39</v>
      </c>
      <c r="F211" s="160"/>
      <c r="G211" s="160"/>
      <c r="H211" s="160"/>
      <c r="I211" s="160"/>
      <c r="J211" s="160"/>
      <c r="K211" s="160"/>
      <c r="L211" s="161"/>
      <c r="M211" s="162"/>
      <c r="P211" s="146"/>
    </row>
    <row r="212" spans="2:16" ht="15" hidden="1" customHeight="1" outlineLevel="1">
      <c r="B212" s="152"/>
      <c r="C212" s="155"/>
      <c r="D212" s="98" t="s">
        <v>40</v>
      </c>
      <c r="E212" s="142" t="s">
        <v>62</v>
      </c>
      <c r="F212" s="184"/>
      <c r="G212" s="184"/>
      <c r="H212" s="184"/>
      <c r="I212" s="184"/>
      <c r="J212" s="184"/>
      <c r="K212" s="184"/>
      <c r="L212" s="184"/>
      <c r="M212" s="185"/>
      <c r="P212" s="103"/>
    </row>
    <row r="213" spans="2:16" ht="15" hidden="1" customHeight="1" outlineLevel="1">
      <c r="B213" s="152"/>
      <c r="C213" s="156"/>
      <c r="D213" s="98" t="s">
        <v>42</v>
      </c>
      <c r="E213" s="160" t="s">
        <v>43</v>
      </c>
      <c r="F213" s="160"/>
      <c r="G213" s="160"/>
      <c r="H213" s="160"/>
      <c r="I213" s="160"/>
      <c r="J213" s="160"/>
      <c r="K213" s="160"/>
      <c r="L213" s="161"/>
      <c r="M213" s="162"/>
      <c r="P213" s="103"/>
    </row>
    <row r="214" spans="2:16" ht="15" hidden="1" customHeight="1" outlineLevel="1">
      <c r="B214" s="186"/>
      <c r="C214" s="171" t="s">
        <v>34</v>
      </c>
      <c r="D214" s="104" t="s">
        <v>35</v>
      </c>
      <c r="E214" s="169" t="s">
        <v>36</v>
      </c>
      <c r="F214" s="173"/>
      <c r="G214" s="173"/>
      <c r="H214" s="173"/>
      <c r="I214" s="173"/>
      <c r="J214" s="173"/>
      <c r="K214" s="173"/>
      <c r="L214" s="173"/>
      <c r="M214" s="174"/>
      <c r="P214" s="175"/>
    </row>
    <row r="215" spans="2:16" ht="15" hidden="1" customHeight="1" outlineLevel="1">
      <c r="B215" s="186"/>
      <c r="C215" s="155"/>
      <c r="D215" s="105" t="s">
        <v>38</v>
      </c>
      <c r="E215" s="160" t="s">
        <v>39</v>
      </c>
      <c r="F215" s="160"/>
      <c r="G215" s="160"/>
      <c r="H215" s="160"/>
      <c r="I215" s="160"/>
      <c r="J215" s="160"/>
      <c r="K215" s="160"/>
      <c r="L215" s="161"/>
      <c r="M215" s="162"/>
      <c r="P215" s="175"/>
    </row>
    <row r="216" spans="2:16" ht="15" hidden="1" customHeight="1" outlineLevel="1">
      <c r="B216" s="186"/>
      <c r="C216" s="155"/>
      <c r="D216" s="105" t="s">
        <v>40</v>
      </c>
      <c r="E216" s="160" t="s">
        <v>41</v>
      </c>
      <c r="F216" s="160"/>
      <c r="G216" s="160"/>
      <c r="H216" s="160"/>
      <c r="I216" s="160"/>
      <c r="J216" s="160"/>
      <c r="K216" s="160"/>
      <c r="L216" s="161"/>
      <c r="M216" s="162"/>
      <c r="P216" s="103"/>
    </row>
    <row r="217" spans="2:16" ht="15" hidden="1" customHeight="1" outlineLevel="1">
      <c r="B217" s="186"/>
      <c r="C217" s="155"/>
      <c r="D217" s="105" t="s">
        <v>42</v>
      </c>
      <c r="E217" s="160" t="s">
        <v>43</v>
      </c>
      <c r="F217" s="160"/>
      <c r="G217" s="160"/>
      <c r="H217" s="160"/>
      <c r="I217" s="160"/>
      <c r="J217" s="160"/>
      <c r="K217" s="160"/>
      <c r="L217" s="161"/>
      <c r="M217" s="162"/>
      <c r="P217" s="146"/>
    </row>
    <row r="218" spans="2:16" ht="15" hidden="1" customHeight="1" outlineLevel="1">
      <c r="B218" s="186"/>
      <c r="C218" s="155"/>
      <c r="D218" s="106" t="s">
        <v>44</v>
      </c>
      <c r="E218" s="163" t="s">
        <v>45</v>
      </c>
      <c r="F218" s="163"/>
      <c r="G218" s="163"/>
      <c r="H218" s="163"/>
      <c r="I218" s="163"/>
      <c r="J218" s="163"/>
      <c r="K218" s="163"/>
      <c r="L218" s="142"/>
      <c r="M218" s="164"/>
      <c r="P218" s="146"/>
    </row>
    <row r="219" spans="2:16" ht="15" hidden="1" customHeight="1" outlineLevel="1">
      <c r="B219" s="186"/>
      <c r="C219" s="155"/>
      <c r="D219" s="107" t="s">
        <v>46</v>
      </c>
      <c r="E219" s="165" t="s">
        <v>47</v>
      </c>
      <c r="F219" s="165"/>
      <c r="G219" s="165"/>
      <c r="H219" s="165"/>
      <c r="I219" s="165"/>
      <c r="J219" s="165"/>
      <c r="K219" s="165"/>
      <c r="L219" s="166"/>
      <c r="M219" s="167"/>
      <c r="P219" s="146"/>
    </row>
    <row r="220" spans="2:16" ht="15" hidden="1" customHeight="1" outlineLevel="1">
      <c r="B220" s="186"/>
      <c r="C220" s="155"/>
      <c r="D220" s="107" t="s">
        <v>48</v>
      </c>
      <c r="E220" s="160" t="s">
        <v>49</v>
      </c>
      <c r="F220" s="160"/>
      <c r="G220" s="160"/>
      <c r="H220" s="160"/>
      <c r="I220" s="160"/>
      <c r="J220" s="160"/>
      <c r="K220" s="160"/>
      <c r="L220" s="161"/>
      <c r="M220" s="162"/>
      <c r="O220" s="88"/>
      <c r="P220" s="146"/>
    </row>
    <row r="221" spans="2:16" ht="15" hidden="1" customHeight="1" outlineLevel="1">
      <c r="B221" s="186"/>
      <c r="C221" s="155"/>
      <c r="D221" s="107" t="s">
        <v>50</v>
      </c>
      <c r="E221" s="163" t="s">
        <v>51</v>
      </c>
      <c r="F221" s="163"/>
      <c r="G221" s="163"/>
      <c r="H221" s="163"/>
      <c r="I221" s="163"/>
      <c r="J221" s="163"/>
      <c r="K221" s="163"/>
      <c r="L221" s="142"/>
      <c r="M221" s="164"/>
      <c r="O221" s="88"/>
      <c r="P221" s="146"/>
    </row>
    <row r="222" spans="2:16" ht="15" hidden="1" customHeight="1" outlineLevel="1">
      <c r="B222" s="186"/>
      <c r="C222" s="155"/>
      <c r="D222" s="107" t="s">
        <v>52</v>
      </c>
      <c r="E222" s="179" t="s">
        <v>53</v>
      </c>
      <c r="F222" s="179"/>
      <c r="G222" s="179"/>
      <c r="H222" s="179"/>
      <c r="I222" s="179"/>
      <c r="J222" s="179"/>
      <c r="K222" s="179"/>
      <c r="L222" s="147"/>
      <c r="M222" s="180"/>
      <c r="O222" s="88"/>
      <c r="P222" s="146"/>
    </row>
    <row r="223" spans="2:16" ht="15" hidden="1" customHeight="1" outlineLevel="1">
      <c r="B223" s="186"/>
      <c r="C223" s="156"/>
      <c r="D223" s="107" t="s">
        <v>54</v>
      </c>
      <c r="E223" s="181" t="s">
        <v>53</v>
      </c>
      <c r="F223" s="181"/>
      <c r="G223" s="181"/>
      <c r="H223" s="181"/>
      <c r="I223" s="181"/>
      <c r="J223" s="181"/>
      <c r="K223" s="181"/>
      <c r="L223" s="182"/>
      <c r="M223" s="183"/>
      <c r="O223" s="88"/>
      <c r="P223" s="146"/>
    </row>
    <row r="224" spans="2:16" ht="15" hidden="1" customHeight="1" outlineLevel="1">
      <c r="B224" s="152"/>
      <c r="C224" s="155" t="s">
        <v>55</v>
      </c>
      <c r="D224" s="101" t="s">
        <v>35</v>
      </c>
      <c r="E224" s="165" t="s">
        <v>56</v>
      </c>
      <c r="F224" s="165"/>
      <c r="G224" s="165"/>
      <c r="H224" s="165"/>
      <c r="I224" s="165"/>
      <c r="J224" s="165"/>
      <c r="K224" s="165"/>
      <c r="L224" s="166"/>
      <c r="M224" s="167"/>
      <c r="O224" s="88"/>
      <c r="P224" s="175"/>
    </row>
    <row r="225" spans="2:16" ht="15" hidden="1" customHeight="1" outlineLevel="1">
      <c r="B225" s="152"/>
      <c r="C225" s="155"/>
      <c r="D225" s="98" t="s">
        <v>38</v>
      </c>
      <c r="E225" s="160" t="s">
        <v>58</v>
      </c>
      <c r="F225" s="160"/>
      <c r="G225" s="160"/>
      <c r="H225" s="160"/>
      <c r="I225" s="160"/>
      <c r="J225" s="160"/>
      <c r="K225" s="160"/>
      <c r="L225" s="161"/>
      <c r="M225" s="162"/>
      <c r="P225" s="175"/>
    </row>
    <row r="226" spans="2:16" ht="15" hidden="1" customHeight="1" outlineLevel="1">
      <c r="B226" s="152"/>
      <c r="C226" s="155"/>
      <c r="D226" s="98" t="s">
        <v>40</v>
      </c>
      <c r="E226" s="160" t="s">
        <v>41</v>
      </c>
      <c r="F226" s="160"/>
      <c r="G226" s="160"/>
      <c r="H226" s="160"/>
      <c r="I226" s="160"/>
      <c r="J226" s="160"/>
      <c r="K226" s="160"/>
      <c r="L226" s="161"/>
      <c r="M226" s="162"/>
      <c r="P226" s="103"/>
    </row>
    <row r="227" spans="2:16" ht="15" hidden="1" customHeight="1" outlineLevel="1">
      <c r="B227" s="152"/>
      <c r="C227" s="155"/>
      <c r="D227" s="98" t="s">
        <v>42</v>
      </c>
      <c r="E227" s="160" t="s">
        <v>43</v>
      </c>
      <c r="F227" s="160"/>
      <c r="G227" s="160"/>
      <c r="H227" s="160"/>
      <c r="I227" s="160"/>
      <c r="J227" s="160"/>
      <c r="K227" s="160"/>
      <c r="L227" s="161"/>
      <c r="M227" s="162"/>
      <c r="P227" s="146"/>
    </row>
    <row r="228" spans="2:16" ht="15" hidden="1" customHeight="1" outlineLevel="1">
      <c r="B228" s="152"/>
      <c r="C228" s="155"/>
      <c r="D228" s="99" t="s">
        <v>44</v>
      </c>
      <c r="E228" s="163" t="s">
        <v>59</v>
      </c>
      <c r="F228" s="163"/>
      <c r="G228" s="163"/>
      <c r="H228" s="163"/>
      <c r="I228" s="163"/>
      <c r="J228" s="163"/>
      <c r="K228" s="163"/>
      <c r="L228" s="142"/>
      <c r="M228" s="164"/>
      <c r="P228" s="146"/>
    </row>
    <row r="229" spans="2:16" ht="15" hidden="1" customHeight="1" outlineLevel="1">
      <c r="B229" s="152"/>
      <c r="C229" s="155"/>
      <c r="D229" s="100" t="s">
        <v>46</v>
      </c>
      <c r="E229" s="165" t="s">
        <v>47</v>
      </c>
      <c r="F229" s="165"/>
      <c r="G229" s="165"/>
      <c r="H229" s="165"/>
      <c r="I229" s="165"/>
      <c r="J229" s="165"/>
      <c r="K229" s="165"/>
      <c r="L229" s="166"/>
      <c r="M229" s="167"/>
      <c r="P229" s="146"/>
    </row>
    <row r="230" spans="2:16" ht="15" hidden="1" customHeight="1" outlineLevel="1">
      <c r="B230" s="152"/>
      <c r="C230" s="155"/>
      <c r="D230" s="100" t="s">
        <v>48</v>
      </c>
      <c r="E230" s="160" t="s">
        <v>49</v>
      </c>
      <c r="F230" s="160"/>
      <c r="G230" s="160"/>
      <c r="H230" s="160"/>
      <c r="I230" s="160"/>
      <c r="J230" s="160"/>
      <c r="K230" s="160"/>
      <c r="L230" s="161"/>
      <c r="M230" s="162"/>
      <c r="P230" s="146"/>
    </row>
    <row r="231" spans="2:16" ht="15" hidden="1" customHeight="1" outlineLevel="1">
      <c r="B231" s="152"/>
      <c r="C231" s="155"/>
      <c r="D231" s="100" t="s">
        <v>50</v>
      </c>
      <c r="E231" s="163" t="s">
        <v>51</v>
      </c>
      <c r="F231" s="163"/>
      <c r="G231" s="163"/>
      <c r="H231" s="163"/>
      <c r="I231" s="163"/>
      <c r="J231" s="163"/>
      <c r="K231" s="163"/>
      <c r="L231" s="142"/>
      <c r="M231" s="164"/>
      <c r="P231" s="146"/>
    </row>
    <row r="232" spans="2:16" ht="15" hidden="1" customHeight="1" outlineLevel="1">
      <c r="B232" s="152"/>
      <c r="C232" s="155"/>
      <c r="D232" s="100" t="s">
        <v>52</v>
      </c>
      <c r="E232" s="179" t="s">
        <v>53</v>
      </c>
      <c r="F232" s="179"/>
      <c r="G232" s="179"/>
      <c r="H232" s="179"/>
      <c r="I232" s="179"/>
      <c r="J232" s="179"/>
      <c r="K232" s="179"/>
      <c r="L232" s="147"/>
      <c r="M232" s="180"/>
      <c r="P232" s="146"/>
    </row>
    <row r="233" spans="2:16" ht="15" hidden="1" customHeight="1" outlineLevel="1">
      <c r="B233" s="188"/>
      <c r="C233" s="156"/>
      <c r="D233" s="100" t="s">
        <v>54</v>
      </c>
      <c r="E233" s="181" t="s">
        <v>53</v>
      </c>
      <c r="F233" s="181"/>
      <c r="G233" s="181"/>
      <c r="H233" s="181"/>
      <c r="I233" s="181"/>
      <c r="J233" s="181"/>
      <c r="K233" s="181"/>
      <c r="L233" s="182"/>
      <c r="M233" s="183"/>
      <c r="P233" s="146"/>
    </row>
    <row r="234" spans="2:16" ht="15" hidden="1" customHeight="1" outlineLevel="1">
      <c r="B234" s="187" t="s">
        <v>74</v>
      </c>
      <c r="C234" s="171" t="s">
        <v>61</v>
      </c>
      <c r="D234" s="101" t="s">
        <v>35</v>
      </c>
      <c r="E234" s="169" t="s">
        <v>36</v>
      </c>
      <c r="F234" s="173"/>
      <c r="G234" s="173"/>
      <c r="H234" s="173"/>
      <c r="I234" s="173"/>
      <c r="J234" s="173"/>
      <c r="K234" s="173"/>
      <c r="L234" s="173"/>
      <c r="M234" s="174"/>
      <c r="P234" s="146"/>
    </row>
    <row r="235" spans="2:16" ht="15" hidden="1" customHeight="1" outlineLevel="1">
      <c r="B235" s="152"/>
      <c r="C235" s="155"/>
      <c r="D235" s="98" t="s">
        <v>38</v>
      </c>
      <c r="E235" s="160" t="s">
        <v>39</v>
      </c>
      <c r="F235" s="160"/>
      <c r="G235" s="160"/>
      <c r="H235" s="160"/>
      <c r="I235" s="160"/>
      <c r="J235" s="160"/>
      <c r="K235" s="160"/>
      <c r="L235" s="161"/>
      <c r="M235" s="162"/>
      <c r="P235" s="146"/>
    </row>
    <row r="236" spans="2:16" ht="15" hidden="1" customHeight="1" outlineLevel="1">
      <c r="B236" s="152"/>
      <c r="C236" s="155"/>
      <c r="D236" s="98" t="s">
        <v>40</v>
      </c>
      <c r="E236" s="142" t="s">
        <v>62</v>
      </c>
      <c r="F236" s="184"/>
      <c r="G236" s="184"/>
      <c r="H236" s="184"/>
      <c r="I236" s="184"/>
      <c r="J236" s="184"/>
      <c r="K236" s="184"/>
      <c r="L236" s="184"/>
      <c r="M236" s="185"/>
      <c r="P236" s="103"/>
    </row>
    <row r="237" spans="2:16" ht="15" hidden="1" customHeight="1" outlineLevel="1">
      <c r="B237" s="152"/>
      <c r="C237" s="156"/>
      <c r="D237" s="98" t="s">
        <v>42</v>
      </c>
      <c r="E237" s="160" t="s">
        <v>43</v>
      </c>
      <c r="F237" s="160"/>
      <c r="G237" s="160"/>
      <c r="H237" s="160"/>
      <c r="I237" s="160"/>
      <c r="J237" s="160"/>
      <c r="K237" s="160"/>
      <c r="L237" s="161"/>
      <c r="M237" s="162"/>
      <c r="P237" s="103"/>
    </row>
    <row r="238" spans="2:16" ht="15" hidden="1" customHeight="1" outlineLevel="1">
      <c r="B238" s="186"/>
      <c r="C238" s="171" t="s">
        <v>34</v>
      </c>
      <c r="D238" s="104" t="s">
        <v>35</v>
      </c>
      <c r="E238" s="169" t="s">
        <v>36</v>
      </c>
      <c r="F238" s="173"/>
      <c r="G238" s="173"/>
      <c r="H238" s="173"/>
      <c r="I238" s="173"/>
      <c r="J238" s="173"/>
      <c r="K238" s="173"/>
      <c r="L238" s="173"/>
      <c r="M238" s="174"/>
      <c r="P238" s="175"/>
    </row>
    <row r="239" spans="2:16" ht="15" hidden="1" customHeight="1" outlineLevel="1">
      <c r="B239" s="186"/>
      <c r="C239" s="155"/>
      <c r="D239" s="105" t="s">
        <v>38</v>
      </c>
      <c r="E239" s="160" t="s">
        <v>39</v>
      </c>
      <c r="F239" s="160"/>
      <c r="G239" s="160"/>
      <c r="H239" s="160"/>
      <c r="I239" s="160"/>
      <c r="J239" s="160"/>
      <c r="K239" s="160"/>
      <c r="L239" s="161"/>
      <c r="M239" s="162"/>
      <c r="P239" s="175"/>
    </row>
    <row r="240" spans="2:16" ht="15" hidden="1" customHeight="1" outlineLevel="1">
      <c r="B240" s="186"/>
      <c r="C240" s="155"/>
      <c r="D240" s="105" t="s">
        <v>40</v>
      </c>
      <c r="E240" s="160" t="s">
        <v>41</v>
      </c>
      <c r="F240" s="160"/>
      <c r="G240" s="160"/>
      <c r="H240" s="160"/>
      <c r="I240" s="160"/>
      <c r="J240" s="160"/>
      <c r="K240" s="160"/>
      <c r="L240" s="161"/>
      <c r="M240" s="162"/>
      <c r="P240" s="103"/>
    </row>
    <row r="241" spans="2:16" ht="15" hidden="1" customHeight="1" outlineLevel="1">
      <c r="B241" s="186"/>
      <c r="C241" s="155"/>
      <c r="D241" s="105" t="s">
        <v>42</v>
      </c>
      <c r="E241" s="160" t="s">
        <v>43</v>
      </c>
      <c r="F241" s="160"/>
      <c r="G241" s="160"/>
      <c r="H241" s="160"/>
      <c r="I241" s="160"/>
      <c r="J241" s="160"/>
      <c r="K241" s="160"/>
      <c r="L241" s="161"/>
      <c r="M241" s="162"/>
      <c r="P241" s="146"/>
    </row>
    <row r="242" spans="2:16" ht="15" hidden="1" customHeight="1" outlineLevel="1">
      <c r="B242" s="186"/>
      <c r="C242" s="155"/>
      <c r="D242" s="106" t="s">
        <v>44</v>
      </c>
      <c r="E242" s="163" t="s">
        <v>45</v>
      </c>
      <c r="F242" s="163"/>
      <c r="G242" s="163"/>
      <c r="H242" s="163"/>
      <c r="I242" s="163"/>
      <c r="J242" s="163"/>
      <c r="K242" s="163"/>
      <c r="L242" s="142"/>
      <c r="M242" s="164"/>
      <c r="P242" s="146"/>
    </row>
    <row r="243" spans="2:16" ht="15" hidden="1" customHeight="1" outlineLevel="1">
      <c r="B243" s="186"/>
      <c r="C243" s="155"/>
      <c r="D243" s="107" t="s">
        <v>46</v>
      </c>
      <c r="E243" s="165" t="s">
        <v>47</v>
      </c>
      <c r="F243" s="165"/>
      <c r="G243" s="165"/>
      <c r="H243" s="165"/>
      <c r="I243" s="165"/>
      <c r="J243" s="165"/>
      <c r="K243" s="165"/>
      <c r="L243" s="166"/>
      <c r="M243" s="167"/>
      <c r="P243" s="146"/>
    </row>
    <row r="244" spans="2:16" ht="15" hidden="1" customHeight="1" outlineLevel="1">
      <c r="B244" s="186"/>
      <c r="C244" s="155"/>
      <c r="D244" s="107" t="s">
        <v>48</v>
      </c>
      <c r="E244" s="160" t="s">
        <v>49</v>
      </c>
      <c r="F244" s="160"/>
      <c r="G244" s="160"/>
      <c r="H244" s="160"/>
      <c r="I244" s="160"/>
      <c r="J244" s="160"/>
      <c r="K244" s="160"/>
      <c r="L244" s="161"/>
      <c r="M244" s="162"/>
      <c r="O244" s="88"/>
      <c r="P244" s="146"/>
    </row>
    <row r="245" spans="2:16" ht="15" hidden="1" customHeight="1" outlineLevel="1">
      <c r="B245" s="186"/>
      <c r="C245" s="155"/>
      <c r="D245" s="107" t="s">
        <v>50</v>
      </c>
      <c r="E245" s="163" t="s">
        <v>51</v>
      </c>
      <c r="F245" s="163"/>
      <c r="G245" s="163"/>
      <c r="H245" s="163"/>
      <c r="I245" s="163"/>
      <c r="J245" s="163"/>
      <c r="K245" s="163"/>
      <c r="L245" s="142"/>
      <c r="M245" s="164"/>
      <c r="O245" s="88"/>
      <c r="P245" s="146"/>
    </row>
    <row r="246" spans="2:16" ht="15" hidden="1" customHeight="1" outlineLevel="1">
      <c r="B246" s="186"/>
      <c r="C246" s="155"/>
      <c r="D246" s="107" t="s">
        <v>52</v>
      </c>
      <c r="E246" s="179" t="s">
        <v>53</v>
      </c>
      <c r="F246" s="179"/>
      <c r="G246" s="179"/>
      <c r="H246" s="179"/>
      <c r="I246" s="179"/>
      <c r="J246" s="179"/>
      <c r="K246" s="179"/>
      <c r="L246" s="147"/>
      <c r="M246" s="180"/>
      <c r="O246" s="88"/>
      <c r="P246" s="146"/>
    </row>
    <row r="247" spans="2:16" ht="15" hidden="1" customHeight="1" outlineLevel="1">
      <c r="B247" s="186"/>
      <c r="C247" s="156"/>
      <c r="D247" s="107" t="s">
        <v>54</v>
      </c>
      <c r="E247" s="181" t="s">
        <v>53</v>
      </c>
      <c r="F247" s="181"/>
      <c r="G247" s="181"/>
      <c r="H247" s="181"/>
      <c r="I247" s="181"/>
      <c r="J247" s="181"/>
      <c r="K247" s="181"/>
      <c r="L247" s="182"/>
      <c r="M247" s="183"/>
      <c r="O247" s="88"/>
      <c r="P247" s="146"/>
    </row>
    <row r="248" spans="2:16" ht="15" hidden="1" customHeight="1" outlineLevel="1">
      <c r="B248" s="152"/>
      <c r="C248" s="155" t="s">
        <v>55</v>
      </c>
      <c r="D248" s="101" t="s">
        <v>35</v>
      </c>
      <c r="E248" s="165" t="s">
        <v>56</v>
      </c>
      <c r="F248" s="165"/>
      <c r="G248" s="165"/>
      <c r="H248" s="165"/>
      <c r="I248" s="165"/>
      <c r="J248" s="165"/>
      <c r="K248" s="165"/>
      <c r="L248" s="166"/>
      <c r="M248" s="167"/>
      <c r="O248" s="88"/>
      <c r="P248" s="175"/>
    </row>
    <row r="249" spans="2:16" ht="15" hidden="1" customHeight="1" outlineLevel="1">
      <c r="B249" s="152"/>
      <c r="C249" s="155"/>
      <c r="D249" s="98" t="s">
        <v>38</v>
      </c>
      <c r="E249" s="160" t="s">
        <v>58</v>
      </c>
      <c r="F249" s="160"/>
      <c r="G249" s="160"/>
      <c r="H249" s="160"/>
      <c r="I249" s="160"/>
      <c r="J249" s="160"/>
      <c r="K249" s="160"/>
      <c r="L249" s="161"/>
      <c r="M249" s="162"/>
      <c r="P249" s="175"/>
    </row>
    <row r="250" spans="2:16" ht="15" hidden="1" customHeight="1" outlineLevel="1">
      <c r="B250" s="152"/>
      <c r="C250" s="155"/>
      <c r="D250" s="98" t="s">
        <v>40</v>
      </c>
      <c r="E250" s="160" t="s">
        <v>41</v>
      </c>
      <c r="F250" s="160"/>
      <c r="G250" s="160"/>
      <c r="H250" s="160"/>
      <c r="I250" s="160"/>
      <c r="J250" s="160"/>
      <c r="K250" s="160"/>
      <c r="L250" s="161"/>
      <c r="M250" s="162"/>
      <c r="P250" s="103"/>
    </row>
    <row r="251" spans="2:16" ht="15" hidden="1" customHeight="1" outlineLevel="1">
      <c r="B251" s="152"/>
      <c r="C251" s="155"/>
      <c r="D251" s="98" t="s">
        <v>42</v>
      </c>
      <c r="E251" s="160" t="s">
        <v>43</v>
      </c>
      <c r="F251" s="160"/>
      <c r="G251" s="160"/>
      <c r="H251" s="160"/>
      <c r="I251" s="160"/>
      <c r="J251" s="160"/>
      <c r="K251" s="160"/>
      <c r="L251" s="161"/>
      <c r="M251" s="162"/>
      <c r="P251" s="146"/>
    </row>
    <row r="252" spans="2:16" ht="15" hidden="1" customHeight="1" outlineLevel="1">
      <c r="B252" s="152"/>
      <c r="C252" s="155"/>
      <c r="D252" s="99" t="s">
        <v>44</v>
      </c>
      <c r="E252" s="163" t="s">
        <v>59</v>
      </c>
      <c r="F252" s="163"/>
      <c r="G252" s="163"/>
      <c r="H252" s="163"/>
      <c r="I252" s="163"/>
      <c r="J252" s="163"/>
      <c r="K252" s="163"/>
      <c r="L252" s="142"/>
      <c r="M252" s="164"/>
      <c r="P252" s="146"/>
    </row>
    <row r="253" spans="2:16" ht="15" hidden="1" customHeight="1" outlineLevel="1">
      <c r="B253" s="152"/>
      <c r="C253" s="155"/>
      <c r="D253" s="100" t="s">
        <v>46</v>
      </c>
      <c r="E253" s="165" t="s">
        <v>47</v>
      </c>
      <c r="F253" s="165"/>
      <c r="G253" s="165"/>
      <c r="H253" s="165"/>
      <c r="I253" s="165"/>
      <c r="J253" s="165"/>
      <c r="K253" s="165"/>
      <c r="L253" s="166"/>
      <c r="M253" s="167"/>
      <c r="P253" s="146"/>
    </row>
    <row r="254" spans="2:16" ht="15" hidden="1" customHeight="1" outlineLevel="1">
      <c r="B254" s="152"/>
      <c r="C254" s="155"/>
      <c r="D254" s="100" t="s">
        <v>48</v>
      </c>
      <c r="E254" s="160" t="s">
        <v>49</v>
      </c>
      <c r="F254" s="160"/>
      <c r="G254" s="160"/>
      <c r="H254" s="160"/>
      <c r="I254" s="160"/>
      <c r="J254" s="160"/>
      <c r="K254" s="160"/>
      <c r="L254" s="161"/>
      <c r="M254" s="162"/>
      <c r="P254" s="146"/>
    </row>
    <row r="255" spans="2:16" ht="15" hidden="1" customHeight="1" outlineLevel="1">
      <c r="B255" s="152"/>
      <c r="C255" s="155"/>
      <c r="D255" s="100" t="s">
        <v>50</v>
      </c>
      <c r="E255" s="163" t="s">
        <v>51</v>
      </c>
      <c r="F255" s="163"/>
      <c r="G255" s="163"/>
      <c r="H255" s="163"/>
      <c r="I255" s="163"/>
      <c r="J255" s="163"/>
      <c r="K255" s="163"/>
      <c r="L255" s="142"/>
      <c r="M255" s="164"/>
      <c r="P255" s="146"/>
    </row>
    <row r="256" spans="2:16" ht="15" hidden="1" customHeight="1" outlineLevel="1">
      <c r="B256" s="152"/>
      <c r="C256" s="155"/>
      <c r="D256" s="100" t="s">
        <v>52</v>
      </c>
      <c r="E256" s="179" t="s">
        <v>53</v>
      </c>
      <c r="F256" s="179"/>
      <c r="G256" s="179"/>
      <c r="H256" s="179"/>
      <c r="I256" s="179"/>
      <c r="J256" s="179"/>
      <c r="K256" s="179"/>
      <c r="L256" s="147"/>
      <c r="M256" s="180"/>
      <c r="P256" s="146"/>
    </row>
    <row r="257" spans="2:16" ht="15" hidden="1" customHeight="1" outlineLevel="1">
      <c r="B257" s="188"/>
      <c r="C257" s="156"/>
      <c r="D257" s="100" t="s">
        <v>54</v>
      </c>
      <c r="E257" s="181" t="s">
        <v>53</v>
      </c>
      <c r="F257" s="181"/>
      <c r="G257" s="181"/>
      <c r="H257" s="181"/>
      <c r="I257" s="181"/>
      <c r="J257" s="181"/>
      <c r="K257" s="181"/>
      <c r="L257" s="182"/>
      <c r="M257" s="183"/>
      <c r="P257" s="146"/>
    </row>
    <row r="258" spans="2:16" ht="15" hidden="1" customHeight="1" outlineLevel="1">
      <c r="B258" s="187" t="s">
        <v>75</v>
      </c>
      <c r="C258" s="171" t="s">
        <v>61</v>
      </c>
      <c r="D258" s="101" t="s">
        <v>35</v>
      </c>
      <c r="E258" s="169" t="s">
        <v>36</v>
      </c>
      <c r="F258" s="173"/>
      <c r="G258" s="173"/>
      <c r="H258" s="173"/>
      <c r="I258" s="173"/>
      <c r="J258" s="173"/>
      <c r="K258" s="173"/>
      <c r="L258" s="173"/>
      <c r="M258" s="174"/>
      <c r="P258" s="146"/>
    </row>
    <row r="259" spans="2:16" ht="15" hidden="1" customHeight="1" outlineLevel="1">
      <c r="B259" s="152"/>
      <c r="C259" s="155"/>
      <c r="D259" s="98" t="s">
        <v>38</v>
      </c>
      <c r="E259" s="160" t="s">
        <v>39</v>
      </c>
      <c r="F259" s="160"/>
      <c r="G259" s="160"/>
      <c r="H259" s="160"/>
      <c r="I259" s="160"/>
      <c r="J259" s="160"/>
      <c r="K259" s="160"/>
      <c r="L259" s="161"/>
      <c r="M259" s="162"/>
      <c r="P259" s="146"/>
    </row>
    <row r="260" spans="2:16" ht="15" hidden="1" customHeight="1" outlineLevel="1">
      <c r="B260" s="152"/>
      <c r="C260" s="155"/>
      <c r="D260" s="98" t="s">
        <v>40</v>
      </c>
      <c r="E260" s="142" t="s">
        <v>62</v>
      </c>
      <c r="F260" s="184"/>
      <c r="G260" s="184"/>
      <c r="H260" s="184"/>
      <c r="I260" s="184"/>
      <c r="J260" s="184"/>
      <c r="K260" s="184"/>
      <c r="L260" s="184"/>
      <c r="M260" s="185"/>
      <c r="P260" s="103"/>
    </row>
    <row r="261" spans="2:16" ht="15" hidden="1" customHeight="1" outlineLevel="1">
      <c r="B261" s="152"/>
      <c r="C261" s="156"/>
      <c r="D261" s="98" t="s">
        <v>42</v>
      </c>
      <c r="E261" s="160" t="s">
        <v>43</v>
      </c>
      <c r="F261" s="160"/>
      <c r="G261" s="160"/>
      <c r="H261" s="160"/>
      <c r="I261" s="160"/>
      <c r="J261" s="160"/>
      <c r="K261" s="160"/>
      <c r="L261" s="161"/>
      <c r="M261" s="162"/>
      <c r="P261" s="103"/>
    </row>
    <row r="262" spans="2:16" ht="15" hidden="1" customHeight="1" outlineLevel="1">
      <c r="B262" s="186"/>
      <c r="C262" s="171" t="s">
        <v>34</v>
      </c>
      <c r="D262" s="104" t="s">
        <v>35</v>
      </c>
      <c r="E262" s="169" t="s">
        <v>36</v>
      </c>
      <c r="F262" s="173"/>
      <c r="G262" s="173"/>
      <c r="H262" s="173"/>
      <c r="I262" s="173"/>
      <c r="J262" s="173"/>
      <c r="K262" s="173"/>
      <c r="L262" s="173"/>
      <c r="M262" s="174"/>
      <c r="P262" s="175"/>
    </row>
    <row r="263" spans="2:16" ht="15" hidden="1" customHeight="1" outlineLevel="1">
      <c r="B263" s="186"/>
      <c r="C263" s="155"/>
      <c r="D263" s="105" t="s">
        <v>38</v>
      </c>
      <c r="E263" s="160" t="s">
        <v>39</v>
      </c>
      <c r="F263" s="160"/>
      <c r="G263" s="160"/>
      <c r="H263" s="160"/>
      <c r="I263" s="160"/>
      <c r="J263" s="160"/>
      <c r="K263" s="160"/>
      <c r="L263" s="161"/>
      <c r="M263" s="162"/>
      <c r="P263" s="175"/>
    </row>
    <row r="264" spans="2:16" ht="15" hidden="1" customHeight="1" outlineLevel="1">
      <c r="B264" s="186"/>
      <c r="C264" s="155"/>
      <c r="D264" s="105" t="s">
        <v>40</v>
      </c>
      <c r="E264" s="160" t="s">
        <v>41</v>
      </c>
      <c r="F264" s="160"/>
      <c r="G264" s="160"/>
      <c r="H264" s="160"/>
      <c r="I264" s="160"/>
      <c r="J264" s="160"/>
      <c r="K264" s="160"/>
      <c r="L264" s="161"/>
      <c r="M264" s="162"/>
      <c r="P264" s="103"/>
    </row>
    <row r="265" spans="2:16" ht="15" hidden="1" customHeight="1" outlineLevel="1">
      <c r="B265" s="186"/>
      <c r="C265" s="155"/>
      <c r="D265" s="105" t="s">
        <v>42</v>
      </c>
      <c r="E265" s="160" t="s">
        <v>43</v>
      </c>
      <c r="F265" s="160"/>
      <c r="G265" s="160"/>
      <c r="H265" s="160"/>
      <c r="I265" s="160"/>
      <c r="J265" s="160"/>
      <c r="K265" s="160"/>
      <c r="L265" s="161"/>
      <c r="M265" s="162"/>
      <c r="P265" s="146"/>
    </row>
    <row r="266" spans="2:16" ht="15" hidden="1" customHeight="1" outlineLevel="1">
      <c r="B266" s="186"/>
      <c r="C266" s="155"/>
      <c r="D266" s="106" t="s">
        <v>44</v>
      </c>
      <c r="E266" s="163" t="s">
        <v>45</v>
      </c>
      <c r="F266" s="163"/>
      <c r="G266" s="163"/>
      <c r="H266" s="163"/>
      <c r="I266" s="163"/>
      <c r="J266" s="163"/>
      <c r="K266" s="163"/>
      <c r="L266" s="142"/>
      <c r="M266" s="164"/>
      <c r="P266" s="146"/>
    </row>
    <row r="267" spans="2:16" ht="15" hidden="1" customHeight="1" outlineLevel="1">
      <c r="B267" s="186"/>
      <c r="C267" s="155"/>
      <c r="D267" s="107" t="s">
        <v>46</v>
      </c>
      <c r="E267" s="165" t="s">
        <v>47</v>
      </c>
      <c r="F267" s="165"/>
      <c r="G267" s="165"/>
      <c r="H267" s="165"/>
      <c r="I267" s="165"/>
      <c r="J267" s="165"/>
      <c r="K267" s="165"/>
      <c r="L267" s="166"/>
      <c r="M267" s="167"/>
      <c r="P267" s="146"/>
    </row>
    <row r="268" spans="2:16" ht="15" hidden="1" customHeight="1" outlineLevel="1">
      <c r="B268" s="186"/>
      <c r="C268" s="155"/>
      <c r="D268" s="107" t="s">
        <v>48</v>
      </c>
      <c r="E268" s="160" t="s">
        <v>49</v>
      </c>
      <c r="F268" s="160"/>
      <c r="G268" s="160"/>
      <c r="H268" s="160"/>
      <c r="I268" s="160"/>
      <c r="J268" s="160"/>
      <c r="K268" s="160"/>
      <c r="L268" s="161"/>
      <c r="M268" s="162"/>
      <c r="O268" s="88"/>
      <c r="P268" s="146"/>
    </row>
    <row r="269" spans="2:16" ht="15" hidden="1" customHeight="1" outlineLevel="1">
      <c r="B269" s="186"/>
      <c r="C269" s="155"/>
      <c r="D269" s="107" t="s">
        <v>50</v>
      </c>
      <c r="E269" s="163" t="s">
        <v>51</v>
      </c>
      <c r="F269" s="163"/>
      <c r="G269" s="163"/>
      <c r="H269" s="163"/>
      <c r="I269" s="163"/>
      <c r="J269" s="163"/>
      <c r="K269" s="163"/>
      <c r="L269" s="142"/>
      <c r="M269" s="164"/>
      <c r="O269" s="88"/>
      <c r="P269" s="146"/>
    </row>
    <row r="270" spans="2:16" ht="15" hidden="1" customHeight="1" outlineLevel="1">
      <c r="B270" s="186"/>
      <c r="C270" s="155"/>
      <c r="D270" s="107" t="s">
        <v>52</v>
      </c>
      <c r="E270" s="179" t="s">
        <v>53</v>
      </c>
      <c r="F270" s="179"/>
      <c r="G270" s="179"/>
      <c r="H270" s="179"/>
      <c r="I270" s="179"/>
      <c r="J270" s="179"/>
      <c r="K270" s="179"/>
      <c r="L270" s="147"/>
      <c r="M270" s="180"/>
      <c r="O270" s="88"/>
      <c r="P270" s="146"/>
    </row>
    <row r="271" spans="2:16" ht="15" hidden="1" customHeight="1" outlineLevel="1">
      <c r="B271" s="186"/>
      <c r="C271" s="156"/>
      <c r="D271" s="107" t="s">
        <v>54</v>
      </c>
      <c r="E271" s="181" t="s">
        <v>53</v>
      </c>
      <c r="F271" s="181"/>
      <c r="G271" s="181"/>
      <c r="H271" s="181"/>
      <c r="I271" s="181"/>
      <c r="J271" s="181"/>
      <c r="K271" s="181"/>
      <c r="L271" s="182"/>
      <c r="M271" s="183"/>
      <c r="O271" s="88"/>
      <c r="P271" s="146"/>
    </row>
    <row r="272" spans="2:16" ht="15" hidden="1" customHeight="1" outlineLevel="1">
      <c r="B272" s="152"/>
      <c r="C272" s="155" t="s">
        <v>55</v>
      </c>
      <c r="D272" s="101" t="s">
        <v>35</v>
      </c>
      <c r="E272" s="165" t="s">
        <v>56</v>
      </c>
      <c r="F272" s="165"/>
      <c r="G272" s="165"/>
      <c r="H272" s="165"/>
      <c r="I272" s="165"/>
      <c r="J272" s="165"/>
      <c r="K272" s="165"/>
      <c r="L272" s="166"/>
      <c r="M272" s="167"/>
      <c r="O272" s="88"/>
      <c r="P272" s="175"/>
    </row>
    <row r="273" spans="2:16" ht="15" hidden="1" customHeight="1" outlineLevel="1">
      <c r="B273" s="152"/>
      <c r="C273" s="155"/>
      <c r="D273" s="98" t="s">
        <v>38</v>
      </c>
      <c r="E273" s="160" t="s">
        <v>58</v>
      </c>
      <c r="F273" s="160"/>
      <c r="G273" s="160"/>
      <c r="H273" s="160"/>
      <c r="I273" s="160"/>
      <c r="J273" s="160"/>
      <c r="K273" s="160"/>
      <c r="L273" s="161"/>
      <c r="M273" s="162"/>
      <c r="P273" s="175"/>
    </row>
    <row r="274" spans="2:16" ht="15" hidden="1" customHeight="1" outlineLevel="1">
      <c r="B274" s="152"/>
      <c r="C274" s="155"/>
      <c r="D274" s="98" t="s">
        <v>40</v>
      </c>
      <c r="E274" s="160" t="s">
        <v>41</v>
      </c>
      <c r="F274" s="160"/>
      <c r="G274" s="160"/>
      <c r="H274" s="160"/>
      <c r="I274" s="160"/>
      <c r="J274" s="160"/>
      <c r="K274" s="160"/>
      <c r="L274" s="161"/>
      <c r="M274" s="162"/>
      <c r="P274" s="103"/>
    </row>
    <row r="275" spans="2:16" ht="15" hidden="1" customHeight="1" outlineLevel="1">
      <c r="B275" s="152"/>
      <c r="C275" s="155"/>
      <c r="D275" s="98" t="s">
        <v>42</v>
      </c>
      <c r="E275" s="160" t="s">
        <v>43</v>
      </c>
      <c r="F275" s="160"/>
      <c r="G275" s="160"/>
      <c r="H275" s="160"/>
      <c r="I275" s="160"/>
      <c r="J275" s="160"/>
      <c r="K275" s="160"/>
      <c r="L275" s="161"/>
      <c r="M275" s="162"/>
      <c r="P275" s="146"/>
    </row>
    <row r="276" spans="2:16" ht="15" hidden="1" customHeight="1" outlineLevel="1">
      <c r="B276" s="152"/>
      <c r="C276" s="155"/>
      <c r="D276" s="99" t="s">
        <v>44</v>
      </c>
      <c r="E276" s="163" t="s">
        <v>59</v>
      </c>
      <c r="F276" s="163"/>
      <c r="G276" s="163"/>
      <c r="H276" s="163"/>
      <c r="I276" s="163"/>
      <c r="J276" s="163"/>
      <c r="K276" s="163"/>
      <c r="L276" s="142"/>
      <c r="M276" s="164"/>
      <c r="P276" s="146"/>
    </row>
    <row r="277" spans="2:16" ht="15" hidden="1" customHeight="1" outlineLevel="1">
      <c r="B277" s="152"/>
      <c r="C277" s="155"/>
      <c r="D277" s="100" t="s">
        <v>46</v>
      </c>
      <c r="E277" s="165" t="s">
        <v>47</v>
      </c>
      <c r="F277" s="165"/>
      <c r="G277" s="165"/>
      <c r="H277" s="165"/>
      <c r="I277" s="165"/>
      <c r="J277" s="165"/>
      <c r="K277" s="165"/>
      <c r="L277" s="166"/>
      <c r="M277" s="167"/>
      <c r="P277" s="146"/>
    </row>
    <row r="278" spans="2:16" ht="15" hidden="1" customHeight="1" outlineLevel="1">
      <c r="B278" s="152"/>
      <c r="C278" s="155"/>
      <c r="D278" s="100" t="s">
        <v>48</v>
      </c>
      <c r="E278" s="160" t="s">
        <v>49</v>
      </c>
      <c r="F278" s="160"/>
      <c r="G278" s="160"/>
      <c r="H278" s="160"/>
      <c r="I278" s="160"/>
      <c r="J278" s="160"/>
      <c r="K278" s="160"/>
      <c r="L278" s="161"/>
      <c r="M278" s="162"/>
      <c r="P278" s="146"/>
    </row>
    <row r="279" spans="2:16" ht="15" hidden="1" customHeight="1" outlineLevel="1">
      <c r="B279" s="152"/>
      <c r="C279" s="155"/>
      <c r="D279" s="100" t="s">
        <v>50</v>
      </c>
      <c r="E279" s="163" t="s">
        <v>51</v>
      </c>
      <c r="F279" s="163"/>
      <c r="G279" s="163"/>
      <c r="H279" s="163"/>
      <c r="I279" s="163"/>
      <c r="J279" s="163"/>
      <c r="K279" s="163"/>
      <c r="L279" s="142"/>
      <c r="M279" s="164"/>
      <c r="P279" s="146"/>
    </row>
    <row r="280" spans="2:16" ht="15" hidden="1" customHeight="1" outlineLevel="1">
      <c r="B280" s="152"/>
      <c r="C280" s="155"/>
      <c r="D280" s="100" t="s">
        <v>52</v>
      </c>
      <c r="E280" s="179" t="s">
        <v>53</v>
      </c>
      <c r="F280" s="179"/>
      <c r="G280" s="179"/>
      <c r="H280" s="179"/>
      <c r="I280" s="179"/>
      <c r="J280" s="179"/>
      <c r="K280" s="179"/>
      <c r="L280" s="147"/>
      <c r="M280" s="180"/>
      <c r="P280" s="146"/>
    </row>
    <row r="281" spans="2:16" ht="15" hidden="1" customHeight="1" outlineLevel="1">
      <c r="B281" s="188"/>
      <c r="C281" s="156"/>
      <c r="D281" s="100" t="s">
        <v>54</v>
      </c>
      <c r="E281" s="181" t="s">
        <v>53</v>
      </c>
      <c r="F281" s="181"/>
      <c r="G281" s="181"/>
      <c r="H281" s="181"/>
      <c r="I281" s="181"/>
      <c r="J281" s="181"/>
      <c r="K281" s="181"/>
      <c r="L281" s="182"/>
      <c r="M281" s="183"/>
      <c r="P281" s="146"/>
    </row>
    <row r="282" spans="2:16" ht="15" customHeight="1" collapsed="1">
      <c r="B282" s="187" t="s">
        <v>76</v>
      </c>
      <c r="C282" s="189" t="s">
        <v>35</v>
      </c>
      <c r="D282" s="190"/>
      <c r="E282" s="165"/>
      <c r="F282" s="165"/>
      <c r="G282" s="165"/>
      <c r="H282" s="165"/>
      <c r="I282" s="165"/>
      <c r="J282" s="165"/>
      <c r="K282" s="165"/>
      <c r="L282" s="166"/>
      <c r="M282" s="167"/>
      <c r="P282" s="146" t="s">
        <v>77</v>
      </c>
    </row>
    <row r="283" spans="2:16" ht="15" customHeight="1">
      <c r="B283" s="152"/>
      <c r="C283" s="191" t="s">
        <v>38</v>
      </c>
      <c r="D283" s="192"/>
      <c r="E283" s="160"/>
      <c r="F283" s="160"/>
      <c r="G283" s="160"/>
      <c r="H283" s="160"/>
      <c r="I283" s="160"/>
      <c r="J283" s="160"/>
      <c r="K283" s="160"/>
      <c r="L283" s="161"/>
      <c r="M283" s="162"/>
      <c r="P283" s="146"/>
    </row>
    <row r="284" spans="2:16" ht="15" customHeight="1">
      <c r="B284" s="152"/>
      <c r="C284" s="191" t="s">
        <v>40</v>
      </c>
      <c r="D284" s="192"/>
      <c r="E284" s="160"/>
      <c r="F284" s="160"/>
      <c r="G284" s="160"/>
      <c r="H284" s="160"/>
      <c r="I284" s="160"/>
      <c r="J284" s="160"/>
      <c r="K284" s="160"/>
      <c r="L284" s="161"/>
      <c r="M284" s="162"/>
      <c r="P284" s="108"/>
    </row>
    <row r="285" spans="2:16" ht="15" customHeight="1">
      <c r="B285" s="152"/>
      <c r="C285" s="193" t="s">
        <v>42</v>
      </c>
      <c r="D285" s="194"/>
      <c r="E285" s="142"/>
      <c r="F285" s="184"/>
      <c r="G285" s="184"/>
      <c r="H285" s="184"/>
      <c r="I285" s="184"/>
      <c r="J285" s="184"/>
      <c r="K285" s="184"/>
      <c r="L285" s="184"/>
      <c r="M285" s="185"/>
    </row>
    <row r="286" spans="2:16" ht="15" customHeight="1" collapsed="1">
      <c r="B286" s="187" t="s">
        <v>78</v>
      </c>
      <c r="C286" s="189" t="s">
        <v>35</v>
      </c>
      <c r="D286" s="190"/>
      <c r="E286" s="165"/>
      <c r="F286" s="165"/>
      <c r="G286" s="165"/>
      <c r="H286" s="165"/>
      <c r="I286" s="165"/>
      <c r="J286" s="165"/>
      <c r="K286" s="165"/>
      <c r="L286" s="166"/>
      <c r="M286" s="167"/>
      <c r="P286" s="146"/>
    </row>
    <row r="287" spans="2:16" ht="15" customHeight="1">
      <c r="B287" s="152"/>
      <c r="C287" s="191" t="s">
        <v>38</v>
      </c>
      <c r="D287" s="192"/>
      <c r="E287" s="160"/>
      <c r="F287" s="160"/>
      <c r="G287" s="160"/>
      <c r="H287" s="160"/>
      <c r="I287" s="160"/>
      <c r="J287" s="160"/>
      <c r="K287" s="160"/>
      <c r="L287" s="161"/>
      <c r="M287" s="162"/>
      <c r="P287" s="146"/>
    </row>
    <row r="288" spans="2:16" ht="15" customHeight="1">
      <c r="B288" s="152"/>
      <c r="C288" s="191" t="s">
        <v>40</v>
      </c>
      <c r="D288" s="192"/>
      <c r="E288" s="160"/>
      <c r="F288" s="160"/>
      <c r="G288" s="160"/>
      <c r="H288" s="160"/>
      <c r="I288" s="160"/>
      <c r="J288" s="160"/>
      <c r="K288" s="160"/>
      <c r="L288" s="161"/>
      <c r="M288" s="162"/>
      <c r="P288" s="108"/>
    </row>
    <row r="289" spans="2:16" ht="15" customHeight="1">
      <c r="B289" s="152"/>
      <c r="C289" s="193" t="s">
        <v>42</v>
      </c>
      <c r="D289" s="194"/>
      <c r="E289" s="142"/>
      <c r="F289" s="184"/>
      <c r="G289" s="184"/>
      <c r="H289" s="184"/>
      <c r="I289" s="184"/>
      <c r="J289" s="184"/>
      <c r="K289" s="184"/>
      <c r="L289" s="184"/>
      <c r="M289" s="185"/>
    </row>
    <row r="290" spans="2:16" ht="15" customHeight="1" collapsed="1">
      <c r="B290" s="187" t="s">
        <v>79</v>
      </c>
      <c r="C290" s="189" t="s">
        <v>35</v>
      </c>
      <c r="D290" s="190"/>
      <c r="E290" s="165"/>
      <c r="F290" s="165"/>
      <c r="G290" s="165"/>
      <c r="H290" s="165"/>
      <c r="I290" s="165"/>
      <c r="J290" s="165"/>
      <c r="K290" s="165"/>
      <c r="L290" s="166"/>
      <c r="M290" s="167"/>
      <c r="P290" s="146"/>
    </row>
    <row r="291" spans="2:16" ht="15" customHeight="1">
      <c r="B291" s="152"/>
      <c r="C291" s="191" t="s">
        <v>38</v>
      </c>
      <c r="D291" s="192"/>
      <c r="E291" s="160"/>
      <c r="F291" s="160"/>
      <c r="G291" s="160"/>
      <c r="H291" s="160"/>
      <c r="I291" s="160"/>
      <c r="J291" s="160"/>
      <c r="K291" s="160"/>
      <c r="L291" s="161"/>
      <c r="M291" s="162"/>
      <c r="P291" s="146"/>
    </row>
    <row r="292" spans="2:16" ht="15" customHeight="1">
      <c r="B292" s="152"/>
      <c r="C292" s="191" t="s">
        <v>40</v>
      </c>
      <c r="D292" s="192"/>
      <c r="E292" s="160"/>
      <c r="F292" s="160"/>
      <c r="G292" s="160"/>
      <c r="H292" s="160"/>
      <c r="I292" s="160"/>
      <c r="J292" s="160"/>
      <c r="K292" s="160"/>
      <c r="L292" s="161"/>
      <c r="M292" s="162"/>
      <c r="P292" s="108"/>
    </row>
    <row r="293" spans="2:16" ht="15" customHeight="1">
      <c r="B293" s="152"/>
      <c r="C293" s="193" t="s">
        <v>42</v>
      </c>
      <c r="D293" s="194"/>
      <c r="E293" s="142"/>
      <c r="F293" s="184"/>
      <c r="G293" s="184"/>
      <c r="H293" s="184"/>
      <c r="I293" s="184"/>
      <c r="J293" s="184"/>
      <c r="K293" s="184"/>
      <c r="L293" s="184"/>
      <c r="M293" s="185"/>
    </row>
    <row r="294" spans="2:16" ht="15" customHeight="1" collapsed="1">
      <c r="B294" s="187" t="s">
        <v>80</v>
      </c>
      <c r="C294" s="189" t="s">
        <v>35</v>
      </c>
      <c r="D294" s="190"/>
      <c r="E294" s="165"/>
      <c r="F294" s="165"/>
      <c r="G294" s="165"/>
      <c r="H294" s="165"/>
      <c r="I294" s="165"/>
      <c r="J294" s="165"/>
      <c r="K294" s="165"/>
      <c r="L294" s="166"/>
      <c r="M294" s="167"/>
      <c r="P294" s="146"/>
    </row>
    <row r="295" spans="2:16" ht="15" customHeight="1">
      <c r="B295" s="152"/>
      <c r="C295" s="191" t="s">
        <v>38</v>
      </c>
      <c r="D295" s="192"/>
      <c r="E295" s="160"/>
      <c r="F295" s="160"/>
      <c r="G295" s="160"/>
      <c r="H295" s="160"/>
      <c r="I295" s="160"/>
      <c r="J295" s="160"/>
      <c r="K295" s="160"/>
      <c r="L295" s="161"/>
      <c r="M295" s="162"/>
      <c r="P295" s="146"/>
    </row>
    <row r="296" spans="2:16" ht="15" customHeight="1">
      <c r="B296" s="152"/>
      <c r="C296" s="191" t="s">
        <v>40</v>
      </c>
      <c r="D296" s="192"/>
      <c r="E296" s="160"/>
      <c r="F296" s="160"/>
      <c r="G296" s="160"/>
      <c r="H296" s="160"/>
      <c r="I296" s="160"/>
      <c r="J296" s="160"/>
      <c r="K296" s="160"/>
      <c r="L296" s="161"/>
      <c r="M296" s="162"/>
      <c r="P296" s="108"/>
    </row>
    <row r="297" spans="2:16" ht="15" customHeight="1">
      <c r="B297" s="152"/>
      <c r="C297" s="193" t="s">
        <v>42</v>
      </c>
      <c r="D297" s="194"/>
      <c r="E297" s="142"/>
      <c r="F297" s="184"/>
      <c r="G297" s="184"/>
      <c r="H297" s="184"/>
      <c r="I297" s="184"/>
      <c r="J297" s="184"/>
      <c r="K297" s="184"/>
      <c r="L297" s="184"/>
      <c r="M297" s="185"/>
    </row>
    <row r="298" spans="2:16" ht="15" customHeight="1" collapsed="1">
      <c r="B298" s="187" t="s">
        <v>81</v>
      </c>
      <c r="C298" s="189" t="s">
        <v>35</v>
      </c>
      <c r="D298" s="190"/>
      <c r="E298" s="165"/>
      <c r="F298" s="165"/>
      <c r="G298" s="165"/>
      <c r="H298" s="165"/>
      <c r="I298" s="165"/>
      <c r="J298" s="165"/>
      <c r="K298" s="165"/>
      <c r="L298" s="166"/>
      <c r="M298" s="167"/>
      <c r="P298" s="146"/>
    </row>
    <row r="299" spans="2:16" ht="15" customHeight="1">
      <c r="B299" s="152"/>
      <c r="C299" s="191" t="s">
        <v>38</v>
      </c>
      <c r="D299" s="192"/>
      <c r="E299" s="160"/>
      <c r="F299" s="160"/>
      <c r="G299" s="160"/>
      <c r="H299" s="160"/>
      <c r="I299" s="160"/>
      <c r="J299" s="160"/>
      <c r="K299" s="160"/>
      <c r="L299" s="161"/>
      <c r="M299" s="162"/>
      <c r="P299" s="146"/>
    </row>
    <row r="300" spans="2:16" ht="15" customHeight="1">
      <c r="B300" s="152"/>
      <c r="C300" s="191" t="s">
        <v>40</v>
      </c>
      <c r="D300" s="192"/>
      <c r="E300" s="160"/>
      <c r="F300" s="160"/>
      <c r="G300" s="160"/>
      <c r="H300" s="160"/>
      <c r="I300" s="160"/>
      <c r="J300" s="160"/>
      <c r="K300" s="160"/>
      <c r="L300" s="161"/>
      <c r="M300" s="162"/>
      <c r="P300" s="108"/>
    </row>
    <row r="301" spans="2:16" ht="15" customHeight="1">
      <c r="B301" s="152"/>
      <c r="C301" s="193" t="s">
        <v>42</v>
      </c>
      <c r="D301" s="194"/>
      <c r="E301" s="142"/>
      <c r="F301" s="184"/>
      <c r="G301" s="184"/>
      <c r="H301" s="184"/>
      <c r="I301" s="184"/>
      <c r="J301" s="184"/>
      <c r="K301" s="184"/>
      <c r="L301" s="184"/>
      <c r="M301" s="185"/>
    </row>
    <row r="302" spans="2:16" ht="15" customHeight="1" collapsed="1">
      <c r="B302" s="187" t="s">
        <v>82</v>
      </c>
      <c r="C302" s="189" t="s">
        <v>35</v>
      </c>
      <c r="D302" s="190"/>
      <c r="E302" s="165"/>
      <c r="F302" s="165"/>
      <c r="G302" s="165"/>
      <c r="H302" s="165"/>
      <c r="I302" s="165"/>
      <c r="J302" s="165"/>
      <c r="K302" s="165"/>
      <c r="L302" s="166"/>
      <c r="M302" s="167"/>
      <c r="P302" s="146"/>
    </row>
    <row r="303" spans="2:16" ht="15" customHeight="1">
      <c r="B303" s="152"/>
      <c r="C303" s="191" t="s">
        <v>38</v>
      </c>
      <c r="D303" s="192"/>
      <c r="E303" s="160"/>
      <c r="F303" s="160"/>
      <c r="G303" s="160"/>
      <c r="H303" s="160"/>
      <c r="I303" s="160"/>
      <c r="J303" s="160"/>
      <c r="K303" s="160"/>
      <c r="L303" s="161"/>
      <c r="M303" s="162"/>
      <c r="P303" s="146"/>
    </row>
    <row r="304" spans="2:16" ht="15" customHeight="1">
      <c r="B304" s="152"/>
      <c r="C304" s="191" t="s">
        <v>40</v>
      </c>
      <c r="D304" s="192"/>
      <c r="E304" s="160"/>
      <c r="F304" s="160"/>
      <c r="G304" s="160"/>
      <c r="H304" s="160"/>
      <c r="I304" s="160"/>
      <c r="J304" s="160"/>
      <c r="K304" s="160"/>
      <c r="L304" s="161"/>
      <c r="M304" s="162"/>
      <c r="P304" s="146" t="s">
        <v>83</v>
      </c>
    </row>
    <row r="305" spans="2:16" ht="15" customHeight="1" thickBot="1">
      <c r="B305" s="153"/>
      <c r="C305" s="195" t="s">
        <v>42</v>
      </c>
      <c r="D305" s="196"/>
      <c r="E305" s="197"/>
      <c r="F305" s="198"/>
      <c r="G305" s="198"/>
      <c r="H305" s="198"/>
      <c r="I305" s="198"/>
      <c r="J305" s="198"/>
      <c r="K305" s="198"/>
      <c r="L305" s="198"/>
      <c r="M305" s="199"/>
      <c r="P305" s="146"/>
    </row>
    <row r="306" spans="2:16" ht="15" hidden="1" customHeight="1" outlineLevel="1" collapsed="1">
      <c r="B306" s="152" t="s">
        <v>84</v>
      </c>
      <c r="C306" s="200" t="s">
        <v>35</v>
      </c>
      <c r="D306" s="201"/>
      <c r="E306" s="168"/>
      <c r="F306" s="168"/>
      <c r="G306" s="168"/>
      <c r="H306" s="168"/>
      <c r="I306" s="168"/>
      <c r="J306" s="168"/>
      <c r="K306" s="168"/>
      <c r="L306" s="169"/>
      <c r="M306" s="170"/>
      <c r="P306" s="95"/>
    </row>
    <row r="307" spans="2:16" ht="15" hidden="1" customHeight="1" outlineLevel="1">
      <c r="B307" s="152"/>
      <c r="C307" s="191" t="s">
        <v>38</v>
      </c>
      <c r="D307" s="192"/>
      <c r="E307" s="160"/>
      <c r="F307" s="160"/>
      <c r="G307" s="160"/>
      <c r="H307" s="160"/>
      <c r="I307" s="160"/>
      <c r="J307" s="160"/>
      <c r="K307" s="160"/>
      <c r="L307" s="161"/>
      <c r="M307" s="162"/>
      <c r="P307" s="95"/>
    </row>
    <row r="308" spans="2:16" ht="15" hidden="1" customHeight="1" outlineLevel="1">
      <c r="B308" s="152"/>
      <c r="C308" s="191" t="s">
        <v>40</v>
      </c>
      <c r="D308" s="192"/>
      <c r="E308" s="160"/>
      <c r="F308" s="160"/>
      <c r="G308" s="160"/>
      <c r="H308" s="160"/>
      <c r="I308" s="160"/>
      <c r="J308" s="160"/>
      <c r="K308" s="160"/>
      <c r="L308" s="161"/>
      <c r="M308" s="162"/>
      <c r="P308" s="108"/>
    </row>
    <row r="309" spans="2:16" ht="15" hidden="1" customHeight="1" outlineLevel="1">
      <c r="B309" s="152"/>
      <c r="C309" s="193" t="s">
        <v>42</v>
      </c>
      <c r="D309" s="194"/>
      <c r="E309" s="142"/>
      <c r="F309" s="184"/>
      <c r="G309" s="184"/>
      <c r="H309" s="184"/>
      <c r="I309" s="184"/>
      <c r="J309" s="184"/>
      <c r="K309" s="184"/>
      <c r="L309" s="184"/>
      <c r="M309" s="185"/>
    </row>
    <row r="310" spans="2:16" ht="15" hidden="1" customHeight="1" outlineLevel="1" collapsed="1">
      <c r="B310" s="187" t="s">
        <v>85</v>
      </c>
      <c r="C310" s="189" t="s">
        <v>35</v>
      </c>
      <c r="D310" s="190"/>
      <c r="E310" s="165"/>
      <c r="F310" s="165"/>
      <c r="G310" s="165"/>
      <c r="H310" s="165"/>
      <c r="I310" s="165"/>
      <c r="J310" s="165"/>
      <c r="K310" s="165"/>
      <c r="L310" s="166"/>
      <c r="M310" s="167"/>
      <c r="P310" s="146"/>
    </row>
    <row r="311" spans="2:16" ht="15" hidden="1" customHeight="1" outlineLevel="1">
      <c r="B311" s="152"/>
      <c r="C311" s="191" t="s">
        <v>38</v>
      </c>
      <c r="D311" s="192"/>
      <c r="E311" s="160"/>
      <c r="F311" s="160"/>
      <c r="G311" s="160"/>
      <c r="H311" s="160"/>
      <c r="I311" s="160"/>
      <c r="J311" s="160"/>
      <c r="K311" s="160"/>
      <c r="L311" s="161"/>
      <c r="M311" s="162"/>
      <c r="P311" s="146"/>
    </row>
    <row r="312" spans="2:16" ht="15" hidden="1" customHeight="1" outlineLevel="1">
      <c r="B312" s="152"/>
      <c r="C312" s="191" t="s">
        <v>40</v>
      </c>
      <c r="D312" s="192"/>
      <c r="E312" s="160"/>
      <c r="F312" s="160"/>
      <c r="G312" s="160"/>
      <c r="H312" s="160"/>
      <c r="I312" s="160"/>
      <c r="J312" s="160"/>
      <c r="K312" s="160"/>
      <c r="L312" s="161"/>
      <c r="M312" s="162"/>
      <c r="P312" s="108"/>
    </row>
    <row r="313" spans="2:16" ht="15" hidden="1" customHeight="1" outlineLevel="1">
      <c r="B313" s="152"/>
      <c r="C313" s="193" t="s">
        <v>42</v>
      </c>
      <c r="D313" s="194"/>
      <c r="E313" s="142"/>
      <c r="F313" s="184"/>
      <c r="G313" s="184"/>
      <c r="H313" s="184"/>
      <c r="I313" s="184"/>
      <c r="J313" s="184"/>
      <c r="K313" s="184"/>
      <c r="L313" s="184"/>
      <c r="M313" s="185"/>
    </row>
    <row r="314" spans="2:16" ht="15" hidden="1" customHeight="1" outlineLevel="1" collapsed="1">
      <c r="B314" s="187" t="s">
        <v>86</v>
      </c>
      <c r="C314" s="189" t="s">
        <v>35</v>
      </c>
      <c r="D314" s="190"/>
      <c r="E314" s="165"/>
      <c r="F314" s="165"/>
      <c r="G314" s="165"/>
      <c r="H314" s="165"/>
      <c r="I314" s="165"/>
      <c r="J314" s="165"/>
      <c r="K314" s="165"/>
      <c r="L314" s="166"/>
      <c r="M314" s="167"/>
      <c r="P314" s="146"/>
    </row>
    <row r="315" spans="2:16" ht="15" hidden="1" customHeight="1" outlineLevel="1">
      <c r="B315" s="152"/>
      <c r="C315" s="191" t="s">
        <v>38</v>
      </c>
      <c r="D315" s="192"/>
      <c r="E315" s="160"/>
      <c r="F315" s="160"/>
      <c r="G315" s="160"/>
      <c r="H315" s="160"/>
      <c r="I315" s="160"/>
      <c r="J315" s="160"/>
      <c r="K315" s="160"/>
      <c r="L315" s="161"/>
      <c r="M315" s="162"/>
      <c r="P315" s="146"/>
    </row>
    <row r="316" spans="2:16" ht="15" hidden="1" customHeight="1" outlineLevel="1">
      <c r="B316" s="152"/>
      <c r="C316" s="191" t="s">
        <v>40</v>
      </c>
      <c r="D316" s="192"/>
      <c r="E316" s="160"/>
      <c r="F316" s="160"/>
      <c r="G316" s="160"/>
      <c r="H316" s="160"/>
      <c r="I316" s="160"/>
      <c r="J316" s="160"/>
      <c r="K316" s="160"/>
      <c r="L316" s="161"/>
      <c r="M316" s="162"/>
      <c r="P316" s="108"/>
    </row>
    <row r="317" spans="2:16" ht="15" hidden="1" customHeight="1" outlineLevel="1">
      <c r="B317" s="152"/>
      <c r="C317" s="193" t="s">
        <v>42</v>
      </c>
      <c r="D317" s="194"/>
      <c r="E317" s="142"/>
      <c r="F317" s="184"/>
      <c r="G317" s="184"/>
      <c r="H317" s="184"/>
      <c r="I317" s="184"/>
      <c r="J317" s="184"/>
      <c r="K317" s="184"/>
      <c r="L317" s="184"/>
      <c r="M317" s="185"/>
    </row>
    <row r="318" spans="2:16" ht="15" hidden="1" customHeight="1" outlineLevel="1" collapsed="1">
      <c r="B318" s="187" t="s">
        <v>87</v>
      </c>
      <c r="C318" s="189" t="s">
        <v>35</v>
      </c>
      <c r="D318" s="190"/>
      <c r="E318" s="165"/>
      <c r="F318" s="165"/>
      <c r="G318" s="165"/>
      <c r="H318" s="165"/>
      <c r="I318" s="165"/>
      <c r="J318" s="165"/>
      <c r="K318" s="165"/>
      <c r="L318" s="166"/>
      <c r="M318" s="167"/>
      <c r="P318" s="146"/>
    </row>
    <row r="319" spans="2:16" ht="15" hidden="1" customHeight="1" outlineLevel="1">
      <c r="B319" s="152"/>
      <c r="C319" s="191" t="s">
        <v>38</v>
      </c>
      <c r="D319" s="192"/>
      <c r="E319" s="160"/>
      <c r="F319" s="160"/>
      <c r="G319" s="160"/>
      <c r="H319" s="160"/>
      <c r="I319" s="160"/>
      <c r="J319" s="160"/>
      <c r="K319" s="160"/>
      <c r="L319" s="161"/>
      <c r="M319" s="162"/>
      <c r="P319" s="146"/>
    </row>
    <row r="320" spans="2:16" ht="15" hidden="1" customHeight="1" outlineLevel="1">
      <c r="B320" s="152"/>
      <c r="C320" s="191" t="s">
        <v>40</v>
      </c>
      <c r="D320" s="192"/>
      <c r="E320" s="160"/>
      <c r="F320" s="160"/>
      <c r="G320" s="160"/>
      <c r="H320" s="160"/>
      <c r="I320" s="160"/>
      <c r="J320" s="160"/>
      <c r="K320" s="160"/>
      <c r="L320" s="161"/>
      <c r="M320" s="162"/>
      <c r="P320" s="108"/>
    </row>
    <row r="321" spans="2:16" ht="15" hidden="1" customHeight="1" outlineLevel="1">
      <c r="B321" s="152"/>
      <c r="C321" s="193" t="s">
        <v>42</v>
      </c>
      <c r="D321" s="194"/>
      <c r="E321" s="142"/>
      <c r="F321" s="184"/>
      <c r="G321" s="184"/>
      <c r="H321" s="184"/>
      <c r="I321" s="184"/>
      <c r="J321" s="184"/>
      <c r="K321" s="184"/>
      <c r="L321" s="184"/>
      <c r="M321" s="185"/>
    </row>
    <row r="322" spans="2:16" ht="15" hidden="1" customHeight="1" outlineLevel="1" collapsed="1">
      <c r="B322" s="187" t="s">
        <v>88</v>
      </c>
      <c r="C322" s="189" t="s">
        <v>35</v>
      </c>
      <c r="D322" s="190"/>
      <c r="E322" s="165"/>
      <c r="F322" s="165"/>
      <c r="G322" s="165"/>
      <c r="H322" s="165"/>
      <c r="I322" s="165"/>
      <c r="J322" s="165"/>
      <c r="K322" s="165"/>
      <c r="L322" s="166"/>
      <c r="M322" s="167"/>
      <c r="P322" s="146"/>
    </row>
    <row r="323" spans="2:16" ht="15" hidden="1" customHeight="1" outlineLevel="1">
      <c r="B323" s="152"/>
      <c r="C323" s="191" t="s">
        <v>38</v>
      </c>
      <c r="D323" s="192"/>
      <c r="E323" s="160"/>
      <c r="F323" s="160"/>
      <c r="G323" s="160"/>
      <c r="H323" s="160"/>
      <c r="I323" s="160"/>
      <c r="J323" s="160"/>
      <c r="K323" s="160"/>
      <c r="L323" s="161"/>
      <c r="M323" s="162"/>
      <c r="P323" s="146"/>
    </row>
    <row r="324" spans="2:16" ht="15" hidden="1" customHeight="1" outlineLevel="1">
      <c r="B324" s="152"/>
      <c r="C324" s="191" t="s">
        <v>40</v>
      </c>
      <c r="D324" s="192"/>
      <c r="E324" s="160"/>
      <c r="F324" s="160"/>
      <c r="G324" s="160"/>
      <c r="H324" s="160"/>
      <c r="I324" s="160"/>
      <c r="J324" s="160"/>
      <c r="K324" s="160"/>
      <c r="L324" s="161"/>
      <c r="M324" s="162"/>
      <c r="P324" s="108"/>
    </row>
    <row r="325" spans="2:16" ht="15" hidden="1" customHeight="1" outlineLevel="1">
      <c r="B325" s="152"/>
      <c r="C325" s="193" t="s">
        <v>42</v>
      </c>
      <c r="D325" s="194"/>
      <c r="E325" s="142"/>
      <c r="F325" s="184"/>
      <c r="G325" s="184"/>
      <c r="H325" s="184"/>
      <c r="I325" s="184"/>
      <c r="J325" s="184"/>
      <c r="K325" s="184"/>
      <c r="L325" s="184"/>
      <c r="M325" s="185"/>
    </row>
    <row r="326" spans="2:16" ht="15" hidden="1" customHeight="1" outlineLevel="1" collapsed="1">
      <c r="B326" s="187" t="s">
        <v>89</v>
      </c>
      <c r="C326" s="189" t="s">
        <v>35</v>
      </c>
      <c r="D326" s="190"/>
      <c r="E326" s="165"/>
      <c r="F326" s="165"/>
      <c r="G326" s="165"/>
      <c r="H326" s="165"/>
      <c r="I326" s="165"/>
      <c r="J326" s="165"/>
      <c r="K326" s="165"/>
      <c r="L326" s="166"/>
      <c r="M326" s="167"/>
      <c r="P326" s="146"/>
    </row>
    <row r="327" spans="2:16" ht="15" hidden="1" customHeight="1" outlineLevel="1">
      <c r="B327" s="152"/>
      <c r="C327" s="191" t="s">
        <v>38</v>
      </c>
      <c r="D327" s="192"/>
      <c r="E327" s="160"/>
      <c r="F327" s="160"/>
      <c r="G327" s="160"/>
      <c r="H327" s="160"/>
      <c r="I327" s="160"/>
      <c r="J327" s="160"/>
      <c r="K327" s="160"/>
      <c r="L327" s="161"/>
      <c r="M327" s="162"/>
      <c r="P327" s="146"/>
    </row>
    <row r="328" spans="2:16" ht="15" hidden="1" customHeight="1" outlineLevel="1">
      <c r="B328" s="152"/>
      <c r="C328" s="191" t="s">
        <v>40</v>
      </c>
      <c r="D328" s="192"/>
      <c r="E328" s="160"/>
      <c r="F328" s="160"/>
      <c r="G328" s="160"/>
      <c r="H328" s="160"/>
      <c r="I328" s="160"/>
      <c r="J328" s="160"/>
      <c r="K328" s="160"/>
      <c r="L328" s="161"/>
      <c r="M328" s="162"/>
      <c r="P328" s="108"/>
    </row>
    <row r="329" spans="2:16" ht="15" hidden="1" customHeight="1" outlineLevel="1">
      <c r="B329" s="152"/>
      <c r="C329" s="193" t="s">
        <v>42</v>
      </c>
      <c r="D329" s="194"/>
      <c r="E329" s="142"/>
      <c r="F329" s="184"/>
      <c r="G329" s="184"/>
      <c r="H329" s="184"/>
      <c r="I329" s="184"/>
      <c r="J329" s="184"/>
      <c r="K329" s="184"/>
      <c r="L329" s="184"/>
      <c r="M329" s="185"/>
    </row>
    <row r="330" spans="2:16" ht="15" hidden="1" customHeight="1" outlineLevel="1" collapsed="1">
      <c r="B330" s="187" t="s">
        <v>90</v>
      </c>
      <c r="C330" s="189" t="s">
        <v>35</v>
      </c>
      <c r="D330" s="190"/>
      <c r="E330" s="165"/>
      <c r="F330" s="165"/>
      <c r="G330" s="165"/>
      <c r="H330" s="165"/>
      <c r="I330" s="165"/>
      <c r="J330" s="165"/>
      <c r="K330" s="165"/>
      <c r="L330" s="166"/>
      <c r="M330" s="167"/>
      <c r="P330" s="146"/>
    </row>
    <row r="331" spans="2:16" ht="15" hidden="1" customHeight="1" outlineLevel="1">
      <c r="B331" s="152"/>
      <c r="C331" s="191" t="s">
        <v>38</v>
      </c>
      <c r="D331" s="192"/>
      <c r="E331" s="160"/>
      <c r="F331" s="160"/>
      <c r="G331" s="160"/>
      <c r="H331" s="160"/>
      <c r="I331" s="160"/>
      <c r="J331" s="160"/>
      <c r="K331" s="160"/>
      <c r="L331" s="161"/>
      <c r="M331" s="162"/>
      <c r="P331" s="146"/>
    </row>
    <row r="332" spans="2:16" ht="15" hidden="1" customHeight="1" outlineLevel="1">
      <c r="B332" s="152"/>
      <c r="C332" s="191" t="s">
        <v>40</v>
      </c>
      <c r="D332" s="192"/>
      <c r="E332" s="160"/>
      <c r="F332" s="160"/>
      <c r="G332" s="160"/>
      <c r="H332" s="160"/>
      <c r="I332" s="160"/>
      <c r="J332" s="160"/>
      <c r="K332" s="160"/>
      <c r="L332" s="161"/>
      <c r="M332" s="162"/>
      <c r="P332" s="108"/>
    </row>
    <row r="333" spans="2:16" ht="15" hidden="1" customHeight="1" outlineLevel="1">
      <c r="B333" s="152"/>
      <c r="C333" s="193" t="s">
        <v>42</v>
      </c>
      <c r="D333" s="194"/>
      <c r="E333" s="142"/>
      <c r="F333" s="184"/>
      <c r="G333" s="184"/>
      <c r="H333" s="184"/>
      <c r="I333" s="184"/>
      <c r="J333" s="184"/>
      <c r="K333" s="184"/>
      <c r="L333" s="184"/>
      <c r="M333" s="185"/>
    </row>
    <row r="334" spans="2:16" ht="15" hidden="1" customHeight="1" outlineLevel="1" collapsed="1">
      <c r="B334" s="187" t="s">
        <v>91</v>
      </c>
      <c r="C334" s="189" t="s">
        <v>35</v>
      </c>
      <c r="D334" s="190"/>
      <c r="E334" s="165"/>
      <c r="F334" s="165"/>
      <c r="G334" s="165"/>
      <c r="H334" s="165"/>
      <c r="I334" s="165"/>
      <c r="J334" s="165"/>
      <c r="K334" s="165"/>
      <c r="L334" s="166"/>
      <c r="M334" s="167"/>
      <c r="P334" s="95"/>
    </row>
    <row r="335" spans="2:16" ht="15" hidden="1" customHeight="1" outlineLevel="1">
      <c r="B335" s="152"/>
      <c r="C335" s="191" t="s">
        <v>38</v>
      </c>
      <c r="D335" s="192"/>
      <c r="E335" s="160"/>
      <c r="F335" s="160"/>
      <c r="G335" s="160"/>
      <c r="H335" s="160"/>
      <c r="I335" s="160"/>
      <c r="J335" s="160"/>
      <c r="K335" s="160"/>
      <c r="L335" s="161"/>
      <c r="M335" s="162"/>
      <c r="P335" s="95"/>
    </row>
    <row r="336" spans="2:16" ht="15" hidden="1" customHeight="1" outlineLevel="1">
      <c r="B336" s="152"/>
      <c r="C336" s="191" t="s">
        <v>40</v>
      </c>
      <c r="D336" s="192"/>
      <c r="E336" s="160"/>
      <c r="F336" s="160"/>
      <c r="G336" s="160"/>
      <c r="H336" s="160"/>
      <c r="I336" s="160"/>
      <c r="J336" s="160"/>
      <c r="K336" s="160"/>
      <c r="L336" s="161"/>
      <c r="M336" s="162"/>
      <c r="P336" s="108"/>
    </row>
    <row r="337" spans="2:16" ht="15" hidden="1" customHeight="1" outlineLevel="1">
      <c r="B337" s="152"/>
      <c r="C337" s="193" t="s">
        <v>42</v>
      </c>
      <c r="D337" s="194"/>
      <c r="E337" s="142"/>
      <c r="F337" s="184"/>
      <c r="G337" s="184"/>
      <c r="H337" s="184"/>
      <c r="I337" s="184"/>
      <c r="J337" s="184"/>
      <c r="K337" s="184"/>
      <c r="L337" s="184"/>
      <c r="M337" s="185"/>
    </row>
    <row r="338" spans="2:16" ht="15" hidden="1" customHeight="1" outlineLevel="1" collapsed="1">
      <c r="B338" s="187" t="s">
        <v>92</v>
      </c>
      <c r="C338" s="189" t="s">
        <v>35</v>
      </c>
      <c r="D338" s="190"/>
      <c r="E338" s="165"/>
      <c r="F338" s="165"/>
      <c r="G338" s="165"/>
      <c r="H338" s="165"/>
      <c r="I338" s="165"/>
      <c r="J338" s="165"/>
      <c r="K338" s="165"/>
      <c r="L338" s="166"/>
      <c r="M338" s="167"/>
      <c r="P338" s="146"/>
    </row>
    <row r="339" spans="2:16" ht="15" hidden="1" customHeight="1" outlineLevel="1">
      <c r="B339" s="152"/>
      <c r="C339" s="191" t="s">
        <v>38</v>
      </c>
      <c r="D339" s="192"/>
      <c r="E339" s="160"/>
      <c r="F339" s="160"/>
      <c r="G339" s="160"/>
      <c r="H339" s="160"/>
      <c r="I339" s="160"/>
      <c r="J339" s="160"/>
      <c r="K339" s="160"/>
      <c r="L339" s="161"/>
      <c r="M339" s="162"/>
      <c r="P339" s="146"/>
    </row>
    <row r="340" spans="2:16" ht="15" hidden="1" customHeight="1" outlineLevel="1">
      <c r="B340" s="152"/>
      <c r="C340" s="191" t="s">
        <v>40</v>
      </c>
      <c r="D340" s="192"/>
      <c r="E340" s="160"/>
      <c r="F340" s="160"/>
      <c r="G340" s="160"/>
      <c r="H340" s="160"/>
      <c r="I340" s="160"/>
      <c r="J340" s="160"/>
      <c r="K340" s="160"/>
      <c r="L340" s="161"/>
      <c r="M340" s="162"/>
      <c r="P340" s="108"/>
    </row>
    <row r="341" spans="2:16" ht="15" hidden="1" customHeight="1" outlineLevel="1">
      <c r="B341" s="152"/>
      <c r="C341" s="193" t="s">
        <v>42</v>
      </c>
      <c r="D341" s="194"/>
      <c r="E341" s="142"/>
      <c r="F341" s="184"/>
      <c r="G341" s="184"/>
      <c r="H341" s="184"/>
      <c r="I341" s="184"/>
      <c r="J341" s="184"/>
      <c r="K341" s="184"/>
      <c r="L341" s="184"/>
      <c r="M341" s="185"/>
    </row>
    <row r="342" spans="2:16" ht="15" hidden="1" customHeight="1" outlineLevel="1" collapsed="1">
      <c r="B342" s="187" t="s">
        <v>93</v>
      </c>
      <c r="C342" s="189" t="s">
        <v>35</v>
      </c>
      <c r="D342" s="190"/>
      <c r="E342" s="165"/>
      <c r="F342" s="165"/>
      <c r="G342" s="165"/>
      <c r="H342" s="165"/>
      <c r="I342" s="165"/>
      <c r="J342" s="165"/>
      <c r="K342" s="165"/>
      <c r="L342" s="166"/>
      <c r="M342" s="167"/>
      <c r="P342" s="146"/>
    </row>
    <row r="343" spans="2:16" ht="15" hidden="1" customHeight="1" outlineLevel="1">
      <c r="B343" s="152"/>
      <c r="C343" s="191" t="s">
        <v>38</v>
      </c>
      <c r="D343" s="192"/>
      <c r="E343" s="160"/>
      <c r="F343" s="160"/>
      <c r="G343" s="160"/>
      <c r="H343" s="160"/>
      <c r="I343" s="160"/>
      <c r="J343" s="160"/>
      <c r="K343" s="160"/>
      <c r="L343" s="161"/>
      <c r="M343" s="162"/>
      <c r="P343" s="146"/>
    </row>
    <row r="344" spans="2:16" ht="15" hidden="1" customHeight="1" outlineLevel="1">
      <c r="B344" s="152"/>
      <c r="C344" s="191" t="s">
        <v>40</v>
      </c>
      <c r="D344" s="192"/>
      <c r="E344" s="160"/>
      <c r="F344" s="160"/>
      <c r="G344" s="160"/>
      <c r="H344" s="160"/>
      <c r="I344" s="160"/>
      <c r="J344" s="160"/>
      <c r="K344" s="160"/>
      <c r="L344" s="161"/>
      <c r="M344" s="162"/>
      <c r="P344" s="108"/>
    </row>
    <row r="345" spans="2:16" ht="15" hidden="1" customHeight="1" outlineLevel="1">
      <c r="B345" s="152"/>
      <c r="C345" s="193" t="s">
        <v>42</v>
      </c>
      <c r="D345" s="194"/>
      <c r="E345" s="142"/>
      <c r="F345" s="184"/>
      <c r="G345" s="184"/>
      <c r="H345" s="184"/>
      <c r="I345" s="184"/>
      <c r="J345" s="184"/>
      <c r="K345" s="184"/>
      <c r="L345" s="184"/>
      <c r="M345" s="185"/>
    </row>
    <row r="346" spans="2:16" ht="15" hidden="1" customHeight="1" outlineLevel="1" collapsed="1">
      <c r="B346" s="187" t="s">
        <v>94</v>
      </c>
      <c r="C346" s="189" t="s">
        <v>35</v>
      </c>
      <c r="D346" s="190"/>
      <c r="E346" s="165"/>
      <c r="F346" s="165"/>
      <c r="G346" s="165"/>
      <c r="H346" s="165"/>
      <c r="I346" s="165"/>
      <c r="J346" s="165"/>
      <c r="K346" s="165"/>
      <c r="L346" s="166"/>
      <c r="M346" s="167"/>
      <c r="P346" s="146"/>
    </row>
    <row r="347" spans="2:16" ht="15" hidden="1" customHeight="1" outlineLevel="1">
      <c r="B347" s="152"/>
      <c r="C347" s="191" t="s">
        <v>38</v>
      </c>
      <c r="D347" s="192"/>
      <c r="E347" s="160"/>
      <c r="F347" s="160"/>
      <c r="G347" s="160"/>
      <c r="H347" s="160"/>
      <c r="I347" s="160"/>
      <c r="J347" s="160"/>
      <c r="K347" s="160"/>
      <c r="L347" s="161"/>
      <c r="M347" s="162"/>
      <c r="P347" s="146"/>
    </row>
    <row r="348" spans="2:16" ht="15" hidden="1" customHeight="1" outlineLevel="1">
      <c r="B348" s="152"/>
      <c r="C348" s="191" t="s">
        <v>40</v>
      </c>
      <c r="D348" s="192"/>
      <c r="E348" s="160"/>
      <c r="F348" s="160"/>
      <c r="G348" s="160"/>
      <c r="H348" s="160"/>
      <c r="I348" s="160"/>
      <c r="J348" s="160"/>
      <c r="K348" s="160"/>
      <c r="L348" s="161"/>
      <c r="M348" s="162"/>
      <c r="P348" s="108"/>
    </row>
    <row r="349" spans="2:16" ht="15" hidden="1" customHeight="1" outlineLevel="1">
      <c r="B349" s="152"/>
      <c r="C349" s="193" t="s">
        <v>42</v>
      </c>
      <c r="D349" s="194"/>
      <c r="E349" s="142"/>
      <c r="F349" s="184"/>
      <c r="G349" s="184"/>
      <c r="H349" s="184"/>
      <c r="I349" s="184"/>
      <c r="J349" s="184"/>
      <c r="K349" s="184"/>
      <c r="L349" s="184"/>
      <c r="M349" s="185"/>
    </row>
    <row r="350" spans="2:16" ht="15" hidden="1" customHeight="1" outlineLevel="1" collapsed="1">
      <c r="B350" s="187" t="s">
        <v>95</v>
      </c>
      <c r="C350" s="189" t="s">
        <v>35</v>
      </c>
      <c r="D350" s="190"/>
      <c r="E350" s="165"/>
      <c r="F350" s="165"/>
      <c r="G350" s="165"/>
      <c r="H350" s="165"/>
      <c r="I350" s="165"/>
      <c r="J350" s="165"/>
      <c r="K350" s="165"/>
      <c r="L350" s="166"/>
      <c r="M350" s="167"/>
      <c r="P350" s="146"/>
    </row>
    <row r="351" spans="2:16" ht="15" hidden="1" customHeight="1" outlineLevel="1">
      <c r="B351" s="152"/>
      <c r="C351" s="191" t="s">
        <v>38</v>
      </c>
      <c r="D351" s="192"/>
      <c r="E351" s="160"/>
      <c r="F351" s="160"/>
      <c r="G351" s="160"/>
      <c r="H351" s="160"/>
      <c r="I351" s="160"/>
      <c r="J351" s="160"/>
      <c r="K351" s="160"/>
      <c r="L351" s="161"/>
      <c r="M351" s="162"/>
      <c r="P351" s="146"/>
    </row>
    <row r="352" spans="2:16" ht="15" hidden="1" customHeight="1" outlineLevel="1">
      <c r="B352" s="152"/>
      <c r="C352" s="191" t="s">
        <v>40</v>
      </c>
      <c r="D352" s="192"/>
      <c r="E352" s="160"/>
      <c r="F352" s="160"/>
      <c r="G352" s="160"/>
      <c r="H352" s="160"/>
      <c r="I352" s="160"/>
      <c r="J352" s="160"/>
      <c r="K352" s="160"/>
      <c r="L352" s="161"/>
      <c r="M352" s="162"/>
      <c r="P352" s="108"/>
    </row>
    <row r="353" spans="2:16" ht="15" hidden="1" customHeight="1" outlineLevel="1">
      <c r="B353" s="152"/>
      <c r="C353" s="193" t="s">
        <v>42</v>
      </c>
      <c r="D353" s="194"/>
      <c r="E353" s="142"/>
      <c r="F353" s="184"/>
      <c r="G353" s="184"/>
      <c r="H353" s="184"/>
      <c r="I353" s="184"/>
      <c r="J353" s="184"/>
      <c r="K353" s="184"/>
      <c r="L353" s="184"/>
      <c r="M353" s="185"/>
    </row>
    <row r="354" spans="2:16" ht="15" hidden="1" customHeight="1" outlineLevel="1" collapsed="1">
      <c r="B354" s="187" t="s">
        <v>96</v>
      </c>
      <c r="C354" s="189" t="s">
        <v>35</v>
      </c>
      <c r="D354" s="190"/>
      <c r="E354" s="165"/>
      <c r="F354" s="165"/>
      <c r="G354" s="165"/>
      <c r="H354" s="165"/>
      <c r="I354" s="165"/>
      <c r="J354" s="165"/>
      <c r="K354" s="165"/>
      <c r="L354" s="166"/>
      <c r="M354" s="167"/>
      <c r="P354" s="146"/>
    </row>
    <row r="355" spans="2:16" ht="15" hidden="1" customHeight="1" outlineLevel="1">
      <c r="B355" s="152"/>
      <c r="C355" s="191" t="s">
        <v>38</v>
      </c>
      <c r="D355" s="192"/>
      <c r="E355" s="160"/>
      <c r="F355" s="160"/>
      <c r="G355" s="160"/>
      <c r="H355" s="160"/>
      <c r="I355" s="160"/>
      <c r="J355" s="160"/>
      <c r="K355" s="160"/>
      <c r="L355" s="161"/>
      <c r="M355" s="162"/>
      <c r="P355" s="146"/>
    </row>
    <row r="356" spans="2:16" ht="15" hidden="1" customHeight="1" outlineLevel="1">
      <c r="B356" s="152"/>
      <c r="C356" s="191" t="s">
        <v>40</v>
      </c>
      <c r="D356" s="192"/>
      <c r="E356" s="160"/>
      <c r="F356" s="160"/>
      <c r="G356" s="160"/>
      <c r="H356" s="160"/>
      <c r="I356" s="160"/>
      <c r="J356" s="160"/>
      <c r="K356" s="160"/>
      <c r="L356" s="161"/>
      <c r="M356" s="162"/>
      <c r="P356" s="108"/>
    </row>
    <row r="357" spans="2:16" ht="15" hidden="1" customHeight="1" outlineLevel="1">
      <c r="B357" s="152"/>
      <c r="C357" s="193" t="s">
        <v>42</v>
      </c>
      <c r="D357" s="194"/>
      <c r="E357" s="142"/>
      <c r="F357" s="184"/>
      <c r="G357" s="184"/>
      <c r="H357" s="184"/>
      <c r="I357" s="184"/>
      <c r="J357" s="184"/>
      <c r="K357" s="184"/>
      <c r="L357" s="184"/>
      <c r="M357" s="185"/>
    </row>
    <row r="358" spans="2:16" ht="15" hidden="1" customHeight="1" outlineLevel="1" collapsed="1">
      <c r="B358" s="187" t="s">
        <v>97</v>
      </c>
      <c r="C358" s="189" t="s">
        <v>35</v>
      </c>
      <c r="D358" s="190"/>
      <c r="E358" s="165"/>
      <c r="F358" s="165"/>
      <c r="G358" s="165"/>
      <c r="H358" s="165"/>
      <c r="I358" s="165"/>
      <c r="J358" s="165"/>
      <c r="K358" s="165"/>
      <c r="L358" s="166"/>
      <c r="M358" s="167"/>
      <c r="P358" s="146"/>
    </row>
    <row r="359" spans="2:16" ht="15" hidden="1" customHeight="1" outlineLevel="1">
      <c r="B359" s="152"/>
      <c r="C359" s="191" t="s">
        <v>38</v>
      </c>
      <c r="D359" s="192"/>
      <c r="E359" s="160"/>
      <c r="F359" s="160"/>
      <c r="G359" s="160"/>
      <c r="H359" s="160"/>
      <c r="I359" s="160"/>
      <c r="J359" s="160"/>
      <c r="K359" s="160"/>
      <c r="L359" s="161"/>
      <c r="M359" s="162"/>
      <c r="P359" s="146"/>
    </row>
    <row r="360" spans="2:16" ht="15" hidden="1" customHeight="1" outlineLevel="1">
      <c r="B360" s="152"/>
      <c r="C360" s="191" t="s">
        <v>40</v>
      </c>
      <c r="D360" s="192"/>
      <c r="E360" s="160"/>
      <c r="F360" s="160"/>
      <c r="G360" s="160"/>
      <c r="H360" s="160"/>
      <c r="I360" s="160"/>
      <c r="J360" s="160"/>
      <c r="K360" s="160"/>
      <c r="L360" s="161"/>
      <c r="M360" s="162"/>
      <c r="P360" s="108"/>
    </row>
    <row r="361" spans="2:16" ht="15" hidden="1" customHeight="1" outlineLevel="1" thickBot="1">
      <c r="B361" s="153"/>
      <c r="C361" s="195" t="s">
        <v>42</v>
      </c>
      <c r="D361" s="196"/>
      <c r="E361" s="197"/>
      <c r="F361" s="198"/>
      <c r="G361" s="198"/>
      <c r="H361" s="198"/>
      <c r="I361" s="198"/>
      <c r="J361" s="198"/>
      <c r="K361" s="198"/>
      <c r="L361" s="198"/>
      <c r="M361" s="199"/>
    </row>
    <row r="362" spans="2:16" ht="68.25" hidden="1" customHeight="1" outlineLevel="1" thickBot="1">
      <c r="B362" s="202" t="s">
        <v>98</v>
      </c>
      <c r="C362" s="203"/>
      <c r="D362" s="204"/>
      <c r="E362" s="205"/>
      <c r="F362" s="206"/>
      <c r="G362" s="206"/>
      <c r="H362" s="206"/>
      <c r="I362" s="206"/>
      <c r="J362" s="206"/>
      <c r="K362" s="206"/>
      <c r="L362" s="206"/>
      <c r="M362" s="207"/>
      <c r="P362" s="95"/>
    </row>
    <row r="363" spans="2:16" ht="13.5" customHeight="1" collapsed="1">
      <c r="P363" s="208"/>
    </row>
    <row r="364" spans="2:16" ht="13.5" customHeight="1">
      <c r="B364" s="209"/>
      <c r="C364" s="209"/>
      <c r="D364" s="209"/>
      <c r="E364" s="209"/>
      <c r="F364" s="209"/>
      <c r="G364" s="209"/>
      <c r="H364" s="209"/>
      <c r="I364" s="209"/>
      <c r="J364" s="209"/>
      <c r="K364" s="209"/>
      <c r="L364" s="209"/>
      <c r="M364" s="209"/>
      <c r="P364" s="146"/>
    </row>
    <row r="365" spans="2:16">
      <c r="B365" s="209"/>
      <c r="C365" s="209"/>
      <c r="D365" s="209"/>
      <c r="E365" s="209"/>
      <c r="F365" s="209"/>
      <c r="G365" s="209"/>
      <c r="H365" s="209"/>
      <c r="I365" s="209"/>
      <c r="J365" s="209"/>
      <c r="K365" s="209"/>
      <c r="L365" s="209"/>
      <c r="M365" s="209"/>
      <c r="P365" s="146"/>
    </row>
    <row r="366" spans="2:16">
      <c r="P366" s="146"/>
    </row>
    <row r="368" spans="2:16" s="89" customFormat="1"/>
    <row r="369" spans="36:119" s="89" customFormat="1"/>
    <row r="370" spans="36:119" s="89" customFormat="1"/>
    <row r="371" spans="36:119" s="89" customFormat="1"/>
    <row r="372" spans="36:119" s="89" customFormat="1">
      <c r="AJ372" s="89" t="s">
        <v>99</v>
      </c>
      <c r="AL372" s="89" t="s">
        <v>100</v>
      </c>
      <c r="AO372" s="89" t="s">
        <v>101</v>
      </c>
      <c r="AP372" s="89" t="s">
        <v>102</v>
      </c>
      <c r="AQ372" s="89" t="s">
        <v>103</v>
      </c>
      <c r="AR372" s="89" t="s">
        <v>104</v>
      </c>
      <c r="AS372" s="89" t="s">
        <v>105</v>
      </c>
      <c r="AT372" s="89" t="s">
        <v>106</v>
      </c>
      <c r="AU372" s="89" t="s">
        <v>107</v>
      </c>
      <c r="AV372" s="89" t="s">
        <v>108</v>
      </c>
      <c r="AW372" s="89" t="s">
        <v>109</v>
      </c>
      <c r="AX372" s="89" t="s">
        <v>110</v>
      </c>
      <c r="AY372" s="89" t="s">
        <v>111</v>
      </c>
      <c r="AZ372" s="89" t="s">
        <v>112</v>
      </c>
      <c r="BA372" s="89" t="s">
        <v>113</v>
      </c>
      <c r="BB372" s="89" t="s">
        <v>114</v>
      </c>
      <c r="BC372" s="89" t="s">
        <v>115</v>
      </c>
      <c r="BD372" s="89" t="s">
        <v>116</v>
      </c>
      <c r="BE372" s="89" t="s">
        <v>117</v>
      </c>
      <c r="BF372" s="89" t="s">
        <v>118</v>
      </c>
      <c r="BG372" s="89" t="s">
        <v>119</v>
      </c>
      <c r="BH372" s="89" t="s">
        <v>120</v>
      </c>
      <c r="BI372" s="89" t="s">
        <v>121</v>
      </c>
      <c r="BJ372" s="89" t="s">
        <v>122</v>
      </c>
      <c r="BK372" s="89" t="s">
        <v>123</v>
      </c>
      <c r="BL372" s="89" t="s">
        <v>124</v>
      </c>
      <c r="BM372" s="89" t="s">
        <v>125</v>
      </c>
      <c r="BN372" s="89" t="s">
        <v>126</v>
      </c>
      <c r="BO372" s="89" t="s">
        <v>127</v>
      </c>
      <c r="BP372" s="89" t="s">
        <v>128</v>
      </c>
      <c r="BQ372" s="89" t="s">
        <v>129</v>
      </c>
      <c r="BR372" s="89" t="s">
        <v>130</v>
      </c>
      <c r="BS372" s="89" t="s">
        <v>131</v>
      </c>
      <c r="BT372" s="89" t="s">
        <v>132</v>
      </c>
      <c r="BU372" s="89" t="s">
        <v>133</v>
      </c>
      <c r="BV372" s="89" t="s">
        <v>134</v>
      </c>
      <c r="BW372" s="89" t="s">
        <v>135</v>
      </c>
      <c r="BX372" s="89" t="s">
        <v>136</v>
      </c>
      <c r="BY372" s="89" t="s">
        <v>137</v>
      </c>
      <c r="BZ372" s="89" t="s">
        <v>138</v>
      </c>
      <c r="CA372" s="89" t="s">
        <v>139</v>
      </c>
      <c r="CB372" s="89" t="s">
        <v>140</v>
      </c>
      <c r="CC372" s="89" t="s">
        <v>141</v>
      </c>
      <c r="CD372" s="89" t="s">
        <v>142</v>
      </c>
      <c r="CE372" s="89" t="s">
        <v>143</v>
      </c>
      <c r="CF372" s="89" t="s">
        <v>144</v>
      </c>
      <c r="CG372" s="89" t="s">
        <v>145</v>
      </c>
      <c r="CH372" s="89" t="s">
        <v>146</v>
      </c>
      <c r="CI372" s="89" t="s">
        <v>147</v>
      </c>
      <c r="CJ372" s="89" t="s">
        <v>148</v>
      </c>
      <c r="CK372" s="89" t="s">
        <v>149</v>
      </c>
      <c r="CL372" s="89" t="s">
        <v>150</v>
      </c>
      <c r="CM372" s="89" t="s">
        <v>151</v>
      </c>
      <c r="CN372" s="89" t="s">
        <v>152</v>
      </c>
      <c r="CO372" s="89" t="s">
        <v>153</v>
      </c>
      <c r="CP372" s="89" t="s">
        <v>154</v>
      </c>
      <c r="CQ372" s="89" t="s">
        <v>155</v>
      </c>
      <c r="CR372" s="89" t="s">
        <v>156</v>
      </c>
      <c r="CS372" s="89" t="s">
        <v>157</v>
      </c>
      <c r="CT372" s="89" t="s">
        <v>158</v>
      </c>
      <c r="CU372" s="89" t="s">
        <v>159</v>
      </c>
      <c r="CV372" s="89" t="s">
        <v>160</v>
      </c>
      <c r="CW372" s="89" t="s">
        <v>161</v>
      </c>
      <c r="CX372" s="89" t="s">
        <v>162</v>
      </c>
      <c r="CY372" s="89" t="s">
        <v>163</v>
      </c>
      <c r="CZ372" s="89" t="s">
        <v>164</v>
      </c>
      <c r="DA372" s="89" t="s">
        <v>165</v>
      </c>
      <c r="DB372" s="89" t="s">
        <v>166</v>
      </c>
      <c r="DC372" s="89" t="s">
        <v>167</v>
      </c>
      <c r="DD372" s="89" t="s">
        <v>168</v>
      </c>
      <c r="DE372" s="89" t="s">
        <v>169</v>
      </c>
      <c r="DF372" s="89" t="s">
        <v>170</v>
      </c>
      <c r="DG372" s="89" t="s">
        <v>171</v>
      </c>
      <c r="DH372" s="89" t="s">
        <v>172</v>
      </c>
      <c r="DI372" s="89" t="s">
        <v>173</v>
      </c>
      <c r="DJ372" s="89" t="s">
        <v>174</v>
      </c>
      <c r="DK372" s="89" t="s">
        <v>175</v>
      </c>
      <c r="DL372" s="89" t="s">
        <v>176</v>
      </c>
      <c r="DM372" s="89" t="s">
        <v>177</v>
      </c>
      <c r="DN372" s="89" t="s">
        <v>178</v>
      </c>
      <c r="DO372" s="89" t="s">
        <v>179</v>
      </c>
    </row>
    <row r="373" spans="36:119" s="89" customFormat="1">
      <c r="AJ373" s="89" t="s">
        <v>100</v>
      </c>
      <c r="AL373" s="89" t="s">
        <v>180</v>
      </c>
      <c r="AM373" s="89" t="s">
        <v>101</v>
      </c>
      <c r="AO373" s="89" t="s">
        <v>181</v>
      </c>
      <c r="AP373" s="89" t="s">
        <v>182</v>
      </c>
      <c r="AQ373" s="89" t="s">
        <v>183</v>
      </c>
      <c r="AR373" s="89" t="s">
        <v>184</v>
      </c>
      <c r="AS373" s="89" t="s">
        <v>185</v>
      </c>
      <c r="AT373" s="89" t="s">
        <v>186</v>
      </c>
      <c r="AU373" s="89" t="s">
        <v>187</v>
      </c>
      <c r="AV373" s="89" t="s">
        <v>188</v>
      </c>
      <c r="AW373" s="89" t="s">
        <v>189</v>
      </c>
      <c r="AX373" s="89" t="s">
        <v>190</v>
      </c>
      <c r="AY373" s="89" t="s">
        <v>191</v>
      </c>
      <c r="AZ373" s="89" t="s">
        <v>192</v>
      </c>
      <c r="BA373" s="89" t="s">
        <v>193</v>
      </c>
      <c r="BB373" s="89" t="s">
        <v>194</v>
      </c>
      <c r="BC373" s="89" t="s">
        <v>195</v>
      </c>
      <c r="BD373" s="89" t="s">
        <v>196</v>
      </c>
      <c r="BE373" s="89" t="s">
        <v>197</v>
      </c>
      <c r="BF373" s="89" t="s">
        <v>198</v>
      </c>
      <c r="BG373" s="89" t="s">
        <v>199</v>
      </c>
      <c r="BH373" s="89" t="s">
        <v>200</v>
      </c>
      <c r="BI373" s="89" t="s">
        <v>201</v>
      </c>
      <c r="BJ373" s="89" t="s">
        <v>202</v>
      </c>
      <c r="BK373" s="89" t="s">
        <v>203</v>
      </c>
      <c r="BL373" s="89" t="s">
        <v>204</v>
      </c>
      <c r="BM373" s="89" t="s">
        <v>205</v>
      </c>
      <c r="BN373" s="89" t="s">
        <v>206</v>
      </c>
      <c r="BO373" s="89" t="s">
        <v>207</v>
      </c>
      <c r="BP373" s="89" t="s">
        <v>208</v>
      </c>
      <c r="BQ373" s="89" t="s">
        <v>209</v>
      </c>
      <c r="BR373" s="89" t="s">
        <v>210</v>
      </c>
      <c r="BS373" s="89" t="s">
        <v>211</v>
      </c>
      <c r="BT373" s="89" t="s">
        <v>212</v>
      </c>
      <c r="BU373" s="89" t="s">
        <v>213</v>
      </c>
      <c r="BV373" s="89" t="s">
        <v>214</v>
      </c>
      <c r="BW373" s="89" t="s">
        <v>215</v>
      </c>
      <c r="BX373" s="89" t="s">
        <v>216</v>
      </c>
      <c r="BY373" s="89" t="s">
        <v>217</v>
      </c>
      <c r="BZ373" s="89" t="s">
        <v>218</v>
      </c>
      <c r="CA373" s="89" t="s">
        <v>219</v>
      </c>
      <c r="CB373" s="89" t="s">
        <v>220</v>
      </c>
      <c r="CC373" s="89" t="s">
        <v>221</v>
      </c>
      <c r="CD373" s="89" t="s">
        <v>222</v>
      </c>
      <c r="CE373" s="89" t="s">
        <v>223</v>
      </c>
      <c r="CF373" s="89" t="s">
        <v>224</v>
      </c>
      <c r="CG373" s="89" t="s">
        <v>225</v>
      </c>
      <c r="CH373" s="89" t="s">
        <v>226</v>
      </c>
      <c r="CI373" s="89" t="s">
        <v>227</v>
      </c>
      <c r="CJ373" s="89" t="s">
        <v>228</v>
      </c>
      <c r="CK373" s="89" t="s">
        <v>229</v>
      </c>
      <c r="CL373" s="89" t="s">
        <v>230</v>
      </c>
      <c r="CM373" s="89" t="s">
        <v>231</v>
      </c>
      <c r="CN373" s="89" t="s">
        <v>232</v>
      </c>
      <c r="CO373" s="89" t="s">
        <v>233</v>
      </c>
      <c r="CP373" s="89" t="s">
        <v>234</v>
      </c>
      <c r="CQ373" s="89" t="s">
        <v>235</v>
      </c>
      <c r="CR373" s="89" t="s">
        <v>236</v>
      </c>
      <c r="CS373" s="89" t="s">
        <v>237</v>
      </c>
      <c r="CT373" s="89" t="s">
        <v>238</v>
      </c>
      <c r="CU373" s="89" t="s">
        <v>239</v>
      </c>
      <c r="CV373" s="89" t="s">
        <v>240</v>
      </c>
      <c r="CW373" s="89" t="s">
        <v>241</v>
      </c>
      <c r="CX373" s="89" t="s">
        <v>242</v>
      </c>
      <c r="CY373" s="89" t="s">
        <v>243</v>
      </c>
      <c r="CZ373" s="89" t="s">
        <v>244</v>
      </c>
      <c r="DA373" s="89" t="s">
        <v>245</v>
      </c>
      <c r="DB373" s="89" t="s">
        <v>246</v>
      </c>
      <c r="DC373" s="89" t="s">
        <v>247</v>
      </c>
      <c r="DD373" s="89" t="s">
        <v>248</v>
      </c>
      <c r="DE373" s="89" t="s">
        <v>249</v>
      </c>
      <c r="DF373" s="89" t="s">
        <v>250</v>
      </c>
      <c r="DG373" s="89" t="s">
        <v>251</v>
      </c>
      <c r="DH373" s="89" t="s">
        <v>252</v>
      </c>
      <c r="DI373" s="89" t="s">
        <v>253</v>
      </c>
      <c r="DJ373" s="89" t="s">
        <v>254</v>
      </c>
      <c r="DK373" s="89" t="s">
        <v>255</v>
      </c>
      <c r="DL373" s="89" t="s">
        <v>256</v>
      </c>
      <c r="DM373" s="89" t="s">
        <v>257</v>
      </c>
      <c r="DN373" s="89" t="s">
        <v>258</v>
      </c>
      <c r="DO373" s="89" t="s">
        <v>259</v>
      </c>
    </row>
    <row r="374" spans="36:119" s="89" customFormat="1" ht="15">
      <c r="AJ374" s="89" t="s">
        <v>260</v>
      </c>
      <c r="AL374" s="89" t="s">
        <v>261</v>
      </c>
      <c r="AM374" s="89" t="s">
        <v>102</v>
      </c>
      <c r="AO374" s="89" t="s">
        <v>262</v>
      </c>
      <c r="AP374" s="89" t="s">
        <v>263</v>
      </c>
      <c r="AQ374" s="89" t="s">
        <v>264</v>
      </c>
      <c r="AR374" s="89" t="s">
        <v>265</v>
      </c>
      <c r="AS374" s="89" t="s">
        <v>266</v>
      </c>
      <c r="AT374" s="89" t="s">
        <v>267</v>
      </c>
      <c r="AU374" s="89" t="s">
        <v>268</v>
      </c>
      <c r="AV374" s="89" t="s">
        <v>269</v>
      </c>
      <c r="AW374" s="89" t="s">
        <v>270</v>
      </c>
      <c r="AX374" s="89" t="s">
        <v>271</v>
      </c>
      <c r="AY374" s="89" t="s">
        <v>272</v>
      </c>
      <c r="AZ374" s="89" t="s">
        <v>273</v>
      </c>
      <c r="BA374" s="89" t="s">
        <v>274</v>
      </c>
      <c r="BB374" s="89" t="s">
        <v>275</v>
      </c>
      <c r="BC374" s="89" t="s">
        <v>276</v>
      </c>
      <c r="BD374" s="89" t="s">
        <v>277</v>
      </c>
      <c r="BE374" s="89" t="s">
        <v>278</v>
      </c>
      <c r="BF374" s="89" t="s">
        <v>279</v>
      </c>
      <c r="BG374" s="89" t="s">
        <v>280</v>
      </c>
      <c r="BH374" s="89" t="s">
        <v>281</v>
      </c>
      <c r="BI374" s="89" t="s">
        <v>282</v>
      </c>
      <c r="BJ374" s="89" t="s">
        <v>283</v>
      </c>
      <c r="BK374" s="89" t="s">
        <v>284</v>
      </c>
      <c r="BL374" s="89" t="s">
        <v>285</v>
      </c>
      <c r="BM374" s="89" t="s">
        <v>286</v>
      </c>
      <c r="BN374" s="89" t="s">
        <v>287</v>
      </c>
      <c r="BO374" s="89" t="s">
        <v>288</v>
      </c>
      <c r="BP374" s="89" t="s">
        <v>289</v>
      </c>
      <c r="BQ374" s="89" t="s">
        <v>290</v>
      </c>
      <c r="BR374" s="89" t="s">
        <v>291</v>
      </c>
      <c r="BS374" s="89" t="s">
        <v>292</v>
      </c>
      <c r="BT374" s="89" t="s">
        <v>293</v>
      </c>
      <c r="BU374" s="89" t="s">
        <v>294</v>
      </c>
      <c r="BV374" s="89" t="s">
        <v>295</v>
      </c>
      <c r="BW374" s="89" t="s">
        <v>296</v>
      </c>
      <c r="BX374" s="89" t="s">
        <v>297</v>
      </c>
      <c r="BY374" s="89" t="s">
        <v>298</v>
      </c>
      <c r="BZ374" s="89" t="s">
        <v>299</v>
      </c>
      <c r="CA374" s="89" t="s">
        <v>300</v>
      </c>
      <c r="CB374" s="89" t="s">
        <v>301</v>
      </c>
      <c r="CC374" s="89" t="s">
        <v>302</v>
      </c>
      <c r="CD374" s="89" t="s">
        <v>303</v>
      </c>
      <c r="CE374" s="89" t="s">
        <v>304</v>
      </c>
      <c r="CF374" s="89" t="s">
        <v>305</v>
      </c>
      <c r="CG374" s="89" t="s">
        <v>306</v>
      </c>
      <c r="CH374" s="89" t="s">
        <v>307</v>
      </c>
      <c r="CI374" s="89" t="s">
        <v>308</v>
      </c>
      <c r="CJ374" s="89" t="s">
        <v>309</v>
      </c>
      <c r="CK374" s="89" t="s">
        <v>310</v>
      </c>
      <c r="CL374" s="89" t="s">
        <v>311</v>
      </c>
      <c r="CM374" s="89" t="s">
        <v>312</v>
      </c>
      <c r="CN374" s="89" t="s">
        <v>313</v>
      </c>
      <c r="CO374" s="89" t="s">
        <v>314</v>
      </c>
      <c r="CP374" s="89" t="s">
        <v>315</v>
      </c>
      <c r="CQ374" s="89" t="s">
        <v>316</v>
      </c>
      <c r="CR374" s="89" t="s">
        <v>317</v>
      </c>
      <c r="CS374" s="89" t="s">
        <v>318</v>
      </c>
      <c r="CT374" s="89" t="s">
        <v>319</v>
      </c>
      <c r="CU374" s="89" t="s">
        <v>320</v>
      </c>
      <c r="CV374" s="89" t="s">
        <v>321</v>
      </c>
      <c r="CW374" s="89" t="s">
        <v>322</v>
      </c>
      <c r="CX374" s="89" t="s">
        <v>323</v>
      </c>
      <c r="CY374" s="89" t="s">
        <v>324</v>
      </c>
      <c r="CZ374" s="89" t="s">
        <v>325</v>
      </c>
      <c r="DA374" s="89" t="s">
        <v>326</v>
      </c>
      <c r="DB374" s="89" t="s">
        <v>327</v>
      </c>
      <c r="DC374" s="89" t="s">
        <v>328</v>
      </c>
      <c r="DD374" s="89" t="s">
        <v>329</v>
      </c>
      <c r="DE374" s="89" t="s">
        <v>330</v>
      </c>
      <c r="DF374" s="89" t="s">
        <v>331</v>
      </c>
      <c r="DG374" s="89" t="s">
        <v>332</v>
      </c>
      <c r="DH374" s="89" t="s">
        <v>333</v>
      </c>
      <c r="DI374" s="89" t="s">
        <v>334</v>
      </c>
      <c r="DJ374" s="89" t="s">
        <v>335</v>
      </c>
      <c r="DK374" s="89" t="s">
        <v>336</v>
      </c>
      <c r="DL374" s="89" t="s">
        <v>337</v>
      </c>
      <c r="DM374" s="89" t="s">
        <v>338</v>
      </c>
      <c r="DN374" s="89" t="s">
        <v>339</v>
      </c>
      <c r="DO374" s="89" t="s">
        <v>340</v>
      </c>
    </row>
    <row r="375" spans="36:119" s="89" customFormat="1">
      <c r="AJ375" s="89" t="s">
        <v>341</v>
      </c>
      <c r="AL375" s="89" t="s">
        <v>342</v>
      </c>
      <c r="AM375" s="89" t="s">
        <v>103</v>
      </c>
      <c r="AO375" s="89" t="s">
        <v>343</v>
      </c>
      <c r="AP375" s="89" t="s">
        <v>344</v>
      </c>
      <c r="AQ375" s="89" t="s">
        <v>345</v>
      </c>
      <c r="AR375" s="89" t="s">
        <v>346</v>
      </c>
      <c r="AS375" s="89" t="s">
        <v>347</v>
      </c>
      <c r="AT375" s="89" t="s">
        <v>348</v>
      </c>
      <c r="AU375" s="89" t="s">
        <v>349</v>
      </c>
      <c r="AV375" s="89" t="s">
        <v>350</v>
      </c>
      <c r="AW375" s="89" t="s">
        <v>351</v>
      </c>
      <c r="AX375" s="89" t="s">
        <v>352</v>
      </c>
      <c r="AY375" s="89" t="s">
        <v>353</v>
      </c>
      <c r="AZ375" s="89" t="s">
        <v>354</v>
      </c>
      <c r="BA375" s="89" t="s">
        <v>355</v>
      </c>
      <c r="BB375" s="89" t="s">
        <v>356</v>
      </c>
      <c r="BC375" s="89" t="s">
        <v>357</v>
      </c>
      <c r="BD375" s="89" t="s">
        <v>358</v>
      </c>
      <c r="BE375" s="89" t="s">
        <v>359</v>
      </c>
      <c r="BF375" s="89" t="s">
        <v>360</v>
      </c>
      <c r="BG375" s="89" t="s">
        <v>361</v>
      </c>
      <c r="BH375" s="89" t="s">
        <v>362</v>
      </c>
      <c r="BI375" s="89" t="s">
        <v>363</v>
      </c>
      <c r="BJ375" s="89" t="s">
        <v>364</v>
      </c>
      <c r="BK375" s="89" t="s">
        <v>365</v>
      </c>
      <c r="BL375" s="89" t="s">
        <v>366</v>
      </c>
      <c r="BM375" s="89" t="s">
        <v>367</v>
      </c>
      <c r="BN375" s="89" t="s">
        <v>368</v>
      </c>
      <c r="BO375" s="89" t="s">
        <v>369</v>
      </c>
      <c r="BP375" s="89" t="s">
        <v>370</v>
      </c>
      <c r="BQ375" s="89" t="s">
        <v>371</v>
      </c>
      <c r="BR375" s="89" t="s">
        <v>372</v>
      </c>
      <c r="BS375" s="89" t="s">
        <v>373</v>
      </c>
      <c r="BT375" s="89" t="s">
        <v>374</v>
      </c>
      <c r="BU375" s="89" t="s">
        <v>375</v>
      </c>
      <c r="BV375" s="89" t="s">
        <v>376</v>
      </c>
      <c r="BW375" s="89" t="s">
        <v>377</v>
      </c>
      <c r="BX375" s="89" t="s">
        <v>378</v>
      </c>
      <c r="BY375" s="89" t="s">
        <v>379</v>
      </c>
      <c r="BZ375" s="89" t="s">
        <v>380</v>
      </c>
      <c r="CA375" s="89" t="s">
        <v>381</v>
      </c>
      <c r="CB375" s="89" t="s">
        <v>382</v>
      </c>
      <c r="CC375" s="89" t="s">
        <v>383</v>
      </c>
      <c r="CD375" s="89" t="s">
        <v>384</v>
      </c>
      <c r="CE375" s="89" t="s">
        <v>385</v>
      </c>
      <c r="CF375" s="89" t="s">
        <v>386</v>
      </c>
      <c r="CG375" s="89" t="s">
        <v>387</v>
      </c>
      <c r="CH375" s="89" t="s">
        <v>388</v>
      </c>
      <c r="CI375" s="89" t="s">
        <v>389</v>
      </c>
      <c r="CJ375" s="89" t="s">
        <v>390</v>
      </c>
      <c r="CK375" s="89" t="s">
        <v>391</v>
      </c>
      <c r="CL375" s="89" t="s">
        <v>392</v>
      </c>
      <c r="CM375" s="89" t="s">
        <v>393</v>
      </c>
      <c r="CN375" s="89" t="s">
        <v>394</v>
      </c>
      <c r="CO375" s="89" t="s">
        <v>395</v>
      </c>
      <c r="CP375" s="89" t="s">
        <v>396</v>
      </c>
      <c r="CQ375" s="89" t="s">
        <v>397</v>
      </c>
      <c r="CR375" s="89" t="s">
        <v>398</v>
      </c>
      <c r="CS375" s="89" t="s">
        <v>399</v>
      </c>
      <c r="CT375" s="89" t="s">
        <v>400</v>
      </c>
      <c r="CU375" s="89" t="s">
        <v>401</v>
      </c>
      <c r="CV375" s="89" t="s">
        <v>402</v>
      </c>
      <c r="CW375" s="89" t="s">
        <v>403</v>
      </c>
      <c r="CX375" s="89" t="s">
        <v>404</v>
      </c>
      <c r="CY375" s="89" t="s">
        <v>405</v>
      </c>
      <c r="CZ375" s="89" t="s">
        <v>406</v>
      </c>
      <c r="DA375" s="89" t="s">
        <v>407</v>
      </c>
      <c r="DB375" s="89" t="s">
        <v>408</v>
      </c>
      <c r="DC375" s="89" t="s">
        <v>409</v>
      </c>
      <c r="DD375" s="89" t="s">
        <v>410</v>
      </c>
      <c r="DE375" s="89" t="s">
        <v>411</v>
      </c>
      <c r="DF375" s="89" t="s">
        <v>412</v>
      </c>
      <c r="DG375" s="89" t="s">
        <v>413</v>
      </c>
      <c r="DH375" s="89" t="s">
        <v>414</v>
      </c>
      <c r="DI375" s="89" t="s">
        <v>415</v>
      </c>
      <c r="DJ375" s="89" t="s">
        <v>416</v>
      </c>
      <c r="DK375" s="89" t="s">
        <v>417</v>
      </c>
      <c r="DL375" s="89" t="s">
        <v>418</v>
      </c>
      <c r="DM375" s="89" t="s">
        <v>419</v>
      </c>
      <c r="DN375" s="89" t="s">
        <v>420</v>
      </c>
      <c r="DO375" s="89" t="s">
        <v>421</v>
      </c>
    </row>
    <row r="376" spans="36:119" s="89" customFormat="1">
      <c r="AJ376" s="89" t="s">
        <v>422</v>
      </c>
      <c r="AL376" s="89" t="s">
        <v>423</v>
      </c>
      <c r="AM376" s="89" t="s">
        <v>104</v>
      </c>
      <c r="AO376" s="89" t="s">
        <v>424</v>
      </c>
      <c r="AP376" s="89" t="s">
        <v>425</v>
      </c>
      <c r="AQ376" s="89" t="s">
        <v>426</v>
      </c>
      <c r="AR376" s="89" t="s">
        <v>427</v>
      </c>
      <c r="AS376" s="89" t="s">
        <v>428</v>
      </c>
      <c r="AT376" s="89" t="s">
        <v>429</v>
      </c>
      <c r="AU376" s="89" t="s">
        <v>430</v>
      </c>
      <c r="AV376" s="89" t="s">
        <v>431</v>
      </c>
      <c r="AW376" s="89" t="s">
        <v>432</v>
      </c>
      <c r="AX376" s="89" t="s">
        <v>433</v>
      </c>
      <c r="AY376" s="89" t="s">
        <v>434</v>
      </c>
      <c r="AZ376" s="89" t="s">
        <v>435</v>
      </c>
      <c r="BA376" s="89" t="s">
        <v>436</v>
      </c>
      <c r="BB376" s="89" t="s">
        <v>437</v>
      </c>
      <c r="BC376" s="89" t="s">
        <v>438</v>
      </c>
      <c r="BD376" s="89" t="s">
        <v>439</v>
      </c>
      <c r="BE376" s="89" t="s">
        <v>440</v>
      </c>
      <c r="BF376" s="89" t="s">
        <v>441</v>
      </c>
      <c r="BG376" s="89" t="s">
        <v>442</v>
      </c>
      <c r="BH376" s="89" t="s">
        <v>443</v>
      </c>
      <c r="BI376" s="89" t="s">
        <v>444</v>
      </c>
      <c r="BJ376" s="89" t="s">
        <v>445</v>
      </c>
      <c r="BK376" s="89" t="s">
        <v>446</v>
      </c>
      <c r="BL376" s="89" t="s">
        <v>447</v>
      </c>
      <c r="BM376" s="89" t="s">
        <v>448</v>
      </c>
      <c r="BN376" s="89" t="s">
        <v>449</v>
      </c>
      <c r="BO376" s="89" t="s">
        <v>450</v>
      </c>
      <c r="BP376" s="89" t="s">
        <v>451</v>
      </c>
      <c r="BQ376" s="89" t="s">
        <v>452</v>
      </c>
      <c r="BR376" s="89" t="s">
        <v>453</v>
      </c>
      <c r="BS376" s="89" t="s">
        <v>454</v>
      </c>
      <c r="BT376" s="89" t="s">
        <v>455</v>
      </c>
      <c r="BU376" s="89" t="s">
        <v>456</v>
      </c>
      <c r="BV376" s="89" t="s">
        <v>457</v>
      </c>
      <c r="BW376" s="89" t="s">
        <v>458</v>
      </c>
      <c r="BX376" s="89" t="s">
        <v>459</v>
      </c>
      <c r="BY376" s="89" t="s">
        <v>460</v>
      </c>
      <c r="BZ376" s="89" t="s">
        <v>461</v>
      </c>
      <c r="CA376" s="89" t="s">
        <v>462</v>
      </c>
      <c r="CB376" s="89" t="s">
        <v>463</v>
      </c>
      <c r="CC376" s="89" t="s">
        <v>464</v>
      </c>
      <c r="CD376" s="89" t="s">
        <v>465</v>
      </c>
      <c r="CE376" s="89" t="s">
        <v>466</v>
      </c>
      <c r="CF376" s="89" t="s">
        <v>467</v>
      </c>
      <c r="CG376" s="89" t="s">
        <v>468</v>
      </c>
      <c r="CH376" s="89" t="s">
        <v>469</v>
      </c>
      <c r="CI376" s="89" t="s">
        <v>470</v>
      </c>
      <c r="CJ376" s="89" t="s">
        <v>471</v>
      </c>
      <c r="CK376" s="89" t="s">
        <v>472</v>
      </c>
      <c r="CL376" s="89" t="s">
        <v>473</v>
      </c>
      <c r="CM376" s="89" t="s">
        <v>474</v>
      </c>
      <c r="CN376" s="89" t="s">
        <v>475</v>
      </c>
      <c r="CO376" s="89" t="s">
        <v>476</v>
      </c>
      <c r="CP376" s="89" t="s">
        <v>477</v>
      </c>
      <c r="CQ376" s="89" t="s">
        <v>478</v>
      </c>
      <c r="CR376" s="89" t="s">
        <v>479</v>
      </c>
      <c r="CS376" s="89" t="s">
        <v>480</v>
      </c>
      <c r="CT376" s="89" t="s">
        <v>481</v>
      </c>
      <c r="CU376" s="89" t="s">
        <v>482</v>
      </c>
      <c r="CV376" s="89" t="s">
        <v>483</v>
      </c>
      <c r="CW376" s="89" t="s">
        <v>484</v>
      </c>
      <c r="CX376" s="89" t="s">
        <v>485</v>
      </c>
      <c r="CY376" s="89" t="s">
        <v>486</v>
      </c>
      <c r="CZ376" s="89" t="s">
        <v>487</v>
      </c>
      <c r="DA376" s="89" t="s">
        <v>488</v>
      </c>
      <c r="DB376" s="89" t="s">
        <v>489</v>
      </c>
      <c r="DC376" s="89" t="s">
        <v>490</v>
      </c>
      <c r="DD376" s="89" t="s">
        <v>491</v>
      </c>
      <c r="DE376" s="89" t="s">
        <v>492</v>
      </c>
      <c r="DF376" s="89" t="s">
        <v>493</v>
      </c>
      <c r="DG376" s="89" t="s">
        <v>494</v>
      </c>
      <c r="DH376" s="89" t="s">
        <v>495</v>
      </c>
      <c r="DI376" s="89" t="s">
        <v>496</v>
      </c>
      <c r="DJ376" s="89" t="s">
        <v>497</v>
      </c>
      <c r="DK376" s="89" t="s">
        <v>498</v>
      </c>
      <c r="DL376" s="89" t="s">
        <v>499</v>
      </c>
      <c r="DM376" s="89" t="s">
        <v>500</v>
      </c>
      <c r="DN376" s="89" t="s">
        <v>501</v>
      </c>
      <c r="DO376" s="89" t="s">
        <v>502</v>
      </c>
    </row>
    <row r="377" spans="36:119" s="89" customFormat="1">
      <c r="AL377" s="89" t="s">
        <v>503</v>
      </c>
      <c r="AM377" s="89" t="s">
        <v>105</v>
      </c>
      <c r="AO377" s="89" t="s">
        <v>504</v>
      </c>
      <c r="AP377" s="89" t="s">
        <v>505</v>
      </c>
      <c r="AQ377" s="89" t="s">
        <v>506</v>
      </c>
      <c r="AR377" s="89" t="s">
        <v>507</v>
      </c>
      <c r="AS377" s="89" t="s">
        <v>508</v>
      </c>
      <c r="AT377" s="89" t="s">
        <v>509</v>
      </c>
      <c r="AU377" s="89" t="s">
        <v>510</v>
      </c>
      <c r="AV377" s="89" t="s">
        <v>511</v>
      </c>
      <c r="AW377" s="89" t="s">
        <v>512</v>
      </c>
      <c r="AX377" s="89" t="s">
        <v>513</v>
      </c>
      <c r="AY377" s="89" t="s">
        <v>514</v>
      </c>
      <c r="AZ377" s="89" t="s">
        <v>515</v>
      </c>
      <c r="BA377" s="89" t="s">
        <v>516</v>
      </c>
      <c r="BB377" s="89" t="s">
        <v>517</v>
      </c>
      <c r="BC377" s="89" t="s">
        <v>518</v>
      </c>
      <c r="BD377" s="89" t="s">
        <v>519</v>
      </c>
      <c r="BE377" s="89" t="s">
        <v>520</v>
      </c>
      <c r="BF377" s="89" t="s">
        <v>521</v>
      </c>
      <c r="BG377" s="89" t="s">
        <v>522</v>
      </c>
      <c r="BH377" s="89" t="s">
        <v>523</v>
      </c>
      <c r="BI377" s="89" t="s">
        <v>524</v>
      </c>
      <c r="BJ377" s="89" t="s">
        <v>525</v>
      </c>
      <c r="BK377" s="89" t="s">
        <v>526</v>
      </c>
      <c r="BL377" s="89" t="s">
        <v>527</v>
      </c>
      <c r="BM377" s="89" t="s">
        <v>528</v>
      </c>
      <c r="BN377" s="89" t="s">
        <v>529</v>
      </c>
      <c r="BO377" s="89" t="s">
        <v>530</v>
      </c>
      <c r="BP377" s="89" t="s">
        <v>531</v>
      </c>
      <c r="BQ377" s="89" t="s">
        <v>532</v>
      </c>
      <c r="BR377" s="89" t="s">
        <v>533</v>
      </c>
      <c r="BS377" s="89" t="s">
        <v>534</v>
      </c>
      <c r="BT377" s="89" t="s">
        <v>535</v>
      </c>
      <c r="BU377" s="89" t="s">
        <v>536</v>
      </c>
      <c r="BV377" s="89" t="s">
        <v>537</v>
      </c>
      <c r="BW377" s="89" t="s">
        <v>538</v>
      </c>
      <c r="BX377" s="89" t="s">
        <v>539</v>
      </c>
      <c r="BY377" s="89" t="s">
        <v>540</v>
      </c>
      <c r="BZ377" s="89" t="s">
        <v>541</v>
      </c>
      <c r="CA377" s="89" t="s">
        <v>542</v>
      </c>
      <c r="CB377" s="89" t="s">
        <v>543</v>
      </c>
      <c r="CC377" s="89" t="s">
        <v>544</v>
      </c>
      <c r="CD377" s="89" t="s">
        <v>545</v>
      </c>
      <c r="CE377" s="89" t="s">
        <v>546</v>
      </c>
      <c r="CF377" s="89" t="s">
        <v>547</v>
      </c>
      <c r="CG377" s="89" t="s">
        <v>548</v>
      </c>
      <c r="CH377" s="89" t="s">
        <v>549</v>
      </c>
      <c r="CI377" s="89" t="s">
        <v>550</v>
      </c>
      <c r="CJ377" s="89" t="s">
        <v>551</v>
      </c>
      <c r="CK377" s="89" t="s">
        <v>552</v>
      </c>
      <c r="CL377" s="89" t="s">
        <v>553</v>
      </c>
      <c r="CM377" s="89" t="s">
        <v>554</v>
      </c>
      <c r="CN377" s="89" t="s">
        <v>555</v>
      </c>
      <c r="CO377" s="89" t="s">
        <v>556</v>
      </c>
      <c r="CP377" s="89" t="s">
        <v>557</v>
      </c>
      <c r="CQ377" s="89" t="s">
        <v>558</v>
      </c>
      <c r="CR377" s="89" t="s">
        <v>559</v>
      </c>
      <c r="CS377" s="89" t="s">
        <v>560</v>
      </c>
      <c r="CT377" s="89" t="s">
        <v>561</v>
      </c>
      <c r="CU377" s="89" t="s">
        <v>562</v>
      </c>
      <c r="CV377" s="89" t="s">
        <v>563</v>
      </c>
      <c r="CW377" s="89" t="s">
        <v>564</v>
      </c>
      <c r="CX377" s="89" t="s">
        <v>565</v>
      </c>
      <c r="CY377" s="89" t="s">
        <v>566</v>
      </c>
      <c r="CZ377" s="89" t="s">
        <v>567</v>
      </c>
      <c r="DA377" s="89" t="s">
        <v>568</v>
      </c>
      <c r="DB377" s="89" t="s">
        <v>569</v>
      </c>
      <c r="DC377" s="89" t="s">
        <v>570</v>
      </c>
      <c r="DD377" s="89" t="s">
        <v>571</v>
      </c>
      <c r="DE377" s="89" t="s">
        <v>572</v>
      </c>
      <c r="DF377" s="89" t="s">
        <v>573</v>
      </c>
      <c r="DG377" s="89" t="s">
        <v>574</v>
      </c>
      <c r="DH377" s="89" t="s">
        <v>575</v>
      </c>
      <c r="DI377" s="89" t="s">
        <v>576</v>
      </c>
      <c r="DJ377" s="89" t="s">
        <v>577</v>
      </c>
      <c r="DK377" s="89" t="s">
        <v>578</v>
      </c>
      <c r="DL377" s="89" t="s">
        <v>579</v>
      </c>
      <c r="DM377" s="89" t="s">
        <v>580</v>
      </c>
      <c r="DN377" s="89" t="s">
        <v>581</v>
      </c>
      <c r="DO377" s="89" t="s">
        <v>582</v>
      </c>
    </row>
    <row r="378" spans="36:119" s="89" customFormat="1">
      <c r="AL378" s="89" t="s">
        <v>583</v>
      </c>
      <c r="AM378" s="89" t="s">
        <v>106</v>
      </c>
      <c r="AO378" s="89" t="s">
        <v>584</v>
      </c>
      <c r="AP378" s="89" t="s">
        <v>585</v>
      </c>
      <c r="AQ378" s="89" t="s">
        <v>586</v>
      </c>
      <c r="AR378" s="89" t="s">
        <v>587</v>
      </c>
      <c r="AT378" s="89" t="s">
        <v>588</v>
      </c>
      <c r="AU378" s="89" t="s">
        <v>589</v>
      </c>
      <c r="AV378" s="89" t="s">
        <v>590</v>
      </c>
      <c r="AW378" s="89" t="s">
        <v>591</v>
      </c>
      <c r="AX378" s="89" t="s">
        <v>592</v>
      </c>
      <c r="AY378" s="89" t="s">
        <v>593</v>
      </c>
      <c r="AZ378" s="89" t="s">
        <v>594</v>
      </c>
      <c r="BA378" s="89" t="s">
        <v>595</v>
      </c>
      <c r="BB378" s="89" t="s">
        <v>596</v>
      </c>
      <c r="BC378" s="89" t="s">
        <v>597</v>
      </c>
      <c r="BD378" s="89" t="s">
        <v>598</v>
      </c>
      <c r="BE378" s="89" t="s">
        <v>599</v>
      </c>
      <c r="BG378" s="89" t="s">
        <v>600</v>
      </c>
      <c r="BH378" s="89" t="s">
        <v>601</v>
      </c>
      <c r="BI378" s="89" t="s">
        <v>602</v>
      </c>
      <c r="BJ378" s="89" t="s">
        <v>603</v>
      </c>
      <c r="BK378" s="89" t="s">
        <v>604</v>
      </c>
      <c r="BL378" s="89" t="s">
        <v>605</v>
      </c>
      <c r="BM378" s="89" t="s">
        <v>606</v>
      </c>
      <c r="BN378" s="89" t="s">
        <v>607</v>
      </c>
      <c r="BO378" s="89" t="s">
        <v>608</v>
      </c>
      <c r="BP378" s="89" t="s">
        <v>609</v>
      </c>
      <c r="BQ378" s="89" t="s">
        <v>610</v>
      </c>
      <c r="BR378" s="89" t="s">
        <v>611</v>
      </c>
      <c r="BS378" s="89" t="s">
        <v>612</v>
      </c>
      <c r="BT378" s="89" t="s">
        <v>613</v>
      </c>
      <c r="BU378" s="89" t="s">
        <v>614</v>
      </c>
      <c r="BV378" s="89" t="s">
        <v>615</v>
      </c>
      <c r="BW378" s="89" t="s">
        <v>616</v>
      </c>
      <c r="BX378" s="89" t="s">
        <v>617</v>
      </c>
      <c r="BY378" s="89" t="s">
        <v>618</v>
      </c>
      <c r="BZ378" s="89" t="s">
        <v>619</v>
      </c>
      <c r="CA378" s="89" t="s">
        <v>620</v>
      </c>
      <c r="CB378" s="89" t="s">
        <v>621</v>
      </c>
      <c r="CC378" s="89" t="s">
        <v>622</v>
      </c>
      <c r="CD378" s="89" t="s">
        <v>623</v>
      </c>
      <c r="CE378" s="89" t="s">
        <v>624</v>
      </c>
      <c r="CF378" s="89" t="s">
        <v>625</v>
      </c>
      <c r="CG378" s="89" t="s">
        <v>626</v>
      </c>
      <c r="CH378" s="89" t="s">
        <v>627</v>
      </c>
      <c r="CI378" s="89" t="s">
        <v>628</v>
      </c>
      <c r="CJ378" s="89" t="s">
        <v>629</v>
      </c>
      <c r="CK378" s="89" t="s">
        <v>630</v>
      </c>
      <c r="CL378" s="89" t="s">
        <v>631</v>
      </c>
      <c r="CM378" s="89" t="s">
        <v>632</v>
      </c>
      <c r="CN378" s="89" t="s">
        <v>633</v>
      </c>
      <c r="CO378" s="89" t="s">
        <v>634</v>
      </c>
      <c r="CP378" s="89" t="s">
        <v>635</v>
      </c>
      <c r="CQ378" s="89" t="s">
        <v>636</v>
      </c>
      <c r="CR378" s="89" t="s">
        <v>637</v>
      </c>
      <c r="CS378" s="89" t="s">
        <v>638</v>
      </c>
      <c r="CT378" s="89" t="s">
        <v>639</v>
      </c>
      <c r="CU378" s="89" t="s">
        <v>640</v>
      </c>
      <c r="CV378" s="89" t="s">
        <v>641</v>
      </c>
      <c r="CW378" s="89" t="s">
        <v>642</v>
      </c>
      <c r="CX378" s="89" t="s">
        <v>643</v>
      </c>
      <c r="CY378" s="89" t="s">
        <v>644</v>
      </c>
      <c r="DA378" s="89" t="s">
        <v>645</v>
      </c>
      <c r="DC378" s="89" t="s">
        <v>646</v>
      </c>
      <c r="DD378" s="89" t="s">
        <v>647</v>
      </c>
      <c r="DE378" s="89" t="s">
        <v>648</v>
      </c>
      <c r="DF378" s="89" t="s">
        <v>649</v>
      </c>
      <c r="DG378" s="89" t="s">
        <v>650</v>
      </c>
      <c r="DH378" s="89" t="s">
        <v>651</v>
      </c>
      <c r="DI378" s="89" t="s">
        <v>652</v>
      </c>
      <c r="DJ378" s="89" t="s">
        <v>653</v>
      </c>
      <c r="DK378" s="89" t="s">
        <v>654</v>
      </c>
      <c r="DL378" s="89" t="s">
        <v>655</v>
      </c>
      <c r="DM378" s="89" t="s">
        <v>656</v>
      </c>
      <c r="DN378" s="89" t="s">
        <v>657</v>
      </c>
      <c r="DO378" s="89" t="s">
        <v>658</v>
      </c>
    </row>
    <row r="379" spans="36:119" s="89" customFormat="1">
      <c r="AL379" s="89" t="s">
        <v>659</v>
      </c>
      <c r="AM379" s="89" t="s">
        <v>107</v>
      </c>
      <c r="AO379" s="89" t="s">
        <v>660</v>
      </c>
      <c r="AP379" s="89" t="s">
        <v>661</v>
      </c>
      <c r="AQ379" s="89" t="s">
        <v>662</v>
      </c>
      <c r="AR379" s="89" t="s">
        <v>663</v>
      </c>
      <c r="AT379" s="89" t="s">
        <v>664</v>
      </c>
      <c r="AU379" s="89" t="s">
        <v>665</v>
      </c>
      <c r="AV379" s="89" t="s">
        <v>666</v>
      </c>
      <c r="AW379" s="89" t="s">
        <v>667</v>
      </c>
      <c r="AX379" s="89" t="s">
        <v>668</v>
      </c>
      <c r="AY379" s="89" t="s">
        <v>669</v>
      </c>
      <c r="AZ379" s="89" t="s">
        <v>670</v>
      </c>
      <c r="BA379" s="89" t="s">
        <v>671</v>
      </c>
      <c r="BB379" s="89" t="s">
        <v>672</v>
      </c>
      <c r="BC379" s="89" t="s">
        <v>673</v>
      </c>
      <c r="BD379" s="89" t="s">
        <v>674</v>
      </c>
      <c r="BE379" s="89" t="s">
        <v>675</v>
      </c>
      <c r="BG379" s="89" t="s">
        <v>676</v>
      </c>
      <c r="BH379" s="89" t="s">
        <v>677</v>
      </c>
      <c r="BI379" s="89" t="s">
        <v>678</v>
      </c>
      <c r="BJ379" s="89" t="s">
        <v>679</v>
      </c>
      <c r="BK379" s="89" t="s">
        <v>680</v>
      </c>
      <c r="BL379" s="89" t="s">
        <v>681</v>
      </c>
      <c r="BM379" s="89" t="s">
        <v>682</v>
      </c>
      <c r="BN379" s="89" t="s">
        <v>683</v>
      </c>
      <c r="BO379" s="89" t="s">
        <v>684</v>
      </c>
      <c r="BP379" s="89" t="s">
        <v>685</v>
      </c>
      <c r="BQ379" s="89" t="s">
        <v>686</v>
      </c>
      <c r="BR379" s="89" t="s">
        <v>687</v>
      </c>
      <c r="BS379" s="89" t="s">
        <v>688</v>
      </c>
      <c r="BT379" s="89" t="s">
        <v>689</v>
      </c>
      <c r="BU379" s="89" t="s">
        <v>690</v>
      </c>
      <c r="BV379" s="89" t="s">
        <v>691</v>
      </c>
      <c r="BW379" s="89" t="s">
        <v>692</v>
      </c>
      <c r="BX379" s="89" t="s">
        <v>693</v>
      </c>
      <c r="BY379" s="89" t="s">
        <v>694</v>
      </c>
      <c r="BZ379" s="89" t="s">
        <v>695</v>
      </c>
      <c r="CA379" s="89" t="s">
        <v>696</v>
      </c>
      <c r="CB379" s="89" t="s">
        <v>697</v>
      </c>
      <c r="CC379" s="89" t="s">
        <v>698</v>
      </c>
      <c r="CD379" s="89" t="s">
        <v>699</v>
      </c>
      <c r="CE379" s="89" t="s">
        <v>700</v>
      </c>
      <c r="CF379" s="89" t="s">
        <v>701</v>
      </c>
      <c r="CG379" s="89" t="s">
        <v>702</v>
      </c>
      <c r="CH379" s="89" t="s">
        <v>703</v>
      </c>
      <c r="CI379" s="89" t="s">
        <v>704</v>
      </c>
      <c r="CJ379" s="89" t="s">
        <v>705</v>
      </c>
      <c r="CK379" s="89" t="s">
        <v>706</v>
      </c>
      <c r="CL379" s="89" t="s">
        <v>707</v>
      </c>
      <c r="CM379" s="89" t="s">
        <v>708</v>
      </c>
      <c r="CN379" s="89" t="s">
        <v>709</v>
      </c>
      <c r="CO379" s="89" t="s">
        <v>710</v>
      </c>
      <c r="CP379" s="89" t="s">
        <v>711</v>
      </c>
      <c r="CQ379" s="89" t="s">
        <v>712</v>
      </c>
      <c r="CR379" s="89" t="s">
        <v>713</v>
      </c>
      <c r="CS379" s="89" t="s">
        <v>714</v>
      </c>
      <c r="CT379" s="89" t="s">
        <v>715</v>
      </c>
      <c r="CU379" s="89" t="s">
        <v>716</v>
      </c>
      <c r="CV379" s="89" t="s">
        <v>717</v>
      </c>
      <c r="CW379" s="89" t="s">
        <v>718</v>
      </c>
      <c r="CX379" s="89" t="s">
        <v>719</v>
      </c>
      <c r="CY379" s="89" t="s">
        <v>720</v>
      </c>
      <c r="DA379" s="89" t="s">
        <v>721</v>
      </c>
      <c r="DC379" s="89" t="s">
        <v>722</v>
      </c>
      <c r="DD379" s="89" t="s">
        <v>723</v>
      </c>
      <c r="DE379" s="89" t="s">
        <v>724</v>
      </c>
      <c r="DF379" s="89" t="s">
        <v>725</v>
      </c>
      <c r="DG379" s="89" t="s">
        <v>726</v>
      </c>
      <c r="DH379" s="89" t="s">
        <v>727</v>
      </c>
      <c r="DI379" s="89" t="s">
        <v>728</v>
      </c>
      <c r="DJ379" s="89" t="s">
        <v>729</v>
      </c>
      <c r="DK379" s="89" t="s">
        <v>730</v>
      </c>
      <c r="DL379" s="89" t="s">
        <v>731</v>
      </c>
      <c r="DM379" s="89" t="s">
        <v>732</v>
      </c>
      <c r="DN379" s="89" t="s">
        <v>733</v>
      </c>
      <c r="DO379" s="89" t="s">
        <v>734</v>
      </c>
    </row>
    <row r="380" spans="36:119" s="89" customFormat="1">
      <c r="AL380" s="89" t="s">
        <v>735</v>
      </c>
      <c r="AM380" s="89" t="s">
        <v>108</v>
      </c>
      <c r="AO380" s="89" t="s">
        <v>736</v>
      </c>
      <c r="AP380" s="89" t="s">
        <v>737</v>
      </c>
      <c r="AQ380" s="89" t="s">
        <v>738</v>
      </c>
      <c r="AR380" s="89" t="s">
        <v>739</v>
      </c>
      <c r="AT380" s="89" t="s">
        <v>740</v>
      </c>
      <c r="AU380" s="89" t="s">
        <v>741</v>
      </c>
      <c r="AV380" s="89" t="s">
        <v>742</v>
      </c>
      <c r="AW380" s="89" t="s">
        <v>743</v>
      </c>
      <c r="AX380" s="89" t="s">
        <v>744</v>
      </c>
      <c r="AY380" s="89" t="s">
        <v>745</v>
      </c>
      <c r="AZ380" s="89" t="s">
        <v>746</v>
      </c>
      <c r="BA380" s="89" t="s">
        <v>747</v>
      </c>
      <c r="BB380" s="89" t="s">
        <v>748</v>
      </c>
      <c r="BD380" s="89" t="s">
        <v>749</v>
      </c>
      <c r="BE380" s="89" t="s">
        <v>750</v>
      </c>
      <c r="BG380" s="89" t="s">
        <v>751</v>
      </c>
      <c r="BH380" s="89" t="s">
        <v>752</v>
      </c>
      <c r="BI380" s="89" t="s">
        <v>753</v>
      </c>
      <c r="BJ380" s="89" t="s">
        <v>754</v>
      </c>
      <c r="BK380" s="89" t="s">
        <v>755</v>
      </c>
      <c r="BL380" s="89" t="s">
        <v>756</v>
      </c>
      <c r="BM380" s="89" t="s">
        <v>757</v>
      </c>
      <c r="BN380" s="89" t="s">
        <v>758</v>
      </c>
      <c r="BO380" s="89" t="s">
        <v>759</v>
      </c>
      <c r="BP380" s="89" t="s">
        <v>760</v>
      </c>
      <c r="BQ380" s="89" t="s">
        <v>761</v>
      </c>
      <c r="BR380" s="89" t="s">
        <v>762</v>
      </c>
      <c r="BS380" s="89" t="s">
        <v>763</v>
      </c>
      <c r="BT380" s="89" t="s">
        <v>764</v>
      </c>
      <c r="BU380" s="89" t="s">
        <v>765</v>
      </c>
      <c r="BV380" s="89" t="s">
        <v>766</v>
      </c>
      <c r="BW380" s="89" t="s">
        <v>767</v>
      </c>
      <c r="BX380" s="89" t="s">
        <v>768</v>
      </c>
      <c r="BY380" s="89" t="s">
        <v>769</v>
      </c>
      <c r="BZ380" s="89" t="s">
        <v>770</v>
      </c>
      <c r="CA380" s="89" t="s">
        <v>771</v>
      </c>
      <c r="CB380" s="89" t="s">
        <v>772</v>
      </c>
      <c r="CC380" s="89" t="s">
        <v>773</v>
      </c>
      <c r="CD380" s="89" t="s">
        <v>774</v>
      </c>
      <c r="CF380" s="89" t="s">
        <v>775</v>
      </c>
      <c r="CG380" s="89" t="s">
        <v>776</v>
      </c>
      <c r="CH380" s="89" t="s">
        <v>777</v>
      </c>
      <c r="CI380" s="89" t="s">
        <v>778</v>
      </c>
      <c r="CJ380" s="89" t="s">
        <v>779</v>
      </c>
      <c r="CK380" s="89" t="s">
        <v>780</v>
      </c>
      <c r="CL380" s="89" t="s">
        <v>781</v>
      </c>
      <c r="CM380" s="89" t="s">
        <v>782</v>
      </c>
      <c r="CN380" s="89" t="s">
        <v>783</v>
      </c>
      <c r="CO380" s="89" t="s">
        <v>784</v>
      </c>
      <c r="CP380" s="89" t="s">
        <v>785</v>
      </c>
      <c r="CQ380" s="89" t="s">
        <v>786</v>
      </c>
      <c r="CR380" s="89" t="s">
        <v>787</v>
      </c>
      <c r="CS380" s="89" t="s">
        <v>788</v>
      </c>
      <c r="CT380" s="89" t="s">
        <v>789</v>
      </c>
      <c r="CU380" s="89" t="s">
        <v>790</v>
      </c>
      <c r="CV380" s="89" t="s">
        <v>791</v>
      </c>
      <c r="CW380" s="89" t="s">
        <v>792</v>
      </c>
      <c r="CX380" s="89" t="s">
        <v>793</v>
      </c>
      <c r="CY380" s="89" t="s">
        <v>794</v>
      </c>
      <c r="DA380" s="89" t="s">
        <v>795</v>
      </c>
      <c r="DC380" s="89" t="s">
        <v>796</v>
      </c>
      <c r="DD380" s="89" t="s">
        <v>797</v>
      </c>
      <c r="DE380" s="89" t="s">
        <v>798</v>
      </c>
      <c r="DH380" s="89" t="s">
        <v>799</v>
      </c>
      <c r="DI380" s="89" t="s">
        <v>800</v>
      </c>
      <c r="DJ380" s="89" t="s">
        <v>801</v>
      </c>
      <c r="DK380" s="89" t="s">
        <v>802</v>
      </c>
      <c r="DL380" s="89" t="s">
        <v>803</v>
      </c>
      <c r="DM380" s="89" t="s">
        <v>804</v>
      </c>
      <c r="DN380" s="89" t="s">
        <v>805</v>
      </c>
      <c r="DO380" s="89" t="s">
        <v>806</v>
      </c>
    </row>
    <row r="381" spans="36:119" s="89" customFormat="1">
      <c r="AL381" s="89" t="s">
        <v>807</v>
      </c>
      <c r="AM381" s="89" t="s">
        <v>109</v>
      </c>
      <c r="AO381" s="89" t="s">
        <v>808</v>
      </c>
      <c r="AP381" s="89" t="s">
        <v>809</v>
      </c>
      <c r="AQ381" s="89" t="s">
        <v>810</v>
      </c>
      <c r="AR381" s="89" t="s">
        <v>811</v>
      </c>
      <c r="AT381" s="89" t="s">
        <v>812</v>
      </c>
      <c r="AU381" s="89" t="s">
        <v>813</v>
      </c>
      <c r="AV381" s="89" t="s">
        <v>814</v>
      </c>
      <c r="AW381" s="89" t="s">
        <v>815</v>
      </c>
      <c r="AX381" s="89" t="s">
        <v>816</v>
      </c>
      <c r="AY381" s="89" t="s">
        <v>817</v>
      </c>
      <c r="AZ381" s="89" t="s">
        <v>818</v>
      </c>
      <c r="BA381" s="89" t="s">
        <v>819</v>
      </c>
      <c r="BB381" s="89" t="s">
        <v>820</v>
      </c>
      <c r="BD381" s="89" t="s">
        <v>821</v>
      </c>
      <c r="BE381" s="89" t="s">
        <v>822</v>
      </c>
      <c r="BG381" s="89" t="s">
        <v>823</v>
      </c>
      <c r="BH381" s="89" t="s">
        <v>824</v>
      </c>
      <c r="BI381" s="89" t="s">
        <v>825</v>
      </c>
      <c r="BJ381" s="89" t="s">
        <v>826</v>
      </c>
      <c r="BK381" s="89" t="s">
        <v>827</v>
      </c>
      <c r="BL381" s="89" t="s">
        <v>828</v>
      </c>
      <c r="BM381" s="89" t="s">
        <v>829</v>
      </c>
      <c r="BN381" s="89" t="s">
        <v>830</v>
      </c>
      <c r="BO381" s="89" t="s">
        <v>831</v>
      </c>
      <c r="BP381" s="89" t="s">
        <v>832</v>
      </c>
      <c r="BQ381" s="89" t="s">
        <v>833</v>
      </c>
      <c r="BR381" s="89" t="s">
        <v>834</v>
      </c>
      <c r="BS381" s="89" t="s">
        <v>835</v>
      </c>
      <c r="BT381" s="89" t="s">
        <v>836</v>
      </c>
      <c r="BU381" s="89" t="s">
        <v>837</v>
      </c>
      <c r="BV381" s="89" t="s">
        <v>838</v>
      </c>
      <c r="BW381" s="89" t="s">
        <v>839</v>
      </c>
      <c r="BX381" s="89" t="s">
        <v>840</v>
      </c>
      <c r="BY381" s="89" t="s">
        <v>841</v>
      </c>
      <c r="BZ381" s="89" t="s">
        <v>842</v>
      </c>
      <c r="CA381" s="89" t="s">
        <v>843</v>
      </c>
      <c r="CB381" s="89" t="s">
        <v>844</v>
      </c>
      <c r="CC381" s="89" t="s">
        <v>845</v>
      </c>
      <c r="CD381" s="89" t="s">
        <v>846</v>
      </c>
      <c r="CF381" s="89" t="s">
        <v>847</v>
      </c>
      <c r="CG381" s="89" t="s">
        <v>848</v>
      </c>
      <c r="CH381" s="89" t="s">
        <v>849</v>
      </c>
      <c r="CJ381" s="89" t="s">
        <v>850</v>
      </c>
      <c r="CK381" s="89" t="s">
        <v>851</v>
      </c>
      <c r="CL381" s="89" t="s">
        <v>852</v>
      </c>
      <c r="CM381" s="89" t="s">
        <v>853</v>
      </c>
      <c r="CN381" s="89" t="s">
        <v>854</v>
      </c>
      <c r="CO381" s="89" t="s">
        <v>855</v>
      </c>
      <c r="CP381" s="89" t="s">
        <v>856</v>
      </c>
      <c r="CQ381" s="89" t="s">
        <v>857</v>
      </c>
      <c r="CR381" s="89" t="s">
        <v>858</v>
      </c>
      <c r="CS381" s="89" t="s">
        <v>859</v>
      </c>
      <c r="CT381" s="89" t="s">
        <v>860</v>
      </c>
      <c r="CU381" s="89" t="s">
        <v>861</v>
      </c>
      <c r="CV381" s="89" t="s">
        <v>862</v>
      </c>
      <c r="CW381" s="89" t="s">
        <v>863</v>
      </c>
      <c r="CX381" s="89" t="s">
        <v>864</v>
      </c>
      <c r="CY381" s="89" t="s">
        <v>865</v>
      </c>
      <c r="DA381" s="89" t="s">
        <v>866</v>
      </c>
      <c r="DC381" s="89" t="s">
        <v>867</v>
      </c>
      <c r="DD381" s="89" t="s">
        <v>868</v>
      </c>
      <c r="DE381" s="89" t="s">
        <v>869</v>
      </c>
      <c r="DH381" s="89" t="s">
        <v>870</v>
      </c>
      <c r="DI381" s="89" t="s">
        <v>871</v>
      </c>
      <c r="DJ381" s="89" t="s">
        <v>872</v>
      </c>
      <c r="DK381" s="89" t="s">
        <v>873</v>
      </c>
      <c r="DL381" s="89" t="s">
        <v>874</v>
      </c>
      <c r="DM381" s="89" t="s">
        <v>875</v>
      </c>
      <c r="DN381" s="89" t="s">
        <v>876</v>
      </c>
      <c r="DO381" s="89" t="s">
        <v>877</v>
      </c>
    </row>
    <row r="382" spans="36:119" s="89" customFormat="1">
      <c r="AL382" s="89" t="s">
        <v>878</v>
      </c>
      <c r="AM382" s="89" t="s">
        <v>110</v>
      </c>
      <c r="AO382" s="89" t="s">
        <v>879</v>
      </c>
      <c r="AP382" s="89" t="s">
        <v>880</v>
      </c>
      <c r="AR382" s="89" t="s">
        <v>881</v>
      </c>
      <c r="AT382" s="89" t="s">
        <v>882</v>
      </c>
      <c r="AU382" s="89" t="s">
        <v>883</v>
      </c>
      <c r="AV382" s="89" t="s">
        <v>884</v>
      </c>
      <c r="AW382" s="89" t="s">
        <v>885</v>
      </c>
      <c r="AX382" s="89" t="s">
        <v>886</v>
      </c>
      <c r="AY382" s="89" t="s">
        <v>887</v>
      </c>
      <c r="AZ382" s="89" t="s">
        <v>888</v>
      </c>
      <c r="BA382" s="89" t="s">
        <v>889</v>
      </c>
      <c r="BB382" s="89" t="s">
        <v>890</v>
      </c>
      <c r="BD382" s="89" t="s">
        <v>891</v>
      </c>
      <c r="BE382" s="89" t="s">
        <v>892</v>
      </c>
      <c r="BG382" s="89" t="s">
        <v>893</v>
      </c>
      <c r="BH382" s="89" t="s">
        <v>894</v>
      </c>
      <c r="BI382" s="89" t="s">
        <v>895</v>
      </c>
      <c r="BJ382" s="89" t="s">
        <v>896</v>
      </c>
      <c r="BK382" s="89" t="s">
        <v>897</v>
      </c>
      <c r="BL382" s="89" t="s">
        <v>898</v>
      </c>
      <c r="BM382" s="89" t="s">
        <v>899</v>
      </c>
      <c r="BN382" s="89" t="s">
        <v>900</v>
      </c>
      <c r="BO382" s="89" t="s">
        <v>901</v>
      </c>
      <c r="BP382" s="89" t="s">
        <v>902</v>
      </c>
      <c r="BQ382" s="89" t="s">
        <v>903</v>
      </c>
      <c r="BR382" s="89" t="s">
        <v>904</v>
      </c>
      <c r="BS382" s="89" t="s">
        <v>905</v>
      </c>
      <c r="BT382" s="89" t="s">
        <v>906</v>
      </c>
      <c r="BU382" s="89" t="s">
        <v>907</v>
      </c>
      <c r="BV382" s="89" t="s">
        <v>908</v>
      </c>
      <c r="BW382" s="89" t="s">
        <v>909</v>
      </c>
      <c r="BX382" s="89" t="s">
        <v>910</v>
      </c>
      <c r="BY382" s="89" t="s">
        <v>911</v>
      </c>
      <c r="BZ382" s="89" t="s">
        <v>912</v>
      </c>
      <c r="CA382" s="89" t="s">
        <v>913</v>
      </c>
      <c r="CB382" s="89" t="s">
        <v>914</v>
      </c>
      <c r="CC382" s="89" t="s">
        <v>915</v>
      </c>
      <c r="CD382" s="89" t="s">
        <v>916</v>
      </c>
      <c r="CF382" s="89" t="s">
        <v>917</v>
      </c>
      <c r="CG382" s="89" t="s">
        <v>918</v>
      </c>
      <c r="CH382" s="89" t="s">
        <v>919</v>
      </c>
      <c r="CJ382" s="89" t="s">
        <v>920</v>
      </c>
      <c r="CK382" s="89" t="s">
        <v>921</v>
      </c>
      <c r="CN382" s="89" t="s">
        <v>922</v>
      </c>
      <c r="CO382" s="89" t="s">
        <v>923</v>
      </c>
      <c r="CP382" s="89" t="s">
        <v>924</v>
      </c>
      <c r="CQ382" s="89" t="s">
        <v>925</v>
      </c>
      <c r="CR382" s="89" t="s">
        <v>926</v>
      </c>
      <c r="CS382" s="89" t="s">
        <v>927</v>
      </c>
      <c r="CU382" s="89" t="s">
        <v>928</v>
      </c>
      <c r="CV382" s="89" t="s">
        <v>929</v>
      </c>
      <c r="CW382" s="89" t="s">
        <v>930</v>
      </c>
      <c r="CX382" s="89" t="s">
        <v>931</v>
      </c>
      <c r="CY382" s="89" t="s">
        <v>932</v>
      </c>
      <c r="DA382" s="89" t="s">
        <v>933</v>
      </c>
      <c r="DD382" s="89" t="s">
        <v>934</v>
      </c>
      <c r="DH382" s="89" t="s">
        <v>935</v>
      </c>
      <c r="DI382" s="89" t="s">
        <v>936</v>
      </c>
      <c r="DJ382" s="89" t="s">
        <v>937</v>
      </c>
      <c r="DK382" s="89" t="s">
        <v>938</v>
      </c>
      <c r="DL382" s="89" t="s">
        <v>939</v>
      </c>
      <c r="DM382" s="89" t="s">
        <v>940</v>
      </c>
      <c r="DN382" s="89" t="s">
        <v>941</v>
      </c>
      <c r="DO382" s="89" t="s">
        <v>942</v>
      </c>
    </row>
    <row r="383" spans="36:119" s="89" customFormat="1">
      <c r="AL383" s="89" t="s">
        <v>943</v>
      </c>
      <c r="AM383" s="89" t="s">
        <v>111</v>
      </c>
      <c r="AO383" s="89" t="s">
        <v>944</v>
      </c>
      <c r="AP383" s="89" t="s">
        <v>945</v>
      </c>
      <c r="AT383" s="89" t="s">
        <v>946</v>
      </c>
      <c r="AU383" s="89" t="s">
        <v>947</v>
      </c>
      <c r="AV383" s="89" t="s">
        <v>948</v>
      </c>
      <c r="AW383" s="89" t="s">
        <v>949</v>
      </c>
      <c r="AY383" s="89" t="s">
        <v>950</v>
      </c>
      <c r="AZ383" s="89" t="s">
        <v>951</v>
      </c>
      <c r="BA383" s="89" t="s">
        <v>952</v>
      </c>
      <c r="BB383" s="89" t="s">
        <v>953</v>
      </c>
      <c r="BD383" s="89" t="s">
        <v>954</v>
      </c>
      <c r="BE383" s="89" t="s">
        <v>955</v>
      </c>
      <c r="BG383" s="89" t="s">
        <v>956</v>
      </c>
      <c r="BI383" s="89" t="s">
        <v>957</v>
      </c>
      <c r="BJ383" s="89" t="s">
        <v>958</v>
      </c>
      <c r="BK383" s="89" t="s">
        <v>959</v>
      </c>
      <c r="BL383" s="89" t="s">
        <v>960</v>
      </c>
      <c r="BM383" s="89" t="s">
        <v>961</v>
      </c>
      <c r="BN383" s="89" t="s">
        <v>962</v>
      </c>
      <c r="BO383" s="89" t="s">
        <v>963</v>
      </c>
      <c r="BP383" s="89" t="s">
        <v>964</v>
      </c>
      <c r="BQ383" s="89" t="s">
        <v>965</v>
      </c>
      <c r="BR383" s="89" t="s">
        <v>966</v>
      </c>
      <c r="BS383" s="89" t="s">
        <v>967</v>
      </c>
      <c r="BT383" s="89" t="s">
        <v>968</v>
      </c>
      <c r="BV383" s="89" t="s">
        <v>969</v>
      </c>
      <c r="BW383" s="89" t="s">
        <v>970</v>
      </c>
      <c r="BX383" s="89" t="s">
        <v>971</v>
      </c>
      <c r="BY383" s="89" t="s">
        <v>972</v>
      </c>
      <c r="BZ383" s="89" t="s">
        <v>973</v>
      </c>
      <c r="CA383" s="89" t="s">
        <v>974</v>
      </c>
      <c r="CB383" s="89" t="s">
        <v>975</v>
      </c>
      <c r="CC383" s="89" t="s">
        <v>976</v>
      </c>
      <c r="CD383" s="89" t="s">
        <v>977</v>
      </c>
      <c r="CF383" s="89" t="s">
        <v>978</v>
      </c>
      <c r="CG383" s="89" t="s">
        <v>979</v>
      </c>
      <c r="CH383" s="89" t="s">
        <v>980</v>
      </c>
      <c r="CJ383" s="89" t="s">
        <v>981</v>
      </c>
      <c r="CK383" s="89" t="s">
        <v>982</v>
      </c>
      <c r="CN383" s="89" t="s">
        <v>983</v>
      </c>
      <c r="CO383" s="89" t="s">
        <v>984</v>
      </c>
      <c r="CP383" s="89" t="s">
        <v>985</v>
      </c>
      <c r="CQ383" s="89" t="s">
        <v>986</v>
      </c>
      <c r="CR383" s="89" t="s">
        <v>987</v>
      </c>
      <c r="CS383" s="89" t="s">
        <v>988</v>
      </c>
      <c r="CU383" s="89" t="s">
        <v>989</v>
      </c>
      <c r="CV383" s="89" t="s">
        <v>990</v>
      </c>
      <c r="CW383" s="89" t="s">
        <v>991</v>
      </c>
      <c r="CX383" s="89" t="s">
        <v>992</v>
      </c>
      <c r="CY383" s="89" t="s">
        <v>993</v>
      </c>
      <c r="DA383" s="89" t="s">
        <v>994</v>
      </c>
      <c r="DD383" s="89" t="s">
        <v>995</v>
      </c>
      <c r="DH383" s="89" t="s">
        <v>996</v>
      </c>
      <c r="DI383" s="89" t="s">
        <v>997</v>
      </c>
      <c r="DJ383" s="89" t="s">
        <v>998</v>
      </c>
      <c r="DK383" s="89" t="s">
        <v>999</v>
      </c>
      <c r="DL383" s="89" t="s">
        <v>1000</v>
      </c>
      <c r="DM383" s="89" t="s">
        <v>1001</v>
      </c>
      <c r="DN383" s="89" t="s">
        <v>1002</v>
      </c>
      <c r="DO383" s="89" t="s">
        <v>1003</v>
      </c>
    </row>
    <row r="384" spans="36:119" s="89" customFormat="1">
      <c r="AL384" s="89" t="s">
        <v>1004</v>
      </c>
      <c r="AM384" s="89" t="s">
        <v>112</v>
      </c>
      <c r="AO384" s="89" t="s">
        <v>1005</v>
      </c>
      <c r="AP384" s="89" t="s">
        <v>1006</v>
      </c>
      <c r="AT384" s="89" t="s">
        <v>1007</v>
      </c>
      <c r="AU384" s="89" t="s">
        <v>1008</v>
      </c>
      <c r="AV384" s="89" t="s">
        <v>1009</v>
      </c>
      <c r="AW384" s="89" t="s">
        <v>1010</v>
      </c>
      <c r="AY384" s="89" t="s">
        <v>1011</v>
      </c>
      <c r="AZ384" s="89" t="s">
        <v>1012</v>
      </c>
      <c r="BA384" s="89" t="s">
        <v>1013</v>
      </c>
      <c r="BB384" s="89" t="s">
        <v>1014</v>
      </c>
      <c r="BD384" s="89" t="s">
        <v>1015</v>
      </c>
      <c r="BE384" s="89" t="s">
        <v>1016</v>
      </c>
      <c r="BI384" s="89" t="s">
        <v>1017</v>
      </c>
      <c r="BJ384" s="89" t="s">
        <v>1018</v>
      </c>
      <c r="BK384" s="89" t="s">
        <v>1019</v>
      </c>
      <c r="BM384" s="89" t="s">
        <v>1020</v>
      </c>
      <c r="BO384" s="89" t="s">
        <v>1021</v>
      </c>
      <c r="BP384" s="89" t="s">
        <v>1022</v>
      </c>
      <c r="BQ384" s="89" t="s">
        <v>1023</v>
      </c>
      <c r="BR384" s="89" t="s">
        <v>1024</v>
      </c>
      <c r="BS384" s="89" t="s">
        <v>1025</v>
      </c>
      <c r="BT384" s="89" t="s">
        <v>1026</v>
      </c>
      <c r="BV384" s="89" t="s">
        <v>1027</v>
      </c>
      <c r="BW384" s="89" t="s">
        <v>1028</v>
      </c>
      <c r="BX384" s="89" t="s">
        <v>1029</v>
      </c>
      <c r="BY384" s="89" t="s">
        <v>1030</v>
      </c>
      <c r="BZ384" s="89" t="s">
        <v>1031</v>
      </c>
      <c r="CA384" s="89" t="s">
        <v>1032</v>
      </c>
      <c r="CB384" s="89" t="s">
        <v>1033</v>
      </c>
      <c r="CC384" s="89" t="s">
        <v>1034</v>
      </c>
      <c r="CD384" s="89" t="s">
        <v>1035</v>
      </c>
      <c r="CF384" s="89" t="s">
        <v>1036</v>
      </c>
      <c r="CG384" s="89" t="s">
        <v>1037</v>
      </c>
      <c r="CJ384" s="89" t="s">
        <v>1038</v>
      </c>
      <c r="CK384" s="89" t="s">
        <v>1039</v>
      </c>
      <c r="CN384" s="89" t="s">
        <v>1040</v>
      </c>
      <c r="CO384" s="89" t="s">
        <v>1041</v>
      </c>
      <c r="CP384" s="89" t="s">
        <v>1042</v>
      </c>
      <c r="CQ384" s="89" t="s">
        <v>1043</v>
      </c>
      <c r="CR384" s="89" t="s">
        <v>1044</v>
      </c>
      <c r="CS384" s="89" t="s">
        <v>1045</v>
      </c>
      <c r="CU384" s="89" t="s">
        <v>1046</v>
      </c>
      <c r="CW384" s="89" t="s">
        <v>1047</v>
      </c>
      <c r="CX384" s="89" t="s">
        <v>1048</v>
      </c>
      <c r="CY384" s="89" t="s">
        <v>1049</v>
      </c>
      <c r="DA384" s="89" t="s">
        <v>1050</v>
      </c>
      <c r="DD384" s="89" t="s">
        <v>1051</v>
      </c>
      <c r="DH384" s="89" t="s">
        <v>1052</v>
      </c>
      <c r="DI384" s="89" t="s">
        <v>1053</v>
      </c>
      <c r="DJ384" s="89" t="s">
        <v>1054</v>
      </c>
      <c r="DK384" s="89" t="s">
        <v>1055</v>
      </c>
      <c r="DL384" s="89" t="s">
        <v>1056</v>
      </c>
      <c r="DM384" s="89" t="s">
        <v>1057</v>
      </c>
      <c r="DO384" s="89" t="s">
        <v>1058</v>
      </c>
    </row>
    <row r="385" spans="38:119" s="89" customFormat="1">
      <c r="AL385" s="89" t="s">
        <v>1059</v>
      </c>
      <c r="AM385" s="89" t="s">
        <v>113</v>
      </c>
      <c r="AO385" s="89" t="s">
        <v>1060</v>
      </c>
      <c r="AP385" s="89" t="s">
        <v>1061</v>
      </c>
      <c r="AT385" s="89" t="s">
        <v>1062</v>
      </c>
      <c r="AU385" s="89" t="s">
        <v>1063</v>
      </c>
      <c r="AV385" s="89" t="s">
        <v>1064</v>
      </c>
      <c r="AW385" s="89" t="s">
        <v>1065</v>
      </c>
      <c r="AY385" s="89" t="s">
        <v>1066</v>
      </c>
      <c r="AZ385" s="89" t="s">
        <v>1067</v>
      </c>
      <c r="BA385" s="89" t="s">
        <v>1068</v>
      </c>
      <c r="BB385" s="89" t="s">
        <v>1069</v>
      </c>
      <c r="BE385" s="89" t="s">
        <v>1070</v>
      </c>
      <c r="BI385" s="89" t="s">
        <v>1071</v>
      </c>
      <c r="BJ385" s="89" t="s">
        <v>1072</v>
      </c>
      <c r="BM385" s="89" t="s">
        <v>1073</v>
      </c>
      <c r="BO385" s="89" t="s">
        <v>1074</v>
      </c>
      <c r="BQ385" s="89" t="s">
        <v>1075</v>
      </c>
      <c r="BR385" s="89" t="s">
        <v>1076</v>
      </c>
      <c r="BS385" s="89" t="s">
        <v>1077</v>
      </c>
      <c r="BT385" s="89" t="s">
        <v>1078</v>
      </c>
      <c r="BV385" s="89" t="s">
        <v>1079</v>
      </c>
      <c r="BW385" s="89" t="s">
        <v>1080</v>
      </c>
      <c r="BX385" s="89" t="s">
        <v>1081</v>
      </c>
      <c r="BY385" s="89" t="s">
        <v>1082</v>
      </c>
      <c r="BZ385" s="89" t="s">
        <v>1083</v>
      </c>
      <c r="CA385" s="89" t="s">
        <v>1084</v>
      </c>
      <c r="CB385" s="89" t="s">
        <v>1085</v>
      </c>
      <c r="CC385" s="89" t="s">
        <v>1086</v>
      </c>
      <c r="CD385" s="89" t="s">
        <v>1087</v>
      </c>
      <c r="CF385" s="89" t="s">
        <v>1088</v>
      </c>
      <c r="CG385" s="89" t="s">
        <v>1089</v>
      </c>
      <c r="CJ385" s="89" t="s">
        <v>1090</v>
      </c>
      <c r="CK385" s="89" t="s">
        <v>1091</v>
      </c>
      <c r="CN385" s="89" t="s">
        <v>1092</v>
      </c>
      <c r="CO385" s="89" t="s">
        <v>1093</v>
      </c>
      <c r="CP385" s="89" t="s">
        <v>1094</v>
      </c>
      <c r="CQ385" s="89" t="s">
        <v>1095</v>
      </c>
      <c r="CS385" s="89" t="s">
        <v>1096</v>
      </c>
      <c r="CU385" s="89" t="s">
        <v>1097</v>
      </c>
      <c r="CX385" s="89" t="s">
        <v>1098</v>
      </c>
      <c r="CY385" s="89" t="s">
        <v>1099</v>
      </c>
      <c r="DD385" s="89" t="s">
        <v>1100</v>
      </c>
      <c r="DH385" s="89" t="s">
        <v>1101</v>
      </c>
      <c r="DI385" s="89" t="s">
        <v>1102</v>
      </c>
      <c r="DJ385" s="89" t="s">
        <v>1103</v>
      </c>
      <c r="DK385" s="89" t="s">
        <v>1104</v>
      </c>
      <c r="DL385" s="89" t="s">
        <v>1105</v>
      </c>
      <c r="DM385" s="89" t="s">
        <v>1106</v>
      </c>
      <c r="DO385" s="89" t="s">
        <v>1107</v>
      </c>
    </row>
    <row r="386" spans="38:119" s="89" customFormat="1">
      <c r="AL386" s="89" t="s">
        <v>1108</v>
      </c>
      <c r="AM386" s="89" t="s">
        <v>114</v>
      </c>
      <c r="AO386" s="89" t="s">
        <v>1109</v>
      </c>
      <c r="AP386" s="89" t="s">
        <v>1110</v>
      </c>
      <c r="AT386" s="89" t="s">
        <v>1111</v>
      </c>
      <c r="AV386" s="89" t="s">
        <v>1112</v>
      </c>
      <c r="AW386" s="89" t="s">
        <v>1113</v>
      </c>
      <c r="AY386" s="89" t="s">
        <v>1114</v>
      </c>
      <c r="AZ386" s="89" t="s">
        <v>1115</v>
      </c>
      <c r="BA386" s="89" t="s">
        <v>1116</v>
      </c>
      <c r="BB386" s="89" t="s">
        <v>1117</v>
      </c>
      <c r="BE386" s="89" t="s">
        <v>1118</v>
      </c>
      <c r="BI386" s="89" t="s">
        <v>1119</v>
      </c>
      <c r="BM386" s="89" t="s">
        <v>1120</v>
      </c>
      <c r="BQ386" s="89" t="s">
        <v>1121</v>
      </c>
      <c r="BR386" s="89" t="s">
        <v>1122</v>
      </c>
      <c r="BS386" s="89" t="s">
        <v>1123</v>
      </c>
      <c r="BT386" s="89" t="s">
        <v>1124</v>
      </c>
      <c r="BV386" s="89" t="s">
        <v>1125</v>
      </c>
      <c r="BW386" s="89" t="s">
        <v>1126</v>
      </c>
      <c r="BX386" s="89" t="s">
        <v>1127</v>
      </c>
      <c r="BY386" s="89" t="s">
        <v>1128</v>
      </c>
      <c r="BZ386" s="89" t="s">
        <v>1129</v>
      </c>
      <c r="CA386" s="89" t="s">
        <v>1130</v>
      </c>
      <c r="CB386" s="89" t="s">
        <v>1131</v>
      </c>
      <c r="CC386" s="89" t="s">
        <v>1132</v>
      </c>
      <c r="CD386" s="89" t="s">
        <v>1133</v>
      </c>
      <c r="CF386" s="89" t="s">
        <v>1134</v>
      </c>
      <c r="CG386" s="89" t="s">
        <v>1135</v>
      </c>
      <c r="CJ386" s="89" t="s">
        <v>1136</v>
      </c>
      <c r="CK386" s="89" t="s">
        <v>1137</v>
      </c>
      <c r="CN386" s="89" t="s">
        <v>1138</v>
      </c>
      <c r="CO386" s="89" t="s">
        <v>1139</v>
      </c>
      <c r="CP386" s="89" t="s">
        <v>1140</v>
      </c>
      <c r="CQ386" s="89" t="s">
        <v>1141</v>
      </c>
      <c r="CS386" s="89" t="s">
        <v>1142</v>
      </c>
      <c r="CU386" s="89" t="s">
        <v>1143</v>
      </c>
      <c r="CX386" s="89" t="s">
        <v>1144</v>
      </c>
      <c r="CY386" s="89" t="s">
        <v>1145</v>
      </c>
      <c r="DD386" s="89" t="s">
        <v>1146</v>
      </c>
      <c r="DI386" s="89" t="s">
        <v>1147</v>
      </c>
      <c r="DJ386" s="89" t="s">
        <v>1148</v>
      </c>
      <c r="DK386" s="89" t="s">
        <v>1149</v>
      </c>
      <c r="DL386" s="89" t="s">
        <v>1150</v>
      </c>
      <c r="DM386" s="89" t="s">
        <v>1151</v>
      </c>
    </row>
    <row r="387" spans="38:119" s="89" customFormat="1">
      <c r="AL387" s="89" t="s">
        <v>1152</v>
      </c>
      <c r="AM387" s="89" t="s">
        <v>115</v>
      </c>
      <c r="AO387" s="89" t="s">
        <v>1153</v>
      </c>
      <c r="AP387" s="89" t="s">
        <v>1154</v>
      </c>
      <c r="AT387" s="89" t="s">
        <v>1155</v>
      </c>
      <c r="AV387" s="89" t="s">
        <v>1156</v>
      </c>
      <c r="AW387" s="89" t="s">
        <v>1157</v>
      </c>
      <c r="AY387" s="89" t="s">
        <v>1158</v>
      </c>
      <c r="AZ387" s="89" t="s">
        <v>1159</v>
      </c>
      <c r="BA387" s="89" t="s">
        <v>1160</v>
      </c>
      <c r="BB387" s="89" t="s">
        <v>1161</v>
      </c>
      <c r="BI387" s="89" t="s">
        <v>1162</v>
      </c>
      <c r="BM387" s="89" t="s">
        <v>1163</v>
      </c>
      <c r="BQ387" s="89" t="s">
        <v>1164</v>
      </c>
      <c r="BR387" s="89" t="s">
        <v>1165</v>
      </c>
      <c r="BS387" s="89" t="s">
        <v>1166</v>
      </c>
      <c r="BV387" s="89" t="s">
        <v>1167</v>
      </c>
      <c r="BX387" s="89" t="s">
        <v>1168</v>
      </c>
      <c r="BY387" s="89" t="s">
        <v>1169</v>
      </c>
      <c r="BZ387" s="89" t="s">
        <v>1170</v>
      </c>
      <c r="CA387" s="89" t="s">
        <v>1171</v>
      </c>
      <c r="CB387" s="89" t="s">
        <v>1172</v>
      </c>
      <c r="CC387" s="89" t="s">
        <v>1173</v>
      </c>
      <c r="CD387" s="89" t="s">
        <v>1174</v>
      </c>
      <c r="CF387" s="89" t="s">
        <v>1175</v>
      </c>
      <c r="CG387" s="89" t="s">
        <v>1176</v>
      </c>
      <c r="CJ387" s="89" t="s">
        <v>1177</v>
      </c>
      <c r="CK387" s="89" t="s">
        <v>1178</v>
      </c>
      <c r="CN387" s="89" t="s">
        <v>1179</v>
      </c>
      <c r="CO387" s="89" t="s">
        <v>1180</v>
      </c>
      <c r="CP387" s="89" t="s">
        <v>1181</v>
      </c>
      <c r="CQ387" s="89" t="s">
        <v>1182</v>
      </c>
      <c r="CS387" s="89" t="s">
        <v>1183</v>
      </c>
      <c r="CU387" s="89" t="s">
        <v>1184</v>
      </c>
      <c r="CX387" s="89" t="s">
        <v>1185</v>
      </c>
      <c r="CY387" s="89" t="s">
        <v>1186</v>
      </c>
      <c r="DD387" s="89" t="s">
        <v>1187</v>
      </c>
      <c r="DI387" s="89" t="s">
        <v>1188</v>
      </c>
      <c r="DJ387" s="89" t="s">
        <v>1189</v>
      </c>
      <c r="DK387" s="89" t="s">
        <v>1190</v>
      </c>
      <c r="DL387" s="89" t="s">
        <v>1191</v>
      </c>
      <c r="DM387" s="89" t="s">
        <v>1192</v>
      </c>
    </row>
    <row r="388" spans="38:119" s="89" customFormat="1">
      <c r="AL388" s="89" t="s">
        <v>1193</v>
      </c>
      <c r="AM388" s="89" t="s">
        <v>116</v>
      </c>
      <c r="AO388" s="89" t="s">
        <v>1194</v>
      </c>
      <c r="AP388" s="89" t="s">
        <v>1195</v>
      </c>
      <c r="AT388" s="89" t="s">
        <v>1196</v>
      </c>
      <c r="AV388" s="89" t="s">
        <v>1197</v>
      </c>
      <c r="AW388" s="89" t="s">
        <v>1198</v>
      </c>
      <c r="AZ388" s="89" t="s">
        <v>1199</v>
      </c>
      <c r="BA388" s="89" t="s">
        <v>1200</v>
      </c>
      <c r="BI388" s="89" t="s">
        <v>1201</v>
      </c>
      <c r="BM388" s="89" t="s">
        <v>1202</v>
      </c>
      <c r="BQ388" s="89" t="s">
        <v>1203</v>
      </c>
      <c r="BR388" s="89" t="s">
        <v>1204</v>
      </c>
      <c r="BS388" s="89" t="s">
        <v>1205</v>
      </c>
      <c r="BV388" s="89" t="s">
        <v>1206</v>
      </c>
      <c r="BX388" s="89" t="s">
        <v>1207</v>
      </c>
      <c r="BY388" s="89" t="s">
        <v>1208</v>
      </c>
      <c r="BZ388" s="89" t="s">
        <v>1209</v>
      </c>
      <c r="CA388" s="89" t="s">
        <v>1210</v>
      </c>
      <c r="CB388" s="89" t="s">
        <v>1211</v>
      </c>
      <c r="CC388" s="89" t="s">
        <v>1212</v>
      </c>
      <c r="CG388" s="89" t="s">
        <v>1213</v>
      </c>
      <c r="CJ388" s="89" t="s">
        <v>1214</v>
      </c>
      <c r="CK388" s="89" t="s">
        <v>1215</v>
      </c>
      <c r="CN388" s="89" t="s">
        <v>1216</v>
      </c>
      <c r="CP388" s="89" t="s">
        <v>1217</v>
      </c>
      <c r="CQ388" s="89" t="s">
        <v>1218</v>
      </c>
      <c r="CS388" s="89" t="s">
        <v>1219</v>
      </c>
      <c r="CX388" s="89" t="s">
        <v>1220</v>
      </c>
      <c r="CY388" s="89" t="s">
        <v>1221</v>
      </c>
      <c r="DD388" s="89" t="s">
        <v>1222</v>
      </c>
      <c r="DI388" s="89" t="s">
        <v>1223</v>
      </c>
      <c r="DJ388" s="89" t="s">
        <v>1224</v>
      </c>
      <c r="DK388" s="89" t="s">
        <v>1225</v>
      </c>
      <c r="DL388" s="89" t="s">
        <v>1226</v>
      </c>
      <c r="DM388" s="89" t="s">
        <v>1227</v>
      </c>
    </row>
    <row r="389" spans="38:119" s="89" customFormat="1">
      <c r="AL389" s="89" t="s">
        <v>1228</v>
      </c>
      <c r="AM389" s="89" t="s">
        <v>117</v>
      </c>
      <c r="AO389" s="89" t="s">
        <v>1229</v>
      </c>
      <c r="AP389" s="89" t="s">
        <v>1230</v>
      </c>
      <c r="AT389" s="89" t="s">
        <v>1231</v>
      </c>
      <c r="AV389" s="89" t="s">
        <v>1232</v>
      </c>
      <c r="AW389" s="89" t="s">
        <v>1233</v>
      </c>
      <c r="AZ389" s="89" t="s">
        <v>1234</v>
      </c>
      <c r="BA389" s="89" t="s">
        <v>1235</v>
      </c>
      <c r="BI389" s="89" t="s">
        <v>1236</v>
      </c>
      <c r="BM389" s="89" t="s">
        <v>1237</v>
      </c>
      <c r="BQ389" s="89" t="s">
        <v>1238</v>
      </c>
      <c r="BS389" s="89" t="s">
        <v>1239</v>
      </c>
      <c r="BV389" s="89" t="s">
        <v>1240</v>
      </c>
      <c r="BX389" s="89" t="s">
        <v>1241</v>
      </c>
      <c r="BY389" s="89" t="s">
        <v>1242</v>
      </c>
      <c r="BZ389" s="89" t="s">
        <v>1243</v>
      </c>
      <c r="CA389" s="89" t="s">
        <v>1244</v>
      </c>
      <c r="CB389" s="89" t="s">
        <v>1245</v>
      </c>
      <c r="CG389" s="89" t="s">
        <v>1246</v>
      </c>
      <c r="CJ389" s="89" t="s">
        <v>1247</v>
      </c>
      <c r="CK389" s="89" t="s">
        <v>1248</v>
      </c>
      <c r="CN389" s="89" t="s">
        <v>1249</v>
      </c>
      <c r="CP389" s="89" t="s">
        <v>1250</v>
      </c>
      <c r="CS389" s="89" t="s">
        <v>1251</v>
      </c>
      <c r="CX389" s="89" t="s">
        <v>1252</v>
      </c>
      <c r="CY389" s="89" t="s">
        <v>1253</v>
      </c>
      <c r="DD389" s="89" t="s">
        <v>1254</v>
      </c>
      <c r="DI389" s="89" t="s">
        <v>1255</v>
      </c>
      <c r="DJ389" s="89" t="s">
        <v>1256</v>
      </c>
      <c r="DK389" s="89" t="s">
        <v>1257</v>
      </c>
      <c r="DL389" s="89" t="s">
        <v>1258</v>
      </c>
      <c r="DM389" s="89" t="s">
        <v>1259</v>
      </c>
    </row>
    <row r="390" spans="38:119" s="89" customFormat="1">
      <c r="AL390" s="89" t="s">
        <v>1260</v>
      </c>
      <c r="AM390" s="89" t="s">
        <v>118</v>
      </c>
      <c r="AO390" s="89" t="s">
        <v>1261</v>
      </c>
      <c r="AP390" s="89" t="s">
        <v>1262</v>
      </c>
      <c r="AW390" s="89" t="s">
        <v>1263</v>
      </c>
      <c r="AZ390" s="89" t="s">
        <v>1264</v>
      </c>
      <c r="BA390" s="89" t="s">
        <v>1265</v>
      </c>
      <c r="BM390" s="89" t="s">
        <v>1266</v>
      </c>
      <c r="BQ390" s="89" t="s">
        <v>1267</v>
      </c>
      <c r="BV390" s="89" t="s">
        <v>1268</v>
      </c>
      <c r="BX390" s="89" t="s">
        <v>1269</v>
      </c>
      <c r="BY390" s="89" t="s">
        <v>1270</v>
      </c>
      <c r="BZ390" s="89" t="s">
        <v>1271</v>
      </c>
      <c r="CA390" s="89" t="s">
        <v>1272</v>
      </c>
      <c r="CB390" s="89" t="s">
        <v>1273</v>
      </c>
      <c r="CG390" s="89" t="s">
        <v>1274</v>
      </c>
      <c r="CJ390" s="89" t="s">
        <v>1275</v>
      </c>
      <c r="CK390" s="89" t="s">
        <v>1276</v>
      </c>
      <c r="CN390" s="89" t="s">
        <v>1277</v>
      </c>
      <c r="CP390" s="89" t="s">
        <v>1278</v>
      </c>
      <c r="CS390" s="89" t="s">
        <v>1279</v>
      </c>
      <c r="CX390" s="89" t="s">
        <v>1280</v>
      </c>
      <c r="CY390" s="89" t="s">
        <v>1281</v>
      </c>
      <c r="DD390" s="89" t="s">
        <v>1282</v>
      </c>
      <c r="DI390" s="89" t="s">
        <v>1283</v>
      </c>
      <c r="DK390" s="89" t="s">
        <v>1284</v>
      </c>
      <c r="DL390" s="89" t="s">
        <v>1285</v>
      </c>
      <c r="DM390" s="89" t="s">
        <v>1286</v>
      </c>
    </row>
    <row r="391" spans="38:119" s="89" customFormat="1">
      <c r="AL391" s="89" t="s">
        <v>1287</v>
      </c>
      <c r="AM391" s="89" t="s">
        <v>119</v>
      </c>
      <c r="AO391" s="89" t="s">
        <v>1288</v>
      </c>
      <c r="AP391" s="89" t="s">
        <v>1289</v>
      </c>
      <c r="AW391" s="89" t="s">
        <v>1290</v>
      </c>
      <c r="AZ391" s="89" t="s">
        <v>1291</v>
      </c>
      <c r="BA391" s="89" t="s">
        <v>1292</v>
      </c>
      <c r="BM391" s="89" t="s">
        <v>1293</v>
      </c>
      <c r="BV391" s="89" t="s">
        <v>1294</v>
      </c>
      <c r="BX391" s="89" t="s">
        <v>1295</v>
      </c>
      <c r="BY391" s="89" t="s">
        <v>1296</v>
      </c>
      <c r="BZ391" s="89" t="s">
        <v>1297</v>
      </c>
      <c r="CA391" s="89" t="s">
        <v>1298</v>
      </c>
      <c r="CG391" s="89" t="s">
        <v>1299</v>
      </c>
      <c r="CJ391" s="89" t="s">
        <v>1300</v>
      </c>
      <c r="CK391" s="89" t="s">
        <v>1301</v>
      </c>
      <c r="CP391" s="89" t="s">
        <v>1302</v>
      </c>
      <c r="CS391" s="89" t="s">
        <v>1303</v>
      </c>
      <c r="CX391" s="89" t="s">
        <v>1304</v>
      </c>
      <c r="CY391" s="89" t="s">
        <v>1305</v>
      </c>
      <c r="DI391" s="89" t="s">
        <v>1306</v>
      </c>
      <c r="DK391" s="89" t="s">
        <v>1307</v>
      </c>
      <c r="DL391" s="89" t="s">
        <v>1308</v>
      </c>
    </row>
    <row r="392" spans="38:119" s="89" customFormat="1">
      <c r="AL392" s="89" t="s">
        <v>1309</v>
      </c>
      <c r="AM392" s="89" t="s">
        <v>120</v>
      </c>
      <c r="AO392" s="89" t="s">
        <v>1310</v>
      </c>
      <c r="AP392" s="89" t="s">
        <v>1311</v>
      </c>
      <c r="AW392" s="89" t="s">
        <v>1312</v>
      </c>
      <c r="AZ392" s="89" t="s">
        <v>1313</v>
      </c>
      <c r="BA392" s="89" t="s">
        <v>1314</v>
      </c>
      <c r="BM392" s="89" t="s">
        <v>1315</v>
      </c>
      <c r="BV392" s="89" t="s">
        <v>1316</v>
      </c>
      <c r="BX392" s="89" t="s">
        <v>1317</v>
      </c>
      <c r="BY392" s="89" t="s">
        <v>1318</v>
      </c>
      <c r="BZ392" s="89" t="s">
        <v>1319</v>
      </c>
      <c r="CA392" s="89" t="s">
        <v>1320</v>
      </c>
      <c r="CG392" s="89" t="s">
        <v>1321</v>
      </c>
      <c r="CJ392" s="89" t="s">
        <v>1322</v>
      </c>
      <c r="CP392" s="89" t="s">
        <v>1323</v>
      </c>
      <c r="CS392" s="89" t="s">
        <v>1324</v>
      </c>
      <c r="CX392" s="89" t="s">
        <v>1325</v>
      </c>
      <c r="CY392" s="89" t="s">
        <v>1326</v>
      </c>
      <c r="DI392" s="89" t="s">
        <v>1327</v>
      </c>
      <c r="DK392" s="89" t="s">
        <v>1328</v>
      </c>
      <c r="DL392" s="89" t="s">
        <v>1329</v>
      </c>
    </row>
    <row r="393" spans="38:119" s="89" customFormat="1">
      <c r="AL393" s="89" t="s">
        <v>1330</v>
      </c>
      <c r="AM393" s="89" t="s">
        <v>121</v>
      </c>
      <c r="AP393" s="89" t="s">
        <v>1331</v>
      </c>
      <c r="AW393" s="89" t="s">
        <v>1332</v>
      </c>
      <c r="AZ393" s="89" t="s">
        <v>1333</v>
      </c>
      <c r="BA393" s="89" t="s">
        <v>1334</v>
      </c>
      <c r="BM393" s="89" t="s">
        <v>1335</v>
      </c>
      <c r="BV393" s="89" t="s">
        <v>1336</v>
      </c>
      <c r="BX393" s="89" t="s">
        <v>1337</v>
      </c>
      <c r="BY393" s="89" t="s">
        <v>1338</v>
      </c>
      <c r="BZ393" s="89" t="s">
        <v>1339</v>
      </c>
      <c r="CA393" s="89" t="s">
        <v>1340</v>
      </c>
      <c r="CG393" s="89" t="s">
        <v>1341</v>
      </c>
      <c r="CS393" s="89" t="s">
        <v>1342</v>
      </c>
      <c r="CX393" s="89" t="s">
        <v>1343</v>
      </c>
      <c r="DI393" s="89" t="s">
        <v>1344</v>
      </c>
      <c r="DK393" s="89" t="s">
        <v>1345</v>
      </c>
      <c r="DL393" s="89" t="s">
        <v>1346</v>
      </c>
    </row>
    <row r="394" spans="38:119" s="89" customFormat="1">
      <c r="AL394" s="89" t="s">
        <v>1347</v>
      </c>
      <c r="AM394" s="89" t="s">
        <v>122</v>
      </c>
      <c r="AW394" s="89" t="s">
        <v>1348</v>
      </c>
      <c r="AZ394" s="89" t="s">
        <v>1349</v>
      </c>
      <c r="BV394" s="89" t="s">
        <v>1350</v>
      </c>
      <c r="BX394" s="89" t="s">
        <v>1351</v>
      </c>
      <c r="BY394" s="89" t="s">
        <v>1352</v>
      </c>
      <c r="BZ394" s="89" t="s">
        <v>1353</v>
      </c>
      <c r="CA394" s="89" t="s">
        <v>1354</v>
      </c>
      <c r="CG394" s="89" t="s">
        <v>1355</v>
      </c>
      <c r="CS394" s="89" t="s">
        <v>1356</v>
      </c>
      <c r="CX394" s="89" t="s">
        <v>1357</v>
      </c>
      <c r="DI394" s="89" t="s">
        <v>1358</v>
      </c>
      <c r="DK394" s="89" t="s">
        <v>1359</v>
      </c>
      <c r="DL394" s="89" t="s">
        <v>1360</v>
      </c>
    </row>
    <row r="395" spans="38:119" s="89" customFormat="1">
      <c r="AL395" s="89" t="s">
        <v>1361</v>
      </c>
      <c r="AM395" s="89" t="s">
        <v>123</v>
      </c>
      <c r="AW395" s="89" t="s">
        <v>1362</v>
      </c>
      <c r="BV395" s="89" t="s">
        <v>1363</v>
      </c>
      <c r="BX395" s="89" t="s">
        <v>1364</v>
      </c>
      <c r="BZ395" s="89" t="s">
        <v>1365</v>
      </c>
      <c r="CA395" s="89" t="s">
        <v>1366</v>
      </c>
      <c r="CG395" s="89" t="s">
        <v>1367</v>
      </c>
      <c r="CS395" s="89" t="s">
        <v>1368</v>
      </c>
      <c r="CX395" s="89" t="s">
        <v>1369</v>
      </c>
      <c r="DI395" s="89" t="s">
        <v>1370</v>
      </c>
      <c r="DK395" s="89" t="s">
        <v>1371</v>
      </c>
      <c r="DL395" s="89" t="s">
        <v>1372</v>
      </c>
    </row>
    <row r="396" spans="38:119" s="89" customFormat="1">
      <c r="AL396" s="89" t="s">
        <v>1373</v>
      </c>
      <c r="AM396" s="89" t="s">
        <v>124</v>
      </c>
      <c r="AW396" s="89" t="s">
        <v>1374</v>
      </c>
      <c r="BV396" s="89" t="s">
        <v>1375</v>
      </c>
      <c r="BX396" s="89" t="s">
        <v>1376</v>
      </c>
      <c r="BZ396" s="89" t="s">
        <v>1377</v>
      </c>
      <c r="CA396" s="89" t="s">
        <v>1378</v>
      </c>
      <c r="CX396" s="89" t="s">
        <v>1379</v>
      </c>
      <c r="DI396" s="89" t="s">
        <v>1380</v>
      </c>
      <c r="DL396" s="89" t="s">
        <v>1381</v>
      </c>
    </row>
    <row r="397" spans="38:119" s="89" customFormat="1">
      <c r="AL397" s="89" t="s">
        <v>1382</v>
      </c>
      <c r="AM397" s="89" t="s">
        <v>125</v>
      </c>
      <c r="AW397" s="89" t="s">
        <v>1383</v>
      </c>
      <c r="BV397" s="89" t="s">
        <v>1384</v>
      </c>
      <c r="BX397" s="89" t="s">
        <v>1385</v>
      </c>
      <c r="BZ397" s="89" t="s">
        <v>1386</v>
      </c>
      <c r="CA397" s="89" t="s">
        <v>1387</v>
      </c>
      <c r="DI397" s="89" t="s">
        <v>1388</v>
      </c>
      <c r="DL397" s="89" t="s">
        <v>1389</v>
      </c>
    </row>
    <row r="398" spans="38:119" s="89" customFormat="1">
      <c r="AL398" s="89" t="s">
        <v>1390</v>
      </c>
      <c r="AM398" s="89" t="s">
        <v>126</v>
      </c>
      <c r="AW398" s="89" t="s">
        <v>1391</v>
      </c>
      <c r="BV398" s="89" t="s">
        <v>1392</v>
      </c>
      <c r="BX398" s="89" t="s">
        <v>1393</v>
      </c>
      <c r="BZ398" s="89" t="s">
        <v>1394</v>
      </c>
      <c r="CA398" s="89" t="s">
        <v>1395</v>
      </c>
      <c r="DL398" s="89" t="s">
        <v>1396</v>
      </c>
    </row>
    <row r="399" spans="38:119" s="89" customFormat="1">
      <c r="AL399" s="89" t="s">
        <v>1397</v>
      </c>
      <c r="AM399" s="89" t="s">
        <v>127</v>
      </c>
      <c r="AW399" s="89" t="s">
        <v>1398</v>
      </c>
      <c r="BV399" s="89" t="s">
        <v>1399</v>
      </c>
      <c r="BX399" s="89" t="s">
        <v>1400</v>
      </c>
      <c r="BZ399" s="89" t="s">
        <v>1401</v>
      </c>
      <c r="CA399" s="89" t="s">
        <v>1402</v>
      </c>
      <c r="DL399" s="89" t="s">
        <v>1403</v>
      </c>
    </row>
    <row r="400" spans="38:119" s="89" customFormat="1">
      <c r="AL400" s="89" t="s">
        <v>1404</v>
      </c>
      <c r="AM400" s="89" t="s">
        <v>128</v>
      </c>
      <c r="BV400" s="89" t="s">
        <v>1405</v>
      </c>
      <c r="BX400" s="89" t="s">
        <v>1406</v>
      </c>
      <c r="BZ400" s="89" t="s">
        <v>1407</v>
      </c>
      <c r="CA400" s="89" t="s">
        <v>1408</v>
      </c>
      <c r="DL400" s="89" t="s">
        <v>1409</v>
      </c>
    </row>
    <row r="401" spans="38:116" s="89" customFormat="1">
      <c r="AL401" s="89" t="s">
        <v>1410</v>
      </c>
      <c r="AM401" s="89" t="s">
        <v>129</v>
      </c>
      <c r="BV401" s="89" t="s">
        <v>1411</v>
      </c>
      <c r="BX401" s="89" t="s">
        <v>1412</v>
      </c>
      <c r="BZ401" s="89" t="s">
        <v>1413</v>
      </c>
      <c r="CA401" s="89" t="s">
        <v>1414</v>
      </c>
      <c r="DL401" s="89" t="s">
        <v>1415</v>
      </c>
    </row>
    <row r="402" spans="38:116" s="89" customFormat="1">
      <c r="AL402" s="89" t="s">
        <v>1416</v>
      </c>
      <c r="AM402" s="89" t="s">
        <v>130</v>
      </c>
      <c r="BV402" s="89" t="s">
        <v>1417</v>
      </c>
      <c r="BX402" s="89" t="s">
        <v>1418</v>
      </c>
      <c r="BZ402" s="89" t="s">
        <v>1419</v>
      </c>
      <c r="CA402" s="89" t="s">
        <v>1420</v>
      </c>
    </row>
    <row r="403" spans="38:116" s="89" customFormat="1">
      <c r="AL403" s="89" t="s">
        <v>1421</v>
      </c>
      <c r="AM403" s="89" t="s">
        <v>131</v>
      </c>
      <c r="BV403" s="89" t="s">
        <v>1422</v>
      </c>
      <c r="BX403" s="89" t="s">
        <v>1423</v>
      </c>
      <c r="BZ403" s="89" t="s">
        <v>1424</v>
      </c>
      <c r="CA403" s="89" t="s">
        <v>1425</v>
      </c>
    </row>
    <row r="404" spans="38:116" s="89" customFormat="1">
      <c r="AL404" s="89" t="s">
        <v>1426</v>
      </c>
      <c r="AM404" s="89" t="s">
        <v>132</v>
      </c>
      <c r="BV404" s="89" t="s">
        <v>1427</v>
      </c>
      <c r="BX404" s="89" t="s">
        <v>1428</v>
      </c>
      <c r="BZ404" s="89" t="s">
        <v>1429</v>
      </c>
      <c r="CA404" s="89" t="s">
        <v>1430</v>
      </c>
    </row>
    <row r="405" spans="38:116" s="89" customFormat="1">
      <c r="AL405" s="89" t="s">
        <v>1431</v>
      </c>
      <c r="AM405" s="89" t="s">
        <v>133</v>
      </c>
      <c r="BV405" s="89" t="s">
        <v>1432</v>
      </c>
      <c r="BX405" s="89" t="s">
        <v>1433</v>
      </c>
      <c r="BZ405" s="89" t="s">
        <v>1434</v>
      </c>
      <c r="CA405" s="89" t="s">
        <v>1435</v>
      </c>
    </row>
    <row r="406" spans="38:116" s="89" customFormat="1">
      <c r="AL406" s="89" t="s">
        <v>1436</v>
      </c>
      <c r="BV406" s="89" t="s">
        <v>1437</v>
      </c>
      <c r="BX406" s="89" t="s">
        <v>1438</v>
      </c>
      <c r="BZ406" s="89" t="s">
        <v>1439</v>
      </c>
      <c r="CA406" s="89" t="s">
        <v>1440</v>
      </c>
    </row>
    <row r="407" spans="38:116" s="89" customFormat="1">
      <c r="AL407" s="89" t="s">
        <v>1441</v>
      </c>
      <c r="AM407" s="89" t="s">
        <v>134</v>
      </c>
      <c r="BV407" s="89" t="s">
        <v>1442</v>
      </c>
      <c r="BX407" s="89" t="s">
        <v>1443</v>
      </c>
      <c r="BZ407" s="89" t="s">
        <v>1444</v>
      </c>
    </row>
    <row r="408" spans="38:116" s="89" customFormat="1">
      <c r="AL408" s="89" t="s">
        <v>1445</v>
      </c>
      <c r="AM408" s="89" t="s">
        <v>135</v>
      </c>
      <c r="BV408" s="89" t="s">
        <v>1446</v>
      </c>
      <c r="BX408" s="89" t="s">
        <v>1447</v>
      </c>
      <c r="BZ408" s="89" t="s">
        <v>1448</v>
      </c>
    </row>
    <row r="409" spans="38:116" s="89" customFormat="1">
      <c r="AL409" s="89" t="s">
        <v>1449</v>
      </c>
      <c r="AM409" s="89" t="s">
        <v>136</v>
      </c>
      <c r="BV409" s="89" t="s">
        <v>1450</v>
      </c>
      <c r="BX409" s="89" t="s">
        <v>1451</v>
      </c>
      <c r="BZ409" s="89" t="s">
        <v>1452</v>
      </c>
    </row>
    <row r="410" spans="38:116" s="89" customFormat="1">
      <c r="AL410" s="89" t="s">
        <v>1453</v>
      </c>
      <c r="AM410" s="89" t="s">
        <v>137</v>
      </c>
      <c r="BV410" s="89" t="s">
        <v>1454</v>
      </c>
      <c r="BX410" s="89" t="s">
        <v>1455</v>
      </c>
      <c r="BZ410" s="89" t="s">
        <v>1456</v>
      </c>
    </row>
    <row r="411" spans="38:116" s="89" customFormat="1">
      <c r="AL411" s="89" t="s">
        <v>1457</v>
      </c>
      <c r="AM411" s="89" t="s">
        <v>138</v>
      </c>
      <c r="BV411" s="89" t="s">
        <v>1458</v>
      </c>
      <c r="BZ411" s="89" t="s">
        <v>1459</v>
      </c>
    </row>
    <row r="412" spans="38:116" s="89" customFormat="1">
      <c r="AL412" s="89" t="s">
        <v>1460</v>
      </c>
      <c r="AM412" s="89" t="s">
        <v>139</v>
      </c>
      <c r="BV412" s="89" t="s">
        <v>1461</v>
      </c>
      <c r="BZ412" s="89" t="s">
        <v>1462</v>
      </c>
    </row>
    <row r="413" spans="38:116" s="89" customFormat="1">
      <c r="AL413" s="89" t="s">
        <v>341</v>
      </c>
      <c r="BV413" s="89" t="s">
        <v>1463</v>
      </c>
      <c r="BZ413" s="89" t="s">
        <v>1464</v>
      </c>
    </row>
    <row r="414" spans="38:116" s="89" customFormat="1">
      <c r="AL414" s="89" t="s">
        <v>1465</v>
      </c>
      <c r="AM414" s="89" t="s">
        <v>140</v>
      </c>
      <c r="BV414" s="89" t="s">
        <v>1466</v>
      </c>
      <c r="BZ414" s="89" t="s">
        <v>1467</v>
      </c>
    </row>
    <row r="415" spans="38:116" s="89" customFormat="1">
      <c r="AL415" s="89" t="s">
        <v>1468</v>
      </c>
      <c r="AM415" s="89" t="s">
        <v>141</v>
      </c>
      <c r="BV415" s="89" t="s">
        <v>1469</v>
      </c>
      <c r="BZ415" s="89" t="s">
        <v>1470</v>
      </c>
    </row>
    <row r="416" spans="38:116" s="89" customFormat="1">
      <c r="AL416" s="89" t="s">
        <v>1471</v>
      </c>
      <c r="AM416" s="89" t="s">
        <v>142</v>
      </c>
      <c r="BV416" s="89" t="s">
        <v>1472</v>
      </c>
      <c r="BZ416" s="89" t="s">
        <v>1473</v>
      </c>
    </row>
    <row r="417" spans="38:78" s="89" customFormat="1">
      <c r="AL417" s="89" t="s">
        <v>1474</v>
      </c>
      <c r="AM417" s="89" t="s">
        <v>143</v>
      </c>
      <c r="BV417" s="89" t="s">
        <v>1475</v>
      </c>
      <c r="BZ417" s="89" t="s">
        <v>1476</v>
      </c>
    </row>
    <row r="418" spans="38:78" s="89" customFormat="1">
      <c r="AL418" s="89" t="s">
        <v>1477</v>
      </c>
      <c r="AM418" s="89" t="s">
        <v>144</v>
      </c>
      <c r="BV418" s="89" t="s">
        <v>1478</v>
      </c>
      <c r="BZ418" s="89" t="s">
        <v>1479</v>
      </c>
    </row>
    <row r="419" spans="38:78" s="89" customFormat="1">
      <c r="AL419" s="89" t="s">
        <v>1480</v>
      </c>
      <c r="AM419" s="89" t="s">
        <v>145</v>
      </c>
      <c r="BV419" s="89" t="s">
        <v>1481</v>
      </c>
      <c r="BZ419" s="89" t="s">
        <v>1482</v>
      </c>
    </row>
    <row r="420" spans="38:78" s="89" customFormat="1">
      <c r="AL420" s="89" t="s">
        <v>1483</v>
      </c>
      <c r="AM420" s="89" t="s">
        <v>146</v>
      </c>
      <c r="BV420" s="89" t="s">
        <v>1484</v>
      </c>
      <c r="BZ420" s="89" t="s">
        <v>1485</v>
      </c>
    </row>
    <row r="421" spans="38:78" s="89" customFormat="1">
      <c r="AL421" s="89" t="s">
        <v>1486</v>
      </c>
      <c r="AM421" s="89" t="s">
        <v>147</v>
      </c>
      <c r="BV421" s="89" t="s">
        <v>1487</v>
      </c>
      <c r="BZ421" s="89" t="s">
        <v>1488</v>
      </c>
    </row>
    <row r="422" spans="38:78" s="89" customFormat="1">
      <c r="AL422" s="89" t="s">
        <v>1489</v>
      </c>
      <c r="AM422" s="89" t="s">
        <v>148</v>
      </c>
      <c r="BV422" s="89" t="s">
        <v>1490</v>
      </c>
      <c r="BZ422" s="89" t="s">
        <v>1491</v>
      </c>
    </row>
    <row r="423" spans="38:78" s="89" customFormat="1">
      <c r="AL423" s="89" t="s">
        <v>1492</v>
      </c>
      <c r="AM423" s="89" t="s">
        <v>149</v>
      </c>
      <c r="BV423" s="89" t="s">
        <v>1493</v>
      </c>
      <c r="BZ423" s="89" t="s">
        <v>1494</v>
      </c>
    </row>
    <row r="424" spans="38:78" s="89" customFormat="1">
      <c r="AL424" s="89" t="s">
        <v>1495</v>
      </c>
      <c r="AM424" s="89" t="s">
        <v>150</v>
      </c>
      <c r="BV424" s="89" t="s">
        <v>1496</v>
      </c>
      <c r="BZ424" s="89" t="s">
        <v>1497</v>
      </c>
    </row>
    <row r="425" spans="38:78" s="89" customFormat="1">
      <c r="AL425" s="89" t="s">
        <v>1498</v>
      </c>
      <c r="AM425" s="89" t="s">
        <v>151</v>
      </c>
      <c r="BV425" s="89" t="s">
        <v>1499</v>
      </c>
      <c r="BZ425" s="89" t="s">
        <v>1500</v>
      </c>
    </row>
    <row r="426" spans="38:78" s="89" customFormat="1">
      <c r="AL426" s="89" t="s">
        <v>1501</v>
      </c>
      <c r="AM426" s="89" t="s">
        <v>152</v>
      </c>
      <c r="BV426" s="89" t="s">
        <v>1502</v>
      </c>
      <c r="BZ426" s="89" t="s">
        <v>1503</v>
      </c>
    </row>
    <row r="427" spans="38:78" s="89" customFormat="1">
      <c r="AL427" s="89" t="s">
        <v>1504</v>
      </c>
      <c r="AM427" s="89" t="s">
        <v>153</v>
      </c>
      <c r="BV427" s="89" t="s">
        <v>1505</v>
      </c>
      <c r="BZ427" s="89" t="s">
        <v>1506</v>
      </c>
    </row>
    <row r="428" spans="38:78" s="89" customFormat="1">
      <c r="AL428" s="89" t="s">
        <v>1507</v>
      </c>
      <c r="AM428" s="89" t="s">
        <v>154</v>
      </c>
      <c r="BV428" s="89" t="s">
        <v>1508</v>
      </c>
      <c r="BZ428" s="89" t="s">
        <v>1509</v>
      </c>
    </row>
    <row r="429" spans="38:78" s="89" customFormat="1">
      <c r="AL429" s="89" t="s">
        <v>1510</v>
      </c>
      <c r="AM429" s="89" t="s">
        <v>155</v>
      </c>
      <c r="BV429" s="89" t="s">
        <v>1511</v>
      </c>
      <c r="BZ429" s="89" t="s">
        <v>1512</v>
      </c>
    </row>
    <row r="430" spans="38:78" s="89" customFormat="1">
      <c r="AL430" s="89" t="s">
        <v>1513</v>
      </c>
      <c r="AM430" s="89" t="s">
        <v>156</v>
      </c>
      <c r="BV430" s="89" t="s">
        <v>1514</v>
      </c>
      <c r="BZ430" s="89" t="s">
        <v>1515</v>
      </c>
    </row>
    <row r="431" spans="38:78" s="89" customFormat="1">
      <c r="AL431" s="89" t="s">
        <v>422</v>
      </c>
      <c r="BV431" s="89" t="s">
        <v>1516</v>
      </c>
      <c r="BZ431" s="89" t="s">
        <v>1517</v>
      </c>
    </row>
    <row r="432" spans="38:78" s="89" customFormat="1">
      <c r="AL432" s="89" t="s">
        <v>1518</v>
      </c>
      <c r="AM432" s="89" t="s">
        <v>157</v>
      </c>
      <c r="BV432" s="89" t="s">
        <v>1519</v>
      </c>
      <c r="BZ432" s="89" t="s">
        <v>1520</v>
      </c>
    </row>
    <row r="433" spans="38:78" s="89" customFormat="1">
      <c r="AL433" s="89" t="s">
        <v>1521</v>
      </c>
      <c r="AM433" s="89" t="s">
        <v>158</v>
      </c>
      <c r="BV433" s="89" t="s">
        <v>1522</v>
      </c>
      <c r="BZ433" s="89" t="s">
        <v>1523</v>
      </c>
    </row>
    <row r="434" spans="38:78" s="89" customFormat="1">
      <c r="AL434" s="89" t="s">
        <v>1524</v>
      </c>
      <c r="AM434" s="89" t="s">
        <v>159</v>
      </c>
      <c r="BZ434" s="89" t="s">
        <v>1525</v>
      </c>
    </row>
    <row r="435" spans="38:78" s="89" customFormat="1">
      <c r="AL435" s="89" t="s">
        <v>1526</v>
      </c>
      <c r="AM435" s="89" t="s">
        <v>160</v>
      </c>
      <c r="BZ435" s="89" t="s">
        <v>1527</v>
      </c>
    </row>
    <row r="436" spans="38:78" s="89" customFormat="1">
      <c r="AL436" s="89" t="s">
        <v>1528</v>
      </c>
      <c r="AM436" s="89" t="s">
        <v>161</v>
      </c>
      <c r="BZ436" s="89" t="s">
        <v>1529</v>
      </c>
    </row>
    <row r="437" spans="38:78" s="89" customFormat="1">
      <c r="AL437" s="89" t="s">
        <v>1530</v>
      </c>
      <c r="AM437" s="89" t="s">
        <v>162</v>
      </c>
      <c r="BZ437" s="89" t="s">
        <v>1531</v>
      </c>
    </row>
    <row r="438" spans="38:78" s="89" customFormat="1">
      <c r="AL438" s="89" t="s">
        <v>1532</v>
      </c>
      <c r="AM438" s="89" t="s">
        <v>163</v>
      </c>
      <c r="BZ438" s="89" t="s">
        <v>1533</v>
      </c>
    </row>
    <row r="439" spans="38:78" s="89" customFormat="1">
      <c r="AL439" s="89" t="s">
        <v>1534</v>
      </c>
      <c r="AM439" s="89" t="s">
        <v>164</v>
      </c>
      <c r="BZ439" s="89" t="s">
        <v>1535</v>
      </c>
    </row>
    <row r="440" spans="38:78" s="89" customFormat="1">
      <c r="AL440" s="89" t="s">
        <v>1536</v>
      </c>
      <c r="AM440" s="89" t="s">
        <v>165</v>
      </c>
      <c r="BZ440" s="89" t="s">
        <v>1537</v>
      </c>
    </row>
    <row r="441" spans="38:78" s="89" customFormat="1">
      <c r="AL441" s="89" t="s">
        <v>1538</v>
      </c>
      <c r="AM441" s="89" t="s">
        <v>166</v>
      </c>
      <c r="BZ441" s="89" t="s">
        <v>1539</v>
      </c>
    </row>
    <row r="442" spans="38:78" s="89" customFormat="1">
      <c r="AL442" s="89" t="s">
        <v>1540</v>
      </c>
      <c r="AM442" s="89" t="s">
        <v>167</v>
      </c>
      <c r="BZ442" s="89" t="s">
        <v>1541</v>
      </c>
    </row>
    <row r="443" spans="38:78" s="89" customFormat="1">
      <c r="AL443" s="89" t="s">
        <v>1542</v>
      </c>
      <c r="AM443" s="89" t="s">
        <v>168</v>
      </c>
      <c r="BZ443" s="89" t="s">
        <v>1543</v>
      </c>
    </row>
    <row r="444" spans="38:78" s="89" customFormat="1">
      <c r="AL444" s="89" t="s">
        <v>1544</v>
      </c>
      <c r="AM444" s="89" t="s">
        <v>169</v>
      </c>
      <c r="BZ444" s="89" t="s">
        <v>1545</v>
      </c>
    </row>
    <row r="445" spans="38:78" s="89" customFormat="1">
      <c r="AL445" s="89" t="s">
        <v>1546</v>
      </c>
      <c r="AM445" s="89" t="s">
        <v>170</v>
      </c>
      <c r="BZ445" s="89" t="s">
        <v>1547</v>
      </c>
    </row>
    <row r="446" spans="38:78" s="89" customFormat="1">
      <c r="AL446" s="89" t="s">
        <v>1548</v>
      </c>
      <c r="AM446" s="89" t="s">
        <v>171</v>
      </c>
      <c r="BZ446" s="89" t="s">
        <v>1549</v>
      </c>
    </row>
    <row r="447" spans="38:78" s="89" customFormat="1">
      <c r="AL447" s="89" t="s">
        <v>1550</v>
      </c>
      <c r="AM447" s="89" t="s">
        <v>172</v>
      </c>
      <c r="BZ447" s="89" t="s">
        <v>1551</v>
      </c>
    </row>
    <row r="448" spans="38:78" s="89" customFormat="1">
      <c r="AL448" s="89" t="s">
        <v>1552</v>
      </c>
      <c r="AM448" s="89" t="s">
        <v>173</v>
      </c>
      <c r="BZ448" s="89" t="s">
        <v>1553</v>
      </c>
    </row>
    <row r="449" spans="38:78" s="89" customFormat="1">
      <c r="AL449" s="89" t="s">
        <v>1554</v>
      </c>
      <c r="AM449" s="89" t="s">
        <v>174</v>
      </c>
      <c r="BZ449" s="89" t="s">
        <v>1555</v>
      </c>
    </row>
    <row r="450" spans="38:78" s="89" customFormat="1">
      <c r="AL450" s="89" t="s">
        <v>1556</v>
      </c>
      <c r="AM450" s="89" t="s">
        <v>175</v>
      </c>
      <c r="BZ450" s="89" t="s">
        <v>1557</v>
      </c>
    </row>
    <row r="451" spans="38:78" s="89" customFormat="1">
      <c r="AL451" s="89" t="s">
        <v>1558</v>
      </c>
      <c r="AM451" s="89" t="s">
        <v>176</v>
      </c>
      <c r="BZ451" s="89" t="s">
        <v>1559</v>
      </c>
    </row>
    <row r="452" spans="38:78" s="89" customFormat="1">
      <c r="AL452" s="89" t="s">
        <v>1560</v>
      </c>
      <c r="AM452" s="89" t="s">
        <v>177</v>
      </c>
      <c r="BZ452" s="89" t="s">
        <v>1561</v>
      </c>
    </row>
    <row r="453" spans="38:78" s="89" customFormat="1">
      <c r="AL453" s="89" t="s">
        <v>1562</v>
      </c>
      <c r="AM453" s="89" t="s">
        <v>178</v>
      </c>
    </row>
    <row r="454" spans="38:78" s="89" customFormat="1">
      <c r="AL454" s="89" t="s">
        <v>1563</v>
      </c>
      <c r="AM454" s="89" t="s">
        <v>179</v>
      </c>
    </row>
    <row r="455" spans="38:78" s="89" customFormat="1"/>
    <row r="456" spans="38:78" s="89" customFormat="1"/>
    <row r="457" spans="38:78" s="89" customFormat="1"/>
    <row r="458" spans="38:78" s="89" customFormat="1"/>
    <row r="459" spans="38:78" s="89" customFormat="1"/>
    <row r="460" spans="38:78" s="89" customFormat="1"/>
    <row r="461" spans="38:78" s="89" customFormat="1"/>
    <row r="462" spans="38:78" s="89" customFormat="1"/>
    <row r="463" spans="38:78" s="89" customFormat="1"/>
    <row r="464" spans="38:78" s="89" customFormat="1"/>
    <row r="465" s="89" customFormat="1"/>
    <row r="466" s="89" customFormat="1"/>
    <row r="467" s="89" customFormat="1"/>
    <row r="468" s="89" customFormat="1"/>
    <row r="469" s="89" customFormat="1"/>
    <row r="470" s="89" customFormat="1"/>
    <row r="471" s="89" customFormat="1"/>
  </sheetData>
  <sheetProtection formatCells="0" selectLockedCells="1"/>
  <dataConsolidate/>
  <mergeCells count="614">
    <mergeCell ref="B362:D362"/>
    <mergeCell ref="E362:M362"/>
    <mergeCell ref="P363:P366"/>
    <mergeCell ref="B364:M365"/>
    <mergeCell ref="B358:B361"/>
    <mergeCell ref="C358:D358"/>
    <mergeCell ref="E358:M358"/>
    <mergeCell ref="P358:P359"/>
    <mergeCell ref="C359:D359"/>
    <mergeCell ref="E359:M359"/>
    <mergeCell ref="C360:D360"/>
    <mergeCell ref="E360:M360"/>
    <mergeCell ref="C361:D361"/>
    <mergeCell ref="E361:M361"/>
    <mergeCell ref="B354:B357"/>
    <mergeCell ref="C354:D354"/>
    <mergeCell ref="E354:M354"/>
    <mergeCell ref="P354:P355"/>
    <mergeCell ref="C355:D355"/>
    <mergeCell ref="E355:M355"/>
    <mergeCell ref="C356:D356"/>
    <mergeCell ref="E356:M356"/>
    <mergeCell ref="C357:D357"/>
    <mergeCell ref="E357:M357"/>
    <mergeCell ref="B350:B353"/>
    <mergeCell ref="C350:D350"/>
    <mergeCell ref="E350:M350"/>
    <mergeCell ref="P350:P351"/>
    <mergeCell ref="C351:D351"/>
    <mergeCell ref="E351:M351"/>
    <mergeCell ref="C352:D352"/>
    <mergeCell ref="E352:M352"/>
    <mergeCell ref="C353:D353"/>
    <mergeCell ref="E353:M353"/>
    <mergeCell ref="B346:B349"/>
    <mergeCell ref="C346:D346"/>
    <mergeCell ref="E346:M346"/>
    <mergeCell ref="P346:P347"/>
    <mergeCell ref="C347:D347"/>
    <mergeCell ref="E347:M347"/>
    <mergeCell ref="C348:D348"/>
    <mergeCell ref="E348:M348"/>
    <mergeCell ref="C349:D349"/>
    <mergeCell ref="E349:M349"/>
    <mergeCell ref="B342:B345"/>
    <mergeCell ref="C342:D342"/>
    <mergeCell ref="E342:M342"/>
    <mergeCell ref="P342:P343"/>
    <mergeCell ref="C343:D343"/>
    <mergeCell ref="E343:M343"/>
    <mergeCell ref="C344:D344"/>
    <mergeCell ref="E344:M344"/>
    <mergeCell ref="C345:D345"/>
    <mergeCell ref="E345:M345"/>
    <mergeCell ref="B338:B341"/>
    <mergeCell ref="C338:D338"/>
    <mergeCell ref="E338:M338"/>
    <mergeCell ref="P338:P339"/>
    <mergeCell ref="C339:D339"/>
    <mergeCell ref="E339:M339"/>
    <mergeCell ref="C340:D340"/>
    <mergeCell ref="E340:M340"/>
    <mergeCell ref="C341:D341"/>
    <mergeCell ref="E341:M341"/>
    <mergeCell ref="B334:B337"/>
    <mergeCell ref="C334:D334"/>
    <mergeCell ref="E334:M334"/>
    <mergeCell ref="C335:D335"/>
    <mergeCell ref="E335:M335"/>
    <mergeCell ref="C336:D336"/>
    <mergeCell ref="E336:M336"/>
    <mergeCell ref="C337:D337"/>
    <mergeCell ref="E337:M337"/>
    <mergeCell ref="B330:B333"/>
    <mergeCell ref="C330:D330"/>
    <mergeCell ref="E330:M330"/>
    <mergeCell ref="P330:P331"/>
    <mergeCell ref="C331:D331"/>
    <mergeCell ref="E331:M331"/>
    <mergeCell ref="C332:D332"/>
    <mergeCell ref="E332:M332"/>
    <mergeCell ref="C333:D333"/>
    <mergeCell ref="E333:M333"/>
    <mergeCell ref="B326:B329"/>
    <mergeCell ref="C326:D326"/>
    <mergeCell ref="E326:M326"/>
    <mergeCell ref="P326:P327"/>
    <mergeCell ref="C327:D327"/>
    <mergeCell ref="E327:M327"/>
    <mergeCell ref="C328:D328"/>
    <mergeCell ref="E328:M328"/>
    <mergeCell ref="C329:D329"/>
    <mergeCell ref="E329:M329"/>
    <mergeCell ref="B322:B325"/>
    <mergeCell ref="C322:D322"/>
    <mergeCell ref="E322:M322"/>
    <mergeCell ref="P322:P323"/>
    <mergeCell ref="C323:D323"/>
    <mergeCell ref="E323:M323"/>
    <mergeCell ref="C324:D324"/>
    <mergeCell ref="E324:M324"/>
    <mergeCell ref="C325:D325"/>
    <mergeCell ref="E325:M325"/>
    <mergeCell ref="B318:B321"/>
    <mergeCell ref="C318:D318"/>
    <mergeCell ref="E318:M318"/>
    <mergeCell ref="P318:P319"/>
    <mergeCell ref="C319:D319"/>
    <mergeCell ref="E319:M319"/>
    <mergeCell ref="C320:D320"/>
    <mergeCell ref="E320:M320"/>
    <mergeCell ref="C321:D321"/>
    <mergeCell ref="E321:M321"/>
    <mergeCell ref="B314:B317"/>
    <mergeCell ref="C314:D314"/>
    <mergeCell ref="E314:M314"/>
    <mergeCell ref="P314:P315"/>
    <mergeCell ref="C315:D315"/>
    <mergeCell ref="E315:M315"/>
    <mergeCell ref="C316:D316"/>
    <mergeCell ref="E316:M316"/>
    <mergeCell ref="C317:D317"/>
    <mergeCell ref="E317:M317"/>
    <mergeCell ref="B310:B313"/>
    <mergeCell ref="C310:D310"/>
    <mergeCell ref="E310:M310"/>
    <mergeCell ref="P310:P311"/>
    <mergeCell ref="C311:D311"/>
    <mergeCell ref="E311:M311"/>
    <mergeCell ref="C312:D312"/>
    <mergeCell ref="E312:M312"/>
    <mergeCell ref="C313:D313"/>
    <mergeCell ref="E313:M313"/>
    <mergeCell ref="B306:B309"/>
    <mergeCell ref="C306:D306"/>
    <mergeCell ref="E306:M306"/>
    <mergeCell ref="C307:D307"/>
    <mergeCell ref="E307:M307"/>
    <mergeCell ref="C308:D308"/>
    <mergeCell ref="E308:M308"/>
    <mergeCell ref="C309:D309"/>
    <mergeCell ref="E309:M309"/>
    <mergeCell ref="P302:P303"/>
    <mergeCell ref="C303:D303"/>
    <mergeCell ref="E303:M303"/>
    <mergeCell ref="C304:D304"/>
    <mergeCell ref="E304:M304"/>
    <mergeCell ref="P304:P305"/>
    <mergeCell ref="C305:D305"/>
    <mergeCell ref="B298:B301"/>
    <mergeCell ref="C298:D298"/>
    <mergeCell ref="E298:M298"/>
    <mergeCell ref="P298:P299"/>
    <mergeCell ref="C299:D299"/>
    <mergeCell ref="E299:M299"/>
    <mergeCell ref="C300:D300"/>
    <mergeCell ref="E300:M300"/>
    <mergeCell ref="C301:D301"/>
    <mergeCell ref="E301:M301"/>
    <mergeCell ref="E305:M305"/>
    <mergeCell ref="B302:B305"/>
    <mergeCell ref="C302:D302"/>
    <mergeCell ref="E302:M302"/>
    <mergeCell ref="B294:B297"/>
    <mergeCell ref="C294:D294"/>
    <mergeCell ref="E294:M294"/>
    <mergeCell ref="P294:P295"/>
    <mergeCell ref="C295:D295"/>
    <mergeCell ref="E295:M295"/>
    <mergeCell ref="C296:D296"/>
    <mergeCell ref="E296:M296"/>
    <mergeCell ref="C297:D297"/>
    <mergeCell ref="E297:M297"/>
    <mergeCell ref="B290:B293"/>
    <mergeCell ref="C290:D290"/>
    <mergeCell ref="E290:M290"/>
    <mergeCell ref="P290:P291"/>
    <mergeCell ref="C291:D291"/>
    <mergeCell ref="E291:M291"/>
    <mergeCell ref="C292:D292"/>
    <mergeCell ref="E292:M292"/>
    <mergeCell ref="C293:D293"/>
    <mergeCell ref="E293:M293"/>
    <mergeCell ref="B286:B289"/>
    <mergeCell ref="C286:D286"/>
    <mergeCell ref="E286:M286"/>
    <mergeCell ref="P286:P287"/>
    <mergeCell ref="C287:D287"/>
    <mergeCell ref="E287:M287"/>
    <mergeCell ref="C288:D288"/>
    <mergeCell ref="E288:M288"/>
    <mergeCell ref="C289:D289"/>
    <mergeCell ref="E289:M289"/>
    <mergeCell ref="B282:B285"/>
    <mergeCell ref="C282:D282"/>
    <mergeCell ref="E282:M282"/>
    <mergeCell ref="P282:P283"/>
    <mergeCell ref="C283:D283"/>
    <mergeCell ref="E283:M283"/>
    <mergeCell ref="C284:D284"/>
    <mergeCell ref="E284:M284"/>
    <mergeCell ref="C285:D285"/>
    <mergeCell ref="E285:M285"/>
    <mergeCell ref="P272:P273"/>
    <mergeCell ref="E273:M273"/>
    <mergeCell ref="E274:M274"/>
    <mergeCell ref="E275:M275"/>
    <mergeCell ref="P275:P281"/>
    <mergeCell ref="E276:M276"/>
    <mergeCell ref="E277:M277"/>
    <mergeCell ref="E278:M278"/>
    <mergeCell ref="E279:M279"/>
    <mergeCell ref="E280:M280"/>
    <mergeCell ref="C262:C271"/>
    <mergeCell ref="E262:M262"/>
    <mergeCell ref="P262:P263"/>
    <mergeCell ref="E263:M263"/>
    <mergeCell ref="E264:M264"/>
    <mergeCell ref="E265:M265"/>
    <mergeCell ref="E255:M255"/>
    <mergeCell ref="E256:M256"/>
    <mergeCell ref="E257:M257"/>
    <mergeCell ref="P265:P271"/>
    <mergeCell ref="E266:M266"/>
    <mergeCell ref="E267:M267"/>
    <mergeCell ref="E268:M268"/>
    <mergeCell ref="E269:M269"/>
    <mergeCell ref="E270:M270"/>
    <mergeCell ref="E271:M271"/>
    <mergeCell ref="P258:P259"/>
    <mergeCell ref="E259:M259"/>
    <mergeCell ref="E260:M260"/>
    <mergeCell ref="E261:M261"/>
    <mergeCell ref="B258:B281"/>
    <mergeCell ref="C258:C261"/>
    <mergeCell ref="E258:M258"/>
    <mergeCell ref="C272:C281"/>
    <mergeCell ref="E272:M272"/>
    <mergeCell ref="E281:M281"/>
    <mergeCell ref="C248:C257"/>
    <mergeCell ref="E248:M248"/>
    <mergeCell ref="P248:P249"/>
    <mergeCell ref="E249:M249"/>
    <mergeCell ref="E250:M250"/>
    <mergeCell ref="E251:M251"/>
    <mergeCell ref="P251:P257"/>
    <mergeCell ref="E252:M252"/>
    <mergeCell ref="E253:M253"/>
    <mergeCell ref="E254:M254"/>
    <mergeCell ref="B234:B257"/>
    <mergeCell ref="C234:C237"/>
    <mergeCell ref="E234:M234"/>
    <mergeCell ref="P234:P235"/>
    <mergeCell ref="E235:M235"/>
    <mergeCell ref="E236:M236"/>
    <mergeCell ref="E237:M237"/>
    <mergeCell ref="C238:C247"/>
    <mergeCell ref="E240:M240"/>
    <mergeCell ref="E241:M241"/>
    <mergeCell ref="P241:P247"/>
    <mergeCell ref="E242:M242"/>
    <mergeCell ref="E243:M243"/>
    <mergeCell ref="E244:M244"/>
    <mergeCell ref="E245:M245"/>
    <mergeCell ref="E246:M246"/>
    <mergeCell ref="E247:M247"/>
    <mergeCell ref="E238:M238"/>
    <mergeCell ref="P238:P239"/>
    <mergeCell ref="P224:P225"/>
    <mergeCell ref="E225:M225"/>
    <mergeCell ref="E226:M226"/>
    <mergeCell ref="E227:M227"/>
    <mergeCell ref="P227:P233"/>
    <mergeCell ref="E228:M228"/>
    <mergeCell ref="E229:M229"/>
    <mergeCell ref="E230:M230"/>
    <mergeCell ref="E231:M231"/>
    <mergeCell ref="E232:M232"/>
    <mergeCell ref="E239:M239"/>
    <mergeCell ref="C214:C223"/>
    <mergeCell ref="E214:M214"/>
    <mergeCell ref="P214:P215"/>
    <mergeCell ref="E215:M215"/>
    <mergeCell ref="E216:M216"/>
    <mergeCell ref="E217:M217"/>
    <mergeCell ref="E207:M207"/>
    <mergeCell ref="E208:M208"/>
    <mergeCell ref="E209:M209"/>
    <mergeCell ref="P217:P223"/>
    <mergeCell ref="E218:M218"/>
    <mergeCell ref="E219:M219"/>
    <mergeCell ref="E220:M220"/>
    <mergeCell ref="E221:M221"/>
    <mergeCell ref="E222:M222"/>
    <mergeCell ref="E223:M223"/>
    <mergeCell ref="P210:P211"/>
    <mergeCell ref="E211:M211"/>
    <mergeCell ref="E212:M212"/>
    <mergeCell ref="E213:M213"/>
    <mergeCell ref="B210:B233"/>
    <mergeCell ref="C210:C213"/>
    <mergeCell ref="E210:M210"/>
    <mergeCell ref="C224:C233"/>
    <mergeCell ref="E224:M224"/>
    <mergeCell ref="E233:M233"/>
    <mergeCell ref="C200:C209"/>
    <mergeCell ref="E200:M200"/>
    <mergeCell ref="P200:P201"/>
    <mergeCell ref="E201:M201"/>
    <mergeCell ref="E202:M202"/>
    <mergeCell ref="E203:M203"/>
    <mergeCell ref="P203:P209"/>
    <mergeCell ref="E204:M204"/>
    <mergeCell ref="E205:M205"/>
    <mergeCell ref="E206:M206"/>
    <mergeCell ref="B186:B209"/>
    <mergeCell ref="C186:C189"/>
    <mergeCell ref="E186:M186"/>
    <mergeCell ref="P186:P187"/>
    <mergeCell ref="E187:M187"/>
    <mergeCell ref="E188:M188"/>
    <mergeCell ref="E189:M189"/>
    <mergeCell ref="C190:C199"/>
    <mergeCell ref="E192:M192"/>
    <mergeCell ref="E193:M193"/>
    <mergeCell ref="P193:P199"/>
    <mergeCell ref="E194:M194"/>
    <mergeCell ref="E195:M195"/>
    <mergeCell ref="E196:M196"/>
    <mergeCell ref="E197:M197"/>
    <mergeCell ref="E198:M198"/>
    <mergeCell ref="E199:M199"/>
    <mergeCell ref="C176:C185"/>
    <mergeCell ref="E176:M176"/>
    <mergeCell ref="E185:M185"/>
    <mergeCell ref="E165:M165"/>
    <mergeCell ref="C166:C175"/>
    <mergeCell ref="E166:M166"/>
    <mergeCell ref="E190:M190"/>
    <mergeCell ref="P190:P191"/>
    <mergeCell ref="P176:P177"/>
    <mergeCell ref="E177:M177"/>
    <mergeCell ref="E178:M178"/>
    <mergeCell ref="E179:M179"/>
    <mergeCell ref="P179:P185"/>
    <mergeCell ref="E180:M180"/>
    <mergeCell ref="E181:M181"/>
    <mergeCell ref="E182:M182"/>
    <mergeCell ref="E183:M183"/>
    <mergeCell ref="E184:M184"/>
    <mergeCell ref="E191:M191"/>
    <mergeCell ref="E158:M158"/>
    <mergeCell ref="P166:P167"/>
    <mergeCell ref="E167:M167"/>
    <mergeCell ref="E168:M168"/>
    <mergeCell ref="E169:M169"/>
    <mergeCell ref="P169:P175"/>
    <mergeCell ref="E170:M170"/>
    <mergeCell ref="E171:M171"/>
    <mergeCell ref="E159:M159"/>
    <mergeCell ref="E160:M160"/>
    <mergeCell ref="P160:P161"/>
    <mergeCell ref="E161:M161"/>
    <mergeCell ref="E172:M172"/>
    <mergeCell ref="E173:M173"/>
    <mergeCell ref="E174:M174"/>
    <mergeCell ref="E175:M175"/>
    <mergeCell ref="E148:M148"/>
    <mergeCell ref="E149:M149"/>
    <mergeCell ref="E150:M150"/>
    <mergeCell ref="E151:M151"/>
    <mergeCell ref="P138:P139"/>
    <mergeCell ref="E139:M139"/>
    <mergeCell ref="E140:M140"/>
    <mergeCell ref="E141:M141"/>
    <mergeCell ref="B162:B185"/>
    <mergeCell ref="C162:C165"/>
    <mergeCell ref="E162:M162"/>
    <mergeCell ref="P162:P163"/>
    <mergeCell ref="E163:M163"/>
    <mergeCell ref="E164:M164"/>
    <mergeCell ref="P152:P153"/>
    <mergeCell ref="E153:M153"/>
    <mergeCell ref="E154:M154"/>
    <mergeCell ref="E155:M155"/>
    <mergeCell ref="P155:P156"/>
    <mergeCell ref="E156:M156"/>
    <mergeCell ref="B138:B161"/>
    <mergeCell ref="C152:C161"/>
    <mergeCell ref="E152:M152"/>
    <mergeCell ref="E157:M157"/>
    <mergeCell ref="C142:C151"/>
    <mergeCell ref="E142:M142"/>
    <mergeCell ref="P142:P143"/>
    <mergeCell ref="E143:M143"/>
    <mergeCell ref="E144:M144"/>
    <mergeCell ref="E145:M145"/>
    <mergeCell ref="E135:M135"/>
    <mergeCell ref="E136:M136"/>
    <mergeCell ref="E137:M137"/>
    <mergeCell ref="C138:C141"/>
    <mergeCell ref="E138:M138"/>
    <mergeCell ref="C128:C137"/>
    <mergeCell ref="E128:M128"/>
    <mergeCell ref="P128:P129"/>
    <mergeCell ref="E129:M129"/>
    <mergeCell ref="E130:M130"/>
    <mergeCell ref="E131:M131"/>
    <mergeCell ref="P131:P137"/>
    <mergeCell ref="E132:M132"/>
    <mergeCell ref="E133:M133"/>
    <mergeCell ref="E134:M134"/>
    <mergeCell ref="P145:P151"/>
    <mergeCell ref="E146:M146"/>
    <mergeCell ref="E147:M147"/>
    <mergeCell ref="B114:B137"/>
    <mergeCell ref="C114:C117"/>
    <mergeCell ref="E114:M114"/>
    <mergeCell ref="P114:P115"/>
    <mergeCell ref="E115:M115"/>
    <mergeCell ref="E116:M116"/>
    <mergeCell ref="E117:M117"/>
    <mergeCell ref="C118:C127"/>
    <mergeCell ref="E118:M118"/>
    <mergeCell ref="P118:P119"/>
    <mergeCell ref="E119:M119"/>
    <mergeCell ref="E120:M120"/>
    <mergeCell ref="E121:M121"/>
    <mergeCell ref="P121:P127"/>
    <mergeCell ref="E122:M122"/>
    <mergeCell ref="E123:M123"/>
    <mergeCell ref="E124:M124"/>
    <mergeCell ref="E125:M125"/>
    <mergeCell ref="E126:M126"/>
    <mergeCell ref="E127:M127"/>
    <mergeCell ref="P104:P105"/>
    <mergeCell ref="E105:M105"/>
    <mergeCell ref="E106:M106"/>
    <mergeCell ref="E107:M107"/>
    <mergeCell ref="P107:P113"/>
    <mergeCell ref="E108:M108"/>
    <mergeCell ref="E109:M109"/>
    <mergeCell ref="E110:M110"/>
    <mergeCell ref="E111:M111"/>
    <mergeCell ref="E112:M112"/>
    <mergeCell ref="P94:P95"/>
    <mergeCell ref="E95:M95"/>
    <mergeCell ref="E96:M96"/>
    <mergeCell ref="E97:M97"/>
    <mergeCell ref="E86:M86"/>
    <mergeCell ref="E87:M87"/>
    <mergeCell ref="E88:M88"/>
    <mergeCell ref="E89:M89"/>
    <mergeCell ref="P97:P103"/>
    <mergeCell ref="E98:M98"/>
    <mergeCell ref="E99:M99"/>
    <mergeCell ref="E100:M100"/>
    <mergeCell ref="E101:M101"/>
    <mergeCell ref="E102:M102"/>
    <mergeCell ref="E103:M103"/>
    <mergeCell ref="P90:P91"/>
    <mergeCell ref="E91:M91"/>
    <mergeCell ref="E92:M92"/>
    <mergeCell ref="E93:M93"/>
    <mergeCell ref="B90:B113"/>
    <mergeCell ref="C90:C93"/>
    <mergeCell ref="E90:M90"/>
    <mergeCell ref="C104:C113"/>
    <mergeCell ref="E104:M104"/>
    <mergeCell ref="E113:M113"/>
    <mergeCell ref="E79:M79"/>
    <mergeCell ref="C80:C89"/>
    <mergeCell ref="E80:M80"/>
    <mergeCell ref="C94:C103"/>
    <mergeCell ref="E94:M94"/>
    <mergeCell ref="B42:B65"/>
    <mergeCell ref="C56:C65"/>
    <mergeCell ref="P80:P81"/>
    <mergeCell ref="E81:M81"/>
    <mergeCell ref="E82:M82"/>
    <mergeCell ref="E83:M83"/>
    <mergeCell ref="P83:P89"/>
    <mergeCell ref="E84:M84"/>
    <mergeCell ref="E85:M85"/>
    <mergeCell ref="P70:P71"/>
    <mergeCell ref="E71:M71"/>
    <mergeCell ref="E72:M72"/>
    <mergeCell ref="E73:M73"/>
    <mergeCell ref="P73:P79"/>
    <mergeCell ref="E74:M74"/>
    <mergeCell ref="E75:M75"/>
    <mergeCell ref="E76:M76"/>
    <mergeCell ref="E77:M77"/>
    <mergeCell ref="E78:M78"/>
    <mergeCell ref="B66:B89"/>
    <mergeCell ref="C66:C69"/>
    <mergeCell ref="E66:M66"/>
    <mergeCell ref="P66:P67"/>
    <mergeCell ref="E67:M67"/>
    <mergeCell ref="E68:M68"/>
    <mergeCell ref="E69:M69"/>
    <mergeCell ref="C70:C79"/>
    <mergeCell ref="E70:M70"/>
    <mergeCell ref="P56:P57"/>
    <mergeCell ref="E57:M57"/>
    <mergeCell ref="E58:M58"/>
    <mergeCell ref="E59:M59"/>
    <mergeCell ref="P59:P65"/>
    <mergeCell ref="E60:M60"/>
    <mergeCell ref="E61:M61"/>
    <mergeCell ref="E62:M62"/>
    <mergeCell ref="E63:M63"/>
    <mergeCell ref="E64:M64"/>
    <mergeCell ref="E56:M56"/>
    <mergeCell ref="E65:M65"/>
    <mergeCell ref="C46:C55"/>
    <mergeCell ref="E46:M46"/>
    <mergeCell ref="P46:P47"/>
    <mergeCell ref="E47:M47"/>
    <mergeCell ref="E48:M48"/>
    <mergeCell ref="E49:M49"/>
    <mergeCell ref="E37:M37"/>
    <mergeCell ref="E38:M38"/>
    <mergeCell ref="E39:M39"/>
    <mergeCell ref="E40:M40"/>
    <mergeCell ref="E41:M41"/>
    <mergeCell ref="C42:C45"/>
    <mergeCell ref="E42:M42"/>
    <mergeCell ref="P49:P55"/>
    <mergeCell ref="E50:M50"/>
    <mergeCell ref="E51:M51"/>
    <mergeCell ref="E52:M52"/>
    <mergeCell ref="E53:M53"/>
    <mergeCell ref="E54:M54"/>
    <mergeCell ref="E55:M55"/>
    <mergeCell ref="P42:P43"/>
    <mergeCell ref="E43:M43"/>
    <mergeCell ref="E44:M44"/>
    <mergeCell ref="E45:M45"/>
    <mergeCell ref="B22:B41"/>
    <mergeCell ref="C22:C31"/>
    <mergeCell ref="E22:M22"/>
    <mergeCell ref="P22:P31"/>
    <mergeCell ref="E23:M23"/>
    <mergeCell ref="E24:M24"/>
    <mergeCell ref="E25:M25"/>
    <mergeCell ref="E26:M26"/>
    <mergeCell ref="E27:M27"/>
    <mergeCell ref="E28:M28"/>
    <mergeCell ref="E29:M29"/>
    <mergeCell ref="E30:M30"/>
    <mergeCell ref="E31:M31"/>
    <mergeCell ref="C32:C41"/>
    <mergeCell ref="E32:M32"/>
    <mergeCell ref="P32:P41"/>
    <mergeCell ref="E33:M33"/>
    <mergeCell ref="E34:M34"/>
    <mergeCell ref="E35:M35"/>
    <mergeCell ref="E36:M36"/>
    <mergeCell ref="I15:M15"/>
    <mergeCell ref="B20:D20"/>
    <mergeCell ref="E20:F20"/>
    <mergeCell ref="G20:H20"/>
    <mergeCell ref="I20:M20"/>
    <mergeCell ref="B21:D21"/>
    <mergeCell ref="E21:F21"/>
    <mergeCell ref="G21:H21"/>
    <mergeCell ref="I21:M21"/>
    <mergeCell ref="B18:D18"/>
    <mergeCell ref="E18:F18"/>
    <mergeCell ref="G18:H18"/>
    <mergeCell ref="I18:M18"/>
    <mergeCell ref="B19:D19"/>
    <mergeCell ref="E19:F19"/>
    <mergeCell ref="G19:H19"/>
    <mergeCell ref="I19:M19"/>
    <mergeCell ref="B12:D12"/>
    <mergeCell ref="E12:F12"/>
    <mergeCell ref="G12:H12"/>
    <mergeCell ref="I12:M12"/>
    <mergeCell ref="P12:P21"/>
    <mergeCell ref="B13:D13"/>
    <mergeCell ref="E13:F13"/>
    <mergeCell ref="G13:H13"/>
    <mergeCell ref="I13:M13"/>
    <mergeCell ref="B14:D14"/>
    <mergeCell ref="B16:D16"/>
    <mergeCell ref="E16:F16"/>
    <mergeCell ref="G16:H16"/>
    <mergeCell ref="I16:M16"/>
    <mergeCell ref="B17:D17"/>
    <mergeCell ref="E17:F17"/>
    <mergeCell ref="G17:H17"/>
    <mergeCell ref="I17:M17"/>
    <mergeCell ref="E14:F14"/>
    <mergeCell ref="G14:H14"/>
    <mergeCell ref="I14:M14"/>
    <mergeCell ref="B15:D15"/>
    <mergeCell ref="E15:F15"/>
    <mergeCell ref="G15:H15"/>
    <mergeCell ref="B9:D9"/>
    <mergeCell ref="E9:M9"/>
    <mergeCell ref="B10:D10"/>
    <mergeCell ref="E10:M10"/>
    <mergeCell ref="B11:D11"/>
    <mergeCell ref="E11:F11"/>
    <mergeCell ref="G11:H11"/>
    <mergeCell ref="I11:M11"/>
    <mergeCell ref="B3:M3"/>
    <mergeCell ref="E6:M6"/>
    <mergeCell ref="B7:D7"/>
    <mergeCell ref="E7:M7"/>
    <mergeCell ref="B8:D8"/>
    <mergeCell ref="E8:M8"/>
  </mergeCells>
  <phoneticPr fontId="1"/>
  <conditionalFormatting sqref="I12:M12">
    <cfRule type="expression" dxfId="9" priority="10">
      <formula>AND(COUNTA($I$12:$M$21)&lt;4,COUNTA($I$12:$M$21)&gt;0)</formula>
    </cfRule>
  </conditionalFormatting>
  <conditionalFormatting sqref="I13:M13">
    <cfRule type="expression" dxfId="8" priority="9">
      <formula>AND(COUNTA($I$12:$M$21)&lt;4,COUNTA($I$12:$M$21)&gt;0)</formula>
    </cfRule>
  </conditionalFormatting>
  <conditionalFormatting sqref="I14:M14">
    <cfRule type="expression" dxfId="7" priority="8">
      <formula>AND(COUNTA($I$12:$M$21)&lt;4,COUNTA($I$12:$M$21)&gt;0)</formula>
    </cfRule>
  </conditionalFormatting>
  <conditionalFormatting sqref="I15:M15">
    <cfRule type="expression" dxfId="6" priority="7">
      <formula>AND(COUNTA($I$12:$M$21)&lt;4,COUNTA($I$12:$M$21)&gt;0)</formula>
    </cfRule>
  </conditionalFormatting>
  <conditionalFormatting sqref="I16:M16">
    <cfRule type="expression" dxfId="5" priority="6">
      <formula>AND(COUNTA($I$12:$M$21)&lt;4,COUNTA($I$12:$M$21)&gt;0)</formula>
    </cfRule>
  </conditionalFormatting>
  <conditionalFormatting sqref="I17:M17">
    <cfRule type="expression" dxfId="4" priority="5">
      <formula>AND(COUNTA($I$12:$M$21)&lt;4,COUNTA($I$12:$M$21)&gt;0)</formula>
    </cfRule>
  </conditionalFormatting>
  <conditionalFormatting sqref="I18:M18">
    <cfRule type="expression" dxfId="3" priority="4">
      <formula>AND(COUNTA($I$12:$M$21)&lt;4,COUNTA($I$12:$M$21)&gt;0)</formula>
    </cfRule>
  </conditionalFormatting>
  <conditionalFormatting sqref="I19:M19">
    <cfRule type="expression" dxfId="2" priority="3">
      <formula>AND(COUNTA($I$12:$M$21)&lt;4,COUNTA($I$12:$M$21)&gt;0)</formula>
    </cfRule>
  </conditionalFormatting>
  <conditionalFormatting sqref="I20:M20">
    <cfRule type="expression" dxfId="1" priority="2">
      <formula>AND(COUNTA($I$12:$M$21)&lt;4,COUNTA($I$12:$M$21)&gt;0)</formula>
    </cfRule>
  </conditionalFormatting>
  <conditionalFormatting sqref="I21:M21">
    <cfRule type="expression" dxfId="0" priority="1">
      <formula>AND(COUNTA($I$12:$M$21)&lt;4,COUNTA($I$12:$M$21)&gt;0)</formula>
    </cfRule>
  </conditionalFormatting>
  <dataValidations count="11">
    <dataValidation type="list" allowBlank="1" showInputMessage="1" showErrorMessage="1" prompt="プルダウンから選択してください。" sqref="E9:M9" xr:uid="{00000000-0002-0000-0000-000000000000}">
      <formula1>$Q$8:$R$8</formula1>
    </dataValidation>
    <dataValidation type="list" allowBlank="1" showInputMessage="1" showErrorMessage="1" sqref="M12:M21" xr:uid="{00000000-0002-0000-0000-000001000000}">
      <formula1>INDIRECT(VLOOKUP(J12,$AL$372:$AM$454,2,FALSE))</formula1>
    </dataValidation>
    <dataValidation type="list" allowBlank="1" showInputMessage="1" showErrorMessage="1" sqref="I12:L21" xr:uid="{00000000-0002-0000-0000-000002000000}">
      <formula1>INDIRECT(VLOOKUP(G12,$AL$372:$AM$454,2,FALSE))</formula1>
    </dataValidation>
    <dataValidation type="textLength" imeMode="fullKatakana" allowBlank="1" showInputMessage="1" showErrorMessage="1" sqref="E282:M282 E56:M56 E46:M46 E32:M32 E22:M22 E286:M286 E290:M290 E294:M294 E298:M298 E302:M302 E306:M306 E310:M310 E314:M314 E318:M318 E322:M322 E326:M326 E330:M330 E334:M334 E338:M338 E342:M342 E346:M346 E350:M350 E354:M354 E358:M358 E42:M42 E80:M80 E70:M70 E66:M66 E104:M104 E94:M94 E90:M90 E128:M128 E118:M118 E114:M114 E152:M152 E142:M142 E138:M138 E176:M176 E166:M166 E162:M162 E200:M200 E190:M190 E186:M186 E224:M224 E214:M214 E210:M210 E248:M248 E238:M238 E234:M234 E272:M272 E262:M262 E258:M258" xr:uid="{00000000-0002-0000-0000-000003000000}">
      <formula1>1</formula1>
      <formula2>99</formula2>
    </dataValidation>
    <dataValidation type="textLength" imeMode="halfAlpha" allowBlank="1" showInputMessage="1" showErrorMessage="1" sqref="E61:M61 E51:M51 E37:M37 E27:M27 E85:M85 E75:M75 E109:M109 E99:M99 E133:M133 E123:M123 E157:M157 E147:M147 E181:M181 E171:M171 E205:M205 E195:M195 E229:M229 E219:M219 E253:M253 E243:M243 E277:M277 E267:M267" xr:uid="{00000000-0002-0000-0000-000004000000}">
      <formula1>1</formula1>
      <formula2>9</formula2>
    </dataValidation>
    <dataValidation type="textLength" imeMode="halfAlpha" allowBlank="1" showInputMessage="1" showErrorMessage="1" sqref="E63:M63 E53:M53 E39:M39 E29:M29 E87:M87 E77:M77 E111:M111 E101:M101 E135:M135 E125:M125 E159:M159 E149:M149 E183:M183 E173:M173 E207:M207 E197:M197 E231:M231 E221:M221 E255:M255 E245:M245 E279:M279 E269:M269" xr:uid="{00000000-0002-0000-0000-000005000000}">
      <formula1>12</formula1>
      <formula2>20</formula2>
    </dataValidation>
    <dataValidation type="textLength" imeMode="halfAlpha" allowBlank="1" showInputMessage="1" showErrorMessage="1" sqref="E30:M31 E54:M55 E40:M41 E160:M161 E64:M65 E78:M79 E88:M89 E102:M103 E112:M113 E126:M127 E136:M137 E150:M151 E174:M175 E184:M185 E198:M199 E208:M209 E222:M223 E232:M233 E246:M247 E256:M257 E270:M271 E280:M281" xr:uid="{00000000-0002-0000-0000-000006000000}">
      <formula1>3</formula1>
      <formula2>99</formula2>
    </dataValidation>
    <dataValidation type="list" allowBlank="1" showInputMessage="1" showErrorMessage="1" sqref="E10:M10" xr:uid="{00000000-0002-0000-0000-000007000000}">
      <formula1>"Ⅰ,Ⅱ,該当しない"</formula1>
    </dataValidation>
    <dataValidation type="date" operator="greaterThanOrEqual" allowBlank="1" showInputMessage="1" showErrorMessage="1" sqref="E6:M6" xr:uid="{00000000-0002-0000-0000-000008000000}">
      <formula1>41609</formula1>
    </dataValidation>
    <dataValidation type="whole" operator="greaterThanOrEqual" allowBlank="1" showInputMessage="1" showErrorMessage="1" sqref="E8:M8" xr:uid="{00000000-0002-0000-0000-000009000000}">
      <formula1>9</formula1>
    </dataValidation>
    <dataValidation type="list" allowBlank="1" showInputMessage="1" showErrorMessage="1" sqref="G12:H21" xr:uid="{00000000-0002-0000-0000-00000A000000}">
      <formula1>INDIRECT($E12)</formula1>
    </dataValidation>
  </dataValidations>
  <pageMargins left="0.25" right="0.25" top="0.75" bottom="0.75" header="0.3" footer="0.3"/>
  <pageSetup paperSize="9" scale="65" fitToHeight="0" orientation="portrait" r:id="rId1"/>
  <rowBreaks count="2" manualBreakCount="2">
    <brk id="65" max="14" man="1"/>
    <brk id="137"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B000000}">
          <x14:formula1>
            <xm:f>'https://digitalgojp.sharepoint.com/sites/MIC_FS00032/Lib0007/文書管理フォルダ/700_政策係/02 戦略的情報通信研究開発推進事業 ( SCOPE )/31 公募・新制度/2020年度 01 新規分/01 公募5点セット検討/03 提案書様式(Web公表版)/[01 様式1・様式3別紙1・様式4・様式5(9桁の受付番号)_R2選抜.xlsx]研究キーワード情報'!#REF!</xm:f>
          </x14:formula1>
          <xm:sqref>E12:F21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28"/>
  <sheetViews>
    <sheetView view="pageBreakPreview" zoomScaleNormal="60" zoomScaleSheetLayoutView="100" zoomScalePageLayoutView="60" workbookViewId="0">
      <selection activeCell="O24" sqref="O24"/>
    </sheetView>
  </sheetViews>
  <sheetFormatPr defaultColWidth="8.85546875" defaultRowHeight="13.5"/>
  <cols>
    <col min="1" max="1" width="1.7109375" customWidth="1"/>
    <col min="2" max="2" width="27.28515625" bestFit="1" customWidth="1"/>
    <col min="3" max="3" width="6.42578125" customWidth="1"/>
    <col min="4" max="4" width="9.7109375" customWidth="1"/>
    <col min="5" max="5" width="6.42578125" customWidth="1"/>
    <col min="6" max="6" width="9.7109375" customWidth="1"/>
    <col min="7" max="7" width="6.42578125" customWidth="1"/>
    <col min="8" max="8" width="9.7109375" customWidth="1"/>
    <col min="9" max="9" width="6.42578125" customWidth="1"/>
    <col min="10" max="10" width="9.7109375" customWidth="1"/>
    <col min="11" max="11" width="6.42578125" customWidth="1"/>
    <col min="12" max="12" width="9.7109375" customWidth="1"/>
    <col min="13" max="13" width="6.42578125" customWidth="1"/>
    <col min="14" max="14" width="9.7109375" customWidth="1"/>
    <col min="15" max="15" width="6.42578125" customWidth="1"/>
    <col min="16" max="16" width="9.7109375" customWidth="1"/>
    <col min="17" max="17" width="2.7109375" customWidth="1"/>
  </cols>
  <sheetData>
    <row r="1" spans="2:18" ht="17.25">
      <c r="L1" s="6" t="s">
        <v>1564</v>
      </c>
      <c r="O1" s="6"/>
    </row>
    <row r="2" spans="2:18" ht="17.25">
      <c r="N2" s="6"/>
      <c r="O2" s="6"/>
    </row>
    <row r="3" spans="2:18" ht="17.25">
      <c r="B3" s="6"/>
      <c r="C3" s="9" t="s">
        <v>1565</v>
      </c>
      <c r="D3" s="8"/>
      <c r="E3" s="8"/>
      <c r="F3" s="8"/>
      <c r="G3" s="8"/>
      <c r="H3" s="8"/>
      <c r="I3" s="8"/>
      <c r="J3" s="8"/>
      <c r="K3" s="8"/>
      <c r="L3" s="8"/>
      <c r="M3" s="8"/>
      <c r="N3" s="8"/>
    </row>
    <row r="4" spans="2:18" ht="18" thickBot="1">
      <c r="B4" s="4"/>
      <c r="P4" s="5"/>
    </row>
    <row r="5" spans="2:18" ht="16.149999999999999" customHeight="1">
      <c r="B5" s="217"/>
      <c r="C5" s="220" t="str">
        <f>"令和"&amp;$R$6&amp;"年度"</f>
        <v>令和2年度</v>
      </c>
      <c r="D5" s="221"/>
      <c r="E5" s="220" t="str">
        <f>"令和"&amp;$R$6+1&amp;"年度"</f>
        <v>令和3年度</v>
      </c>
      <c r="F5" s="221"/>
      <c r="G5" s="220" t="str">
        <f>"令和"&amp;$R$6+2&amp;"年度"</f>
        <v>令和4年度</v>
      </c>
      <c r="H5" s="221"/>
      <c r="I5" s="220" t="str">
        <f>"令和"&amp;$R$6+3&amp;"年度"</f>
        <v>令和5年度</v>
      </c>
      <c r="J5" s="221"/>
      <c r="K5" s="224" t="s">
        <v>1566</v>
      </c>
      <c r="L5" s="224"/>
      <c r="M5" s="215" t="s">
        <v>1567</v>
      </c>
      <c r="N5" s="215"/>
      <c r="O5" s="211" t="s">
        <v>1568</v>
      </c>
      <c r="P5" s="212"/>
    </row>
    <row r="6" spans="2:18" ht="16.149999999999999" customHeight="1">
      <c r="B6" s="218"/>
      <c r="C6" s="222"/>
      <c r="D6" s="223"/>
      <c r="E6" s="222"/>
      <c r="F6" s="223"/>
      <c r="G6" s="222"/>
      <c r="H6" s="223"/>
      <c r="I6" s="222"/>
      <c r="J6" s="223"/>
      <c r="K6" s="225"/>
      <c r="L6" s="225"/>
      <c r="M6" s="216"/>
      <c r="N6" s="216"/>
      <c r="O6" s="213"/>
      <c r="P6" s="214"/>
      <c r="R6">
        <v>2</v>
      </c>
    </row>
    <row r="7" spans="2:18" ht="25.15" customHeight="1">
      <c r="B7" s="219"/>
      <c r="C7" s="10" t="s">
        <v>1569</v>
      </c>
      <c r="D7" s="14" t="s">
        <v>1570</v>
      </c>
      <c r="E7" s="10" t="s">
        <v>1569</v>
      </c>
      <c r="F7" s="14" t="s">
        <v>1570</v>
      </c>
      <c r="G7" s="10" t="s">
        <v>1569</v>
      </c>
      <c r="H7" s="14" t="s">
        <v>1570</v>
      </c>
      <c r="I7" s="10" t="s">
        <v>1569</v>
      </c>
      <c r="J7" s="14" t="s">
        <v>1570</v>
      </c>
      <c r="K7" s="10" t="s">
        <v>1569</v>
      </c>
      <c r="L7" s="14" t="s">
        <v>1570</v>
      </c>
      <c r="M7" s="25" t="s">
        <v>1569</v>
      </c>
      <c r="N7" s="26" t="s">
        <v>1570</v>
      </c>
      <c r="O7" s="109" t="s">
        <v>1569</v>
      </c>
      <c r="P7" s="110" t="s">
        <v>1570</v>
      </c>
    </row>
    <row r="8" spans="2:18" ht="30" customHeight="1">
      <c r="B8" s="3" t="s">
        <v>1571</v>
      </c>
      <c r="C8" s="21">
        <v>2</v>
      </c>
      <c r="D8" s="22">
        <v>1</v>
      </c>
      <c r="E8" s="11"/>
      <c r="F8" s="15"/>
      <c r="G8" s="11"/>
      <c r="H8" s="15"/>
      <c r="I8" s="11"/>
      <c r="J8" s="15"/>
      <c r="K8" s="11"/>
      <c r="L8" s="15"/>
      <c r="M8" s="23">
        <f>SUM(C8+E8+G8+I8+K8)</f>
        <v>2</v>
      </c>
      <c r="N8" s="24"/>
      <c r="O8" s="111">
        <f t="shared" ref="O8:P12" si="0">SUM(C8,E8,G8,I8)</f>
        <v>2</v>
      </c>
      <c r="P8" s="112">
        <f t="shared" si="0"/>
        <v>1</v>
      </c>
    </row>
    <row r="9" spans="2:18" ht="30" customHeight="1">
      <c r="B9" s="1" t="s">
        <v>1572</v>
      </c>
      <c r="C9" s="21">
        <v>2</v>
      </c>
      <c r="D9" s="22">
        <v>0</v>
      </c>
      <c r="E9" s="11"/>
      <c r="F9" s="15"/>
      <c r="G9" s="11"/>
      <c r="H9" s="15"/>
      <c r="I9" s="11"/>
      <c r="J9" s="15"/>
      <c r="K9" s="11"/>
      <c r="L9" s="15"/>
      <c r="M9" s="23">
        <f>SUM(C9+E9+G9+I9+K9)</f>
        <v>2</v>
      </c>
      <c r="N9" s="24"/>
      <c r="O9" s="111">
        <f t="shared" si="0"/>
        <v>2</v>
      </c>
      <c r="P9" s="112">
        <f t="shared" si="0"/>
        <v>0</v>
      </c>
    </row>
    <row r="10" spans="2:18" ht="30" customHeight="1">
      <c r="B10" s="1" t="s">
        <v>1573</v>
      </c>
      <c r="C10" s="11"/>
      <c r="D10" s="15"/>
      <c r="E10" s="11"/>
      <c r="F10" s="15"/>
      <c r="G10" s="11"/>
      <c r="H10" s="15"/>
      <c r="I10" s="11"/>
      <c r="J10" s="15"/>
      <c r="K10" s="11"/>
      <c r="L10" s="15"/>
      <c r="M10" s="23">
        <f>SUM(C10+E10+G10+I10+K10)</f>
        <v>0</v>
      </c>
      <c r="N10" s="24"/>
      <c r="O10" s="111">
        <f t="shared" si="0"/>
        <v>0</v>
      </c>
      <c r="P10" s="112">
        <f t="shared" si="0"/>
        <v>0</v>
      </c>
    </row>
    <row r="11" spans="2:18" ht="30" customHeight="1">
      <c r="B11" s="1" t="s">
        <v>1574</v>
      </c>
      <c r="C11" s="11"/>
      <c r="D11" s="15"/>
      <c r="E11" s="11"/>
      <c r="F11" s="15"/>
      <c r="G11" s="11"/>
      <c r="H11" s="15"/>
      <c r="I11" s="11"/>
      <c r="J11" s="15"/>
      <c r="K11" s="11"/>
      <c r="L11" s="15"/>
      <c r="M11" s="23">
        <f>SUM(C11+E11+G11+I11+K11)</f>
        <v>0</v>
      </c>
      <c r="N11" s="24"/>
      <c r="O11" s="111">
        <f t="shared" si="0"/>
        <v>0</v>
      </c>
      <c r="P11" s="112">
        <f t="shared" si="0"/>
        <v>0</v>
      </c>
    </row>
    <row r="12" spans="2:18" ht="30" customHeight="1">
      <c r="B12" s="1" t="s">
        <v>1575</v>
      </c>
      <c r="C12" s="11"/>
      <c r="D12" s="15"/>
      <c r="E12" s="11"/>
      <c r="F12" s="15"/>
      <c r="G12" s="11"/>
      <c r="H12" s="15"/>
      <c r="I12" s="11"/>
      <c r="J12" s="15"/>
      <c r="K12" s="11"/>
      <c r="L12" s="15"/>
      <c r="M12" s="23">
        <f>SUM(C12+E12+G12+I12+K12)</f>
        <v>0</v>
      </c>
      <c r="N12" s="24"/>
      <c r="O12" s="111">
        <f t="shared" si="0"/>
        <v>0</v>
      </c>
      <c r="P12" s="112">
        <f t="shared" si="0"/>
        <v>0</v>
      </c>
    </row>
    <row r="13" spans="2:18" ht="30" customHeight="1">
      <c r="B13" s="1" t="s">
        <v>1576</v>
      </c>
      <c r="C13" s="12" t="s">
        <v>1577</v>
      </c>
      <c r="D13" s="16" t="s">
        <v>1577</v>
      </c>
      <c r="E13" s="12" t="s">
        <v>1577</v>
      </c>
      <c r="F13" s="16" t="s">
        <v>1577</v>
      </c>
      <c r="G13" s="12" t="s">
        <v>1577</v>
      </c>
      <c r="H13" s="16" t="s">
        <v>1577</v>
      </c>
      <c r="I13" s="12" t="s">
        <v>1577</v>
      </c>
      <c r="J13" s="16" t="s">
        <v>1577</v>
      </c>
      <c r="K13" s="12" t="s">
        <v>1577</v>
      </c>
      <c r="L13" s="16" t="s">
        <v>1577</v>
      </c>
      <c r="M13" s="12" t="s">
        <v>1577</v>
      </c>
      <c r="N13" s="16" t="s">
        <v>1577</v>
      </c>
      <c r="O13" s="113" t="s">
        <v>1577</v>
      </c>
      <c r="P13" s="114" t="s">
        <v>1578</v>
      </c>
    </row>
    <row r="14" spans="2:18" ht="30" customHeight="1">
      <c r="B14" s="1" t="s">
        <v>1579</v>
      </c>
      <c r="C14" s="11"/>
      <c r="D14" s="15"/>
      <c r="E14" s="11"/>
      <c r="F14" s="15"/>
      <c r="G14" s="11"/>
      <c r="H14" s="15"/>
      <c r="I14" s="11"/>
      <c r="J14" s="15"/>
      <c r="K14" s="11"/>
      <c r="L14" s="15"/>
      <c r="M14" s="23">
        <f>SUM(C14+E14+G14+I14+K14)</f>
        <v>0</v>
      </c>
      <c r="N14" s="24"/>
      <c r="O14" s="111">
        <f>SUM(C14,E14,G14,I14)</f>
        <v>0</v>
      </c>
      <c r="P14" s="112">
        <f>SUM(D14,F14,H14,J14)</f>
        <v>0</v>
      </c>
    </row>
    <row r="15" spans="2:18" ht="30" customHeight="1">
      <c r="B15" s="1" t="s">
        <v>1580</v>
      </c>
      <c r="C15" s="12" t="s">
        <v>1577</v>
      </c>
      <c r="D15" s="16" t="s">
        <v>1577</v>
      </c>
      <c r="E15" s="12" t="s">
        <v>1577</v>
      </c>
      <c r="F15" s="16" t="s">
        <v>1577</v>
      </c>
      <c r="G15" s="12" t="s">
        <v>1577</v>
      </c>
      <c r="H15" s="16" t="s">
        <v>1577</v>
      </c>
      <c r="I15" s="12" t="s">
        <v>1577</v>
      </c>
      <c r="J15" s="16" t="s">
        <v>1577</v>
      </c>
      <c r="K15" s="12" t="s">
        <v>1577</v>
      </c>
      <c r="L15" s="16" t="s">
        <v>1577</v>
      </c>
      <c r="M15" s="12" t="s">
        <v>1577</v>
      </c>
      <c r="N15" s="16" t="s">
        <v>1577</v>
      </c>
      <c r="O15" s="12" t="s">
        <v>1577</v>
      </c>
      <c r="P15" s="19" t="s">
        <v>1577</v>
      </c>
    </row>
    <row r="16" spans="2:18" ht="30" customHeight="1">
      <c r="B16" s="1" t="s">
        <v>1581</v>
      </c>
      <c r="C16" s="12" t="s">
        <v>1577</v>
      </c>
      <c r="D16" s="16" t="s">
        <v>1577</v>
      </c>
      <c r="E16" s="12" t="s">
        <v>1577</v>
      </c>
      <c r="F16" s="16" t="s">
        <v>1577</v>
      </c>
      <c r="G16" s="12" t="s">
        <v>1577</v>
      </c>
      <c r="H16" s="16" t="s">
        <v>1577</v>
      </c>
      <c r="I16" s="12" t="s">
        <v>1577</v>
      </c>
      <c r="J16" s="16" t="s">
        <v>1577</v>
      </c>
      <c r="K16" s="12" t="s">
        <v>1577</v>
      </c>
      <c r="L16" s="16" t="s">
        <v>1577</v>
      </c>
      <c r="M16" s="12" t="s">
        <v>1577</v>
      </c>
      <c r="N16" s="16" t="s">
        <v>1577</v>
      </c>
      <c r="O16" s="12" t="s">
        <v>1577</v>
      </c>
      <c r="P16" s="19" t="s">
        <v>1577</v>
      </c>
    </row>
    <row r="17" spans="2:29" ht="30" customHeight="1">
      <c r="B17" s="1" t="s">
        <v>1582</v>
      </c>
      <c r="C17" s="11"/>
      <c r="D17" s="15"/>
      <c r="E17" s="11"/>
      <c r="F17" s="15"/>
      <c r="G17" s="11"/>
      <c r="H17" s="15"/>
      <c r="I17" s="11"/>
      <c r="J17" s="15"/>
      <c r="K17" s="11"/>
      <c r="L17" s="15"/>
      <c r="M17" s="23">
        <f>SUM(C17+E17+G17+I17+K17)</f>
        <v>0</v>
      </c>
      <c r="N17" s="24"/>
      <c r="O17" s="11">
        <f>SUM(C17,E17,G17,I17)</f>
        <v>0</v>
      </c>
      <c r="P17" s="18">
        <f>SUM(D17,F17,H17,J17)</f>
        <v>0</v>
      </c>
    </row>
    <row r="18" spans="2:29" ht="30" customHeight="1" thickBot="1">
      <c r="B18" s="2" t="s">
        <v>1583</v>
      </c>
      <c r="C18" s="13" t="s">
        <v>1577</v>
      </c>
      <c r="D18" s="17" t="s">
        <v>1577</v>
      </c>
      <c r="E18" s="13" t="s">
        <v>1577</v>
      </c>
      <c r="F18" s="17" t="s">
        <v>1577</v>
      </c>
      <c r="G18" s="13" t="s">
        <v>1577</v>
      </c>
      <c r="H18" s="17" t="s">
        <v>1577</v>
      </c>
      <c r="I18" s="13" t="s">
        <v>1577</v>
      </c>
      <c r="J18" s="17" t="s">
        <v>1577</v>
      </c>
      <c r="K18" s="13" t="s">
        <v>1577</v>
      </c>
      <c r="L18" s="17" t="s">
        <v>1577</v>
      </c>
      <c r="M18" s="13" t="s">
        <v>1577</v>
      </c>
      <c r="N18" s="17" t="s">
        <v>1577</v>
      </c>
      <c r="O18" s="13" t="s">
        <v>1577</v>
      </c>
      <c r="P18" s="20" t="s">
        <v>1577</v>
      </c>
    </row>
    <row r="19" spans="2:29">
      <c r="P19" s="7"/>
    </row>
    <row r="20" spans="2:29" ht="14.25">
      <c r="B20" s="226" t="s">
        <v>1584</v>
      </c>
      <c r="C20" s="227"/>
      <c r="D20" s="227"/>
      <c r="E20" s="227"/>
      <c r="F20" s="227"/>
      <c r="G20" s="227"/>
      <c r="H20" s="227"/>
      <c r="I20" s="227"/>
      <c r="J20" s="227"/>
      <c r="K20" s="227"/>
      <c r="L20" s="227"/>
      <c r="M20" s="227"/>
      <c r="N20" s="227"/>
      <c r="O20" s="227"/>
      <c r="P20" s="227"/>
    </row>
    <row r="22" spans="2:29" ht="71.25" customHeight="1">
      <c r="B22" s="228" t="s">
        <v>1585</v>
      </c>
      <c r="C22" s="229"/>
      <c r="D22" s="229"/>
      <c r="E22" s="229"/>
      <c r="F22" s="229"/>
      <c r="G22" s="229"/>
      <c r="H22" s="229"/>
      <c r="I22" s="229"/>
      <c r="J22" s="229"/>
      <c r="K22" s="229"/>
      <c r="L22" s="229"/>
      <c r="M22" s="229"/>
      <c r="N22" s="229"/>
    </row>
    <row r="23" spans="2:29" ht="70.150000000000006" customHeight="1">
      <c r="B23" s="210" t="s">
        <v>1586</v>
      </c>
      <c r="C23" s="210"/>
      <c r="D23" s="210"/>
      <c r="E23" s="210"/>
      <c r="F23" s="210"/>
      <c r="G23" s="210"/>
      <c r="H23" s="210"/>
      <c r="I23" s="210"/>
      <c r="J23" s="210"/>
      <c r="K23" s="210"/>
      <c r="L23" s="210"/>
      <c r="M23" s="210"/>
      <c r="N23" s="210"/>
      <c r="S23" s="210"/>
      <c r="T23" s="210"/>
      <c r="U23" s="210"/>
      <c r="V23" s="210"/>
      <c r="W23" s="210"/>
      <c r="X23" s="210"/>
      <c r="Y23" s="210"/>
      <c r="Z23" s="210"/>
      <c r="AA23" s="210"/>
      <c r="AB23" s="210"/>
      <c r="AC23" s="210"/>
    </row>
    <row r="24" spans="2:29" ht="70.150000000000006" customHeight="1">
      <c r="B24" s="210" t="s">
        <v>1587</v>
      </c>
      <c r="C24" s="210"/>
      <c r="D24" s="210"/>
      <c r="E24" s="210"/>
      <c r="F24" s="210"/>
      <c r="G24" s="210"/>
      <c r="H24" s="210"/>
      <c r="I24" s="210"/>
      <c r="J24" s="210"/>
      <c r="K24" s="210"/>
      <c r="L24" s="210"/>
      <c r="M24" s="210"/>
      <c r="N24" s="210"/>
    </row>
    <row r="25" spans="2:29" ht="30" customHeight="1">
      <c r="B25" s="210" t="s">
        <v>1588</v>
      </c>
      <c r="C25" s="210"/>
      <c r="D25" s="210"/>
      <c r="E25" s="210"/>
      <c r="F25" s="210"/>
      <c r="G25" s="210"/>
      <c r="H25" s="210"/>
      <c r="I25" s="210"/>
      <c r="J25" s="210"/>
      <c r="K25" s="210"/>
      <c r="L25" s="210"/>
      <c r="M25" s="210"/>
      <c r="N25" s="210"/>
    </row>
    <row r="26" spans="2:29" ht="30" customHeight="1">
      <c r="B26" t="s">
        <v>1589</v>
      </c>
    </row>
    <row r="27" spans="2:29" ht="39" customHeight="1">
      <c r="B27" s="210" t="s">
        <v>1590</v>
      </c>
      <c r="C27" s="210"/>
      <c r="D27" s="210"/>
      <c r="E27" s="210"/>
      <c r="F27" s="210"/>
      <c r="G27" s="210"/>
      <c r="H27" s="210"/>
      <c r="I27" s="210"/>
      <c r="J27" s="210"/>
      <c r="K27" s="210"/>
      <c r="L27" s="210"/>
      <c r="M27" s="210"/>
      <c r="N27" s="210"/>
    </row>
    <row r="28" spans="2:29" ht="43.5" customHeight="1">
      <c r="B28" s="210" t="s">
        <v>1591</v>
      </c>
      <c r="C28" s="210"/>
      <c r="D28" s="210"/>
      <c r="E28" s="210"/>
      <c r="F28" s="210"/>
      <c r="G28" s="210"/>
      <c r="H28" s="210"/>
      <c r="I28" s="210"/>
      <c r="J28" s="210"/>
      <c r="K28" s="210"/>
      <c r="L28" s="210"/>
      <c r="M28" s="210"/>
      <c r="N28" s="210"/>
    </row>
  </sheetData>
  <mergeCells count="16">
    <mergeCell ref="S23:AC23"/>
    <mergeCell ref="O5:P6"/>
    <mergeCell ref="B25:N25"/>
    <mergeCell ref="B28:N28"/>
    <mergeCell ref="B23:N23"/>
    <mergeCell ref="B24:N24"/>
    <mergeCell ref="M5:N6"/>
    <mergeCell ref="B5:B7"/>
    <mergeCell ref="C5:D6"/>
    <mergeCell ref="E5:F6"/>
    <mergeCell ref="I5:J6"/>
    <mergeCell ref="K5:L6"/>
    <mergeCell ref="B27:N27"/>
    <mergeCell ref="B20:P20"/>
    <mergeCell ref="B22:N22"/>
    <mergeCell ref="G5:H6"/>
  </mergeCells>
  <phoneticPr fontId="1"/>
  <pageMargins left="0.70866141732283472" right="0.70866141732283472" top="0.74803149606299213" bottom="0.74803149606299213" header="0.31496062992125984" footer="0.31496062992125984"/>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33"/>
  <sheetViews>
    <sheetView topLeftCell="B1" workbookViewId="0">
      <selection activeCell="C1" sqref="C1"/>
    </sheetView>
  </sheetViews>
  <sheetFormatPr defaultColWidth="9" defaultRowHeight="13.5"/>
  <cols>
    <col min="1" max="1" width="9" style="27"/>
    <col min="2" max="2" width="16.140625" style="27" bestFit="1" customWidth="1"/>
    <col min="3" max="3" width="19" style="27" bestFit="1" customWidth="1"/>
    <col min="4" max="4" width="40.85546875" style="27" customWidth="1"/>
    <col min="5" max="5" width="9" style="27"/>
    <col min="6" max="6" width="9.42578125" style="27" bestFit="1" customWidth="1"/>
    <col min="7" max="16384" width="9" style="27"/>
  </cols>
  <sheetData>
    <row r="1" spans="2:6" ht="18.75">
      <c r="C1" s="87" t="s">
        <v>1592</v>
      </c>
    </row>
    <row r="2" spans="2:6">
      <c r="B2" s="85" t="s">
        <v>1593</v>
      </c>
    </row>
    <row r="3" spans="2:6">
      <c r="B3" s="230" t="s">
        <v>1594</v>
      </c>
      <c r="C3" s="231"/>
      <c r="D3" s="231"/>
      <c r="E3" s="231"/>
      <c r="F3" s="232"/>
    </row>
    <row r="4" spans="2:6">
      <c r="B4" s="86"/>
      <c r="C4" s="86"/>
      <c r="D4" s="86"/>
      <c r="E4" s="86"/>
      <c r="F4" s="86"/>
    </row>
    <row r="5" spans="2:6">
      <c r="B5" s="85"/>
      <c r="C5" s="27" t="s">
        <v>1595</v>
      </c>
    </row>
    <row r="6" spans="2:6" ht="14.25" thickBot="1">
      <c r="B6" s="85"/>
      <c r="D6" s="85" t="s">
        <v>1596</v>
      </c>
    </row>
    <row r="7" spans="2:6" ht="20.25" customHeight="1" thickTop="1" thickBot="1">
      <c r="B7" s="84" t="s">
        <v>1597</v>
      </c>
      <c r="C7" s="82"/>
      <c r="D7" s="83" t="s">
        <v>1598</v>
      </c>
      <c r="E7" s="82"/>
      <c r="F7" s="81" t="s">
        <v>1599</v>
      </c>
    </row>
    <row r="8" spans="2:6" ht="19.5" customHeight="1" thickTop="1">
      <c r="B8" s="80" t="s">
        <v>1600</v>
      </c>
      <c r="C8" s="79"/>
      <c r="D8" s="78"/>
      <c r="E8" s="77"/>
      <c r="F8" s="55">
        <f>FLOOR(SUM(E9:E10), 1000)</f>
        <v>35000</v>
      </c>
    </row>
    <row r="9" spans="2:6" ht="25.5">
      <c r="B9" s="72"/>
      <c r="C9" s="73" t="s">
        <v>1601</v>
      </c>
      <c r="D9" s="76" t="s">
        <v>1602</v>
      </c>
      <c r="E9" s="70">
        <v>12345</v>
      </c>
      <c r="F9" s="53"/>
    </row>
    <row r="10" spans="2:6" ht="14.25" thickBot="1">
      <c r="B10" s="69"/>
      <c r="C10" s="75" t="s">
        <v>1603</v>
      </c>
      <c r="D10" s="62" t="s">
        <v>1604</v>
      </c>
      <c r="E10" s="61">
        <v>23456</v>
      </c>
      <c r="F10" s="67"/>
    </row>
    <row r="11" spans="2:6" ht="18.75" customHeight="1">
      <c r="B11" s="59" t="s">
        <v>1605</v>
      </c>
      <c r="C11" s="58"/>
      <c r="D11" s="57"/>
      <c r="E11" s="74"/>
      <c r="F11" s="55">
        <f>FLOOR(SUM(E12:E14), 1000)</f>
        <v>181000</v>
      </c>
    </row>
    <row r="12" spans="2:6">
      <c r="B12" s="72"/>
      <c r="C12" s="73" t="s">
        <v>1606</v>
      </c>
      <c r="D12" s="66" t="s">
        <v>1607</v>
      </c>
      <c r="E12" s="70">
        <v>45678</v>
      </c>
      <c r="F12" s="53"/>
    </row>
    <row r="13" spans="2:6">
      <c r="B13" s="72"/>
      <c r="C13" s="71" t="s">
        <v>1608</v>
      </c>
      <c r="D13" s="66" t="s">
        <v>1609</v>
      </c>
      <c r="E13" s="70">
        <v>56789</v>
      </c>
      <c r="F13" s="47"/>
    </row>
    <row r="14" spans="2:6" ht="14.25" thickBot="1">
      <c r="B14" s="69"/>
      <c r="C14" s="68" t="s">
        <v>1610</v>
      </c>
      <c r="D14" s="62" t="s">
        <v>1611</v>
      </c>
      <c r="E14" s="61">
        <v>78901</v>
      </c>
      <c r="F14" s="67"/>
    </row>
    <row r="15" spans="2:6">
      <c r="B15" s="59" t="s">
        <v>1612</v>
      </c>
      <c r="C15" s="58"/>
      <c r="D15" s="66"/>
      <c r="E15" s="65"/>
      <c r="F15" s="55">
        <f>FLOOR(SUM(E16), 1000)</f>
        <v>90000</v>
      </c>
    </row>
    <row r="16" spans="2:6" ht="14.25" thickBot="1">
      <c r="B16" s="64"/>
      <c r="C16" s="63" t="s">
        <v>1613</v>
      </c>
      <c r="D16" s="62" t="s">
        <v>1614</v>
      </c>
      <c r="E16" s="61">
        <v>90123</v>
      </c>
      <c r="F16" s="60"/>
    </row>
    <row r="17" spans="2:6" ht="18.75" customHeight="1">
      <c r="B17" s="59" t="s">
        <v>1615</v>
      </c>
      <c r="C17" s="58"/>
      <c r="D17" s="57"/>
      <c r="E17" s="56"/>
      <c r="F17" s="55">
        <f>FLOOR(SUM(E18:E24), 1000)</f>
        <v>319000</v>
      </c>
    </row>
    <row r="18" spans="2:6" ht="25.5" customHeight="1">
      <c r="B18" s="52"/>
      <c r="C18" s="50" t="s">
        <v>1616</v>
      </c>
      <c r="D18" s="49" t="s">
        <v>1617</v>
      </c>
      <c r="E18" s="54">
        <v>12345</v>
      </c>
      <c r="F18" s="53"/>
    </row>
    <row r="19" spans="2:6" ht="18.75" customHeight="1">
      <c r="B19" s="52"/>
      <c r="C19" s="50" t="s">
        <v>1618</v>
      </c>
      <c r="D19" s="49" t="s">
        <v>1619</v>
      </c>
      <c r="E19" s="48">
        <v>23456</v>
      </c>
      <c r="F19" s="47"/>
    </row>
    <row r="20" spans="2:6" ht="18.75" customHeight="1">
      <c r="B20" s="51"/>
      <c r="C20" s="50" t="s">
        <v>1620</v>
      </c>
      <c r="D20" s="49" t="s">
        <v>1621</v>
      </c>
      <c r="E20" s="48">
        <v>34567</v>
      </c>
      <c r="F20" s="47"/>
    </row>
    <row r="21" spans="2:6" ht="25.5" customHeight="1">
      <c r="B21" s="51"/>
      <c r="C21" s="50" t="s">
        <v>1622</v>
      </c>
      <c r="D21" s="49" t="s">
        <v>1623</v>
      </c>
      <c r="E21" s="48">
        <v>45678</v>
      </c>
      <c r="F21" s="47"/>
    </row>
    <row r="22" spans="2:6" ht="25.5" customHeight="1">
      <c r="B22" s="51"/>
      <c r="C22" s="50" t="s">
        <v>1624</v>
      </c>
      <c r="D22" s="49" t="s">
        <v>1625</v>
      </c>
      <c r="E22" s="48">
        <v>56789</v>
      </c>
      <c r="F22" s="47"/>
    </row>
    <row r="23" spans="2:6" ht="18.75" customHeight="1">
      <c r="B23" s="51"/>
      <c r="C23" s="50" t="s">
        <v>1626</v>
      </c>
      <c r="D23" s="49" t="s">
        <v>1627</v>
      </c>
      <c r="E23" s="48">
        <v>67890</v>
      </c>
      <c r="F23" s="47"/>
    </row>
    <row r="24" spans="2:6" ht="38.25" customHeight="1" thickBot="1">
      <c r="B24" s="46"/>
      <c r="C24" s="45" t="s">
        <v>1628</v>
      </c>
      <c r="D24" s="44" t="s">
        <v>1629</v>
      </c>
      <c r="E24" s="43">
        <v>78901</v>
      </c>
      <c r="F24" s="42"/>
    </row>
    <row r="25" spans="2:6" ht="15" thickTop="1" thickBot="1">
      <c r="B25" s="41" t="s">
        <v>1630</v>
      </c>
      <c r="C25" s="39"/>
      <c r="D25" s="40" t="s">
        <v>1631</v>
      </c>
      <c r="E25" s="39"/>
      <c r="F25" s="38">
        <f>SUM(F8,F11,F15,F17)</f>
        <v>625000</v>
      </c>
    </row>
    <row r="26" spans="2:6" ht="15" thickTop="1" thickBot="1"/>
    <row r="27" spans="2:6" ht="14.25" thickBot="1">
      <c r="B27" s="35" t="s">
        <v>1632</v>
      </c>
      <c r="C27" s="34"/>
      <c r="D27" s="37">
        <v>0.3</v>
      </c>
      <c r="E27" s="32"/>
      <c r="F27" s="36">
        <f>F25*D27</f>
        <v>187500</v>
      </c>
    </row>
    <row r="28" spans="2:6" ht="14.25" thickBot="1"/>
    <row r="29" spans="2:6" ht="14.25" thickBot="1">
      <c r="B29" s="35" t="s">
        <v>1633</v>
      </c>
      <c r="C29" s="34"/>
      <c r="D29" s="33" t="s">
        <v>1634</v>
      </c>
      <c r="E29" s="32"/>
      <c r="F29" s="31">
        <f>SUM(F25,F27)</f>
        <v>812500</v>
      </c>
    </row>
    <row r="31" spans="2:6">
      <c r="B31" s="30"/>
    </row>
    <row r="32" spans="2:6">
      <c r="B32" s="29"/>
    </row>
    <row r="33" spans="2:2">
      <c r="B33" s="28"/>
    </row>
  </sheetData>
  <mergeCells count="1">
    <mergeCell ref="B3:F3"/>
  </mergeCells>
  <phoneticPr fontId="1"/>
  <pageMargins left="0.25" right="0.25"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33"/>
  <sheetViews>
    <sheetView topLeftCell="I6" workbookViewId="0">
      <selection activeCell="I7" sqref="I7"/>
    </sheetView>
  </sheetViews>
  <sheetFormatPr defaultColWidth="9" defaultRowHeight="13.5"/>
  <cols>
    <col min="1" max="1" width="9" style="27"/>
    <col min="2" max="2" width="16.140625" style="27" bestFit="1" customWidth="1"/>
    <col min="3" max="3" width="19" style="27" bestFit="1" customWidth="1"/>
    <col min="4" max="4" width="40.85546875" style="27" customWidth="1"/>
    <col min="5" max="5" width="9" style="27"/>
    <col min="6" max="6" width="9.42578125" style="27" bestFit="1" customWidth="1"/>
    <col min="7" max="16384" width="9" style="27"/>
  </cols>
  <sheetData>
    <row r="1" spans="2:6" ht="18.75">
      <c r="C1" s="87" t="s">
        <v>1592</v>
      </c>
    </row>
    <row r="2" spans="2:6">
      <c r="B2" s="85" t="s">
        <v>1593</v>
      </c>
    </row>
    <row r="3" spans="2:6">
      <c r="B3" s="230" t="s">
        <v>1594</v>
      </c>
      <c r="C3" s="231"/>
      <c r="D3" s="231"/>
      <c r="E3" s="231"/>
      <c r="F3" s="232"/>
    </row>
    <row r="4" spans="2:6">
      <c r="B4" s="86"/>
      <c r="C4" s="86"/>
      <c r="D4" s="86"/>
      <c r="E4" s="86"/>
      <c r="F4" s="86"/>
    </row>
    <row r="5" spans="2:6">
      <c r="B5" s="85"/>
      <c r="C5" s="27" t="s">
        <v>1595</v>
      </c>
    </row>
    <row r="6" spans="2:6" ht="14.25" thickBot="1">
      <c r="B6" s="85"/>
      <c r="D6" s="85" t="s">
        <v>1596</v>
      </c>
    </row>
    <row r="7" spans="2:6" ht="20.25" customHeight="1" thickTop="1" thickBot="1">
      <c r="B7" s="84" t="s">
        <v>1597</v>
      </c>
      <c r="C7" s="82"/>
      <c r="D7" s="83" t="s">
        <v>1598</v>
      </c>
      <c r="E7" s="82"/>
      <c r="F7" s="81" t="s">
        <v>1599</v>
      </c>
    </row>
    <row r="8" spans="2:6" ht="19.5" customHeight="1" thickTop="1">
      <c r="B8" s="80" t="s">
        <v>1600</v>
      </c>
      <c r="C8" s="79"/>
      <c r="D8" s="78"/>
      <c r="E8" s="77"/>
      <c r="F8" s="55">
        <f>FLOOR(SUM(E9:E10), 1000)</f>
        <v>35000</v>
      </c>
    </row>
    <row r="9" spans="2:6" ht="25.5">
      <c r="B9" s="72"/>
      <c r="C9" s="73" t="s">
        <v>1601</v>
      </c>
      <c r="D9" s="76" t="s">
        <v>1602</v>
      </c>
      <c r="E9" s="70">
        <v>12345</v>
      </c>
      <c r="F9" s="53"/>
    </row>
    <row r="10" spans="2:6" ht="14.25" thickBot="1">
      <c r="B10" s="69"/>
      <c r="C10" s="75" t="s">
        <v>1603</v>
      </c>
      <c r="D10" s="62" t="s">
        <v>1604</v>
      </c>
      <c r="E10" s="61">
        <v>23456</v>
      </c>
      <c r="F10" s="67"/>
    </row>
    <row r="11" spans="2:6" ht="18.75" customHeight="1">
      <c r="B11" s="59" t="s">
        <v>1605</v>
      </c>
      <c r="C11" s="58"/>
      <c r="D11" s="57"/>
      <c r="E11" s="74"/>
      <c r="F11" s="55">
        <f>FLOOR(SUM(E12:E14), 1000)</f>
        <v>181000</v>
      </c>
    </row>
    <row r="12" spans="2:6">
      <c r="B12" s="72"/>
      <c r="C12" s="73" t="s">
        <v>1606</v>
      </c>
      <c r="D12" s="66" t="s">
        <v>1607</v>
      </c>
      <c r="E12" s="70">
        <v>45678</v>
      </c>
      <c r="F12" s="53"/>
    </row>
    <row r="13" spans="2:6">
      <c r="B13" s="72"/>
      <c r="C13" s="71" t="s">
        <v>1608</v>
      </c>
      <c r="D13" s="66" t="s">
        <v>1609</v>
      </c>
      <c r="E13" s="70">
        <v>56789</v>
      </c>
      <c r="F13" s="47"/>
    </row>
    <row r="14" spans="2:6" ht="14.25" thickBot="1">
      <c r="B14" s="69"/>
      <c r="C14" s="68" t="s">
        <v>1610</v>
      </c>
      <c r="D14" s="62" t="s">
        <v>1611</v>
      </c>
      <c r="E14" s="61">
        <v>78901</v>
      </c>
      <c r="F14" s="67"/>
    </row>
    <row r="15" spans="2:6">
      <c r="B15" s="59" t="s">
        <v>1612</v>
      </c>
      <c r="C15" s="58"/>
      <c r="D15" s="66"/>
      <c r="E15" s="65"/>
      <c r="F15" s="55">
        <f>FLOOR(SUM(E16), 1000)</f>
        <v>90000</v>
      </c>
    </row>
    <row r="16" spans="2:6" ht="14.25" thickBot="1">
      <c r="B16" s="64"/>
      <c r="C16" s="63" t="s">
        <v>1613</v>
      </c>
      <c r="D16" s="62" t="s">
        <v>1614</v>
      </c>
      <c r="E16" s="61">
        <v>90123</v>
      </c>
      <c r="F16" s="60"/>
    </row>
    <row r="17" spans="2:6" ht="18.75" customHeight="1">
      <c r="B17" s="59" t="s">
        <v>1615</v>
      </c>
      <c r="C17" s="58"/>
      <c r="D17" s="57"/>
      <c r="E17" s="56"/>
      <c r="F17" s="55">
        <f>FLOOR(SUM(E18:E24), 1000)</f>
        <v>319000</v>
      </c>
    </row>
    <row r="18" spans="2:6" ht="25.5" customHeight="1">
      <c r="B18" s="52"/>
      <c r="C18" s="50" t="s">
        <v>1616</v>
      </c>
      <c r="D18" s="49" t="s">
        <v>1617</v>
      </c>
      <c r="E18" s="54">
        <v>12345</v>
      </c>
      <c r="F18" s="53"/>
    </row>
    <row r="19" spans="2:6" ht="18.75" customHeight="1">
      <c r="B19" s="52"/>
      <c r="C19" s="50" t="s">
        <v>1618</v>
      </c>
      <c r="D19" s="49" t="s">
        <v>1619</v>
      </c>
      <c r="E19" s="48">
        <v>23456</v>
      </c>
      <c r="F19" s="47"/>
    </row>
    <row r="20" spans="2:6" ht="18.75" customHeight="1">
      <c r="B20" s="51"/>
      <c r="C20" s="50" t="s">
        <v>1620</v>
      </c>
      <c r="D20" s="49" t="s">
        <v>1621</v>
      </c>
      <c r="E20" s="48">
        <v>34567</v>
      </c>
      <c r="F20" s="47"/>
    </row>
    <row r="21" spans="2:6" ht="25.5" customHeight="1">
      <c r="B21" s="51"/>
      <c r="C21" s="50" t="s">
        <v>1622</v>
      </c>
      <c r="D21" s="49" t="s">
        <v>1623</v>
      </c>
      <c r="E21" s="48">
        <v>45678</v>
      </c>
      <c r="F21" s="47"/>
    </row>
    <row r="22" spans="2:6" ht="25.5" customHeight="1">
      <c r="B22" s="51"/>
      <c r="C22" s="50" t="s">
        <v>1624</v>
      </c>
      <c r="D22" s="49" t="s">
        <v>1625</v>
      </c>
      <c r="E22" s="48">
        <v>56789</v>
      </c>
      <c r="F22" s="47"/>
    </row>
    <row r="23" spans="2:6" ht="18.75" customHeight="1">
      <c r="B23" s="51"/>
      <c r="C23" s="50" t="s">
        <v>1626</v>
      </c>
      <c r="D23" s="49" t="s">
        <v>1627</v>
      </c>
      <c r="E23" s="48">
        <v>67890</v>
      </c>
      <c r="F23" s="47"/>
    </row>
    <row r="24" spans="2:6" ht="38.25" customHeight="1" thickBot="1">
      <c r="B24" s="46"/>
      <c r="C24" s="45" t="s">
        <v>1628</v>
      </c>
      <c r="D24" s="44" t="s">
        <v>1629</v>
      </c>
      <c r="E24" s="43">
        <v>78901</v>
      </c>
      <c r="F24" s="42"/>
    </row>
    <row r="25" spans="2:6" ht="15" thickTop="1" thickBot="1">
      <c r="B25" s="41" t="s">
        <v>1630</v>
      </c>
      <c r="C25" s="39"/>
      <c r="D25" s="40" t="s">
        <v>1631</v>
      </c>
      <c r="E25" s="39"/>
      <c r="F25" s="38">
        <f>SUM(F8,F11,F15,F17)</f>
        <v>625000</v>
      </c>
    </row>
    <row r="26" spans="2:6" ht="15" thickTop="1" thickBot="1"/>
    <row r="27" spans="2:6" ht="14.25" thickBot="1">
      <c r="B27" s="35" t="s">
        <v>1632</v>
      </c>
      <c r="C27" s="34"/>
      <c r="D27" s="37">
        <v>0.3</v>
      </c>
      <c r="E27" s="32"/>
      <c r="F27" s="36">
        <f>F25*D27</f>
        <v>187500</v>
      </c>
    </row>
    <row r="28" spans="2:6" ht="14.25" thickBot="1"/>
    <row r="29" spans="2:6" ht="14.25" thickBot="1">
      <c r="B29" s="35" t="s">
        <v>1633</v>
      </c>
      <c r="C29" s="34"/>
      <c r="D29" s="33" t="s">
        <v>1634</v>
      </c>
      <c r="E29" s="32"/>
      <c r="F29" s="31">
        <f>SUM(F25,F27)</f>
        <v>812500</v>
      </c>
    </row>
    <row r="31" spans="2:6">
      <c r="B31" s="30"/>
    </row>
    <row r="32" spans="2:6">
      <c r="B32" s="29"/>
    </row>
    <row r="33" spans="2:2">
      <c r="B33" s="28"/>
    </row>
  </sheetData>
  <mergeCells count="1">
    <mergeCell ref="B3:F3"/>
  </mergeCells>
  <phoneticPr fontId="1"/>
  <pageMargins left="0.25" right="0.25" top="0.75" bottom="0.75" header="0.3" footer="0.3"/>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33"/>
  <sheetViews>
    <sheetView tabSelected="1" topLeftCell="A13" workbookViewId="0">
      <selection activeCell="F28" sqref="F28"/>
    </sheetView>
  </sheetViews>
  <sheetFormatPr defaultColWidth="9" defaultRowHeight="13.5"/>
  <cols>
    <col min="1" max="1" width="9" style="27"/>
    <col min="2" max="2" width="16.140625" style="27" bestFit="1" customWidth="1"/>
    <col min="3" max="3" width="19" style="27" bestFit="1" customWidth="1"/>
    <col min="4" max="4" width="40.85546875" style="27" customWidth="1"/>
    <col min="5" max="5" width="9" style="27"/>
    <col min="6" max="6" width="9.42578125" style="27" bestFit="1" customWidth="1"/>
    <col min="7" max="16384" width="9" style="27"/>
  </cols>
  <sheetData>
    <row r="1" spans="2:6" ht="18.75">
      <c r="C1" s="87" t="s">
        <v>1592</v>
      </c>
    </row>
    <row r="2" spans="2:6">
      <c r="B2" s="85" t="s">
        <v>1593</v>
      </c>
    </row>
    <row r="3" spans="2:6">
      <c r="B3" s="230" t="s">
        <v>1594</v>
      </c>
      <c r="C3" s="231"/>
      <c r="D3" s="231"/>
      <c r="E3" s="231"/>
      <c r="F3" s="232"/>
    </row>
    <row r="4" spans="2:6">
      <c r="B4" s="86"/>
      <c r="C4" s="86"/>
      <c r="D4" s="86"/>
      <c r="E4" s="86"/>
      <c r="F4" s="86"/>
    </row>
    <row r="5" spans="2:6">
      <c r="B5" s="85"/>
      <c r="C5" s="27" t="s">
        <v>1595</v>
      </c>
    </row>
    <row r="6" spans="2:6" ht="14.25" thickBot="1">
      <c r="B6" s="85"/>
      <c r="D6" s="85" t="s">
        <v>1596</v>
      </c>
    </row>
    <row r="7" spans="2:6" ht="20.25" customHeight="1" thickTop="1" thickBot="1">
      <c r="B7" s="84" t="s">
        <v>1597</v>
      </c>
      <c r="C7" s="82"/>
      <c r="D7" s="83" t="s">
        <v>1598</v>
      </c>
      <c r="E7" s="82"/>
      <c r="F7" s="81" t="s">
        <v>1599</v>
      </c>
    </row>
    <row r="8" spans="2:6" ht="19.5" customHeight="1" thickTop="1">
      <c r="B8" s="80" t="s">
        <v>1600</v>
      </c>
      <c r="C8" s="79"/>
      <c r="D8" s="78"/>
      <c r="E8" s="77"/>
      <c r="F8" s="55">
        <f>FLOOR(SUM(E9:E10), 1000)</f>
        <v>35000</v>
      </c>
    </row>
    <row r="9" spans="2:6" ht="25.5">
      <c r="B9" s="72"/>
      <c r="C9" s="73" t="s">
        <v>1601</v>
      </c>
      <c r="D9" s="76" t="s">
        <v>1602</v>
      </c>
      <c r="E9" s="70">
        <v>12345</v>
      </c>
      <c r="F9" s="53"/>
    </row>
    <row r="10" spans="2:6" ht="14.25" thickBot="1">
      <c r="B10" s="69"/>
      <c r="C10" s="75" t="s">
        <v>1603</v>
      </c>
      <c r="D10" s="62" t="s">
        <v>1604</v>
      </c>
      <c r="E10" s="61">
        <v>23456</v>
      </c>
      <c r="F10" s="67"/>
    </row>
    <row r="11" spans="2:6" ht="18.75" customHeight="1">
      <c r="B11" s="59" t="s">
        <v>1605</v>
      </c>
      <c r="C11" s="58"/>
      <c r="D11" s="57"/>
      <c r="E11" s="74"/>
      <c r="F11" s="55">
        <f>FLOOR(SUM(E12:E14), 1000)</f>
        <v>181000</v>
      </c>
    </row>
    <row r="12" spans="2:6">
      <c r="B12" s="72"/>
      <c r="C12" s="73" t="s">
        <v>1606</v>
      </c>
      <c r="D12" s="66" t="s">
        <v>1607</v>
      </c>
      <c r="E12" s="70">
        <v>45678</v>
      </c>
      <c r="F12" s="53"/>
    </row>
    <row r="13" spans="2:6">
      <c r="B13" s="72"/>
      <c r="C13" s="71" t="s">
        <v>1608</v>
      </c>
      <c r="D13" s="66" t="s">
        <v>1609</v>
      </c>
      <c r="E13" s="70">
        <v>56789</v>
      </c>
      <c r="F13" s="47"/>
    </row>
    <row r="14" spans="2:6" ht="14.25" thickBot="1">
      <c r="B14" s="69"/>
      <c r="C14" s="68" t="s">
        <v>1610</v>
      </c>
      <c r="D14" s="62" t="s">
        <v>1611</v>
      </c>
      <c r="E14" s="61">
        <v>78901</v>
      </c>
      <c r="F14" s="67"/>
    </row>
    <row r="15" spans="2:6">
      <c r="B15" s="59" t="s">
        <v>1612</v>
      </c>
      <c r="C15" s="58"/>
      <c r="D15" s="66"/>
      <c r="E15" s="65"/>
      <c r="F15" s="55">
        <f>FLOOR(SUM(E16), 1000)</f>
        <v>90000</v>
      </c>
    </row>
    <row r="16" spans="2:6" ht="14.25" thickBot="1">
      <c r="B16" s="64"/>
      <c r="C16" s="63" t="s">
        <v>1613</v>
      </c>
      <c r="D16" s="62" t="s">
        <v>1614</v>
      </c>
      <c r="E16" s="61">
        <v>90123</v>
      </c>
      <c r="F16" s="60"/>
    </row>
    <row r="17" spans="2:6" ht="18.75" customHeight="1">
      <c r="B17" s="59" t="s">
        <v>1615</v>
      </c>
      <c r="C17" s="58"/>
      <c r="D17" s="57"/>
      <c r="E17" s="56"/>
      <c r="F17" s="55">
        <f>FLOOR(SUM(E18:E24), 1000)</f>
        <v>319000</v>
      </c>
    </row>
    <row r="18" spans="2:6" ht="25.5" customHeight="1">
      <c r="B18" s="52"/>
      <c r="C18" s="50" t="s">
        <v>1616</v>
      </c>
      <c r="D18" s="49" t="s">
        <v>1617</v>
      </c>
      <c r="E18" s="54">
        <v>12345</v>
      </c>
      <c r="F18" s="53"/>
    </row>
    <row r="19" spans="2:6" ht="18.75" customHeight="1">
      <c r="B19" s="52"/>
      <c r="C19" s="50" t="s">
        <v>1618</v>
      </c>
      <c r="D19" s="49" t="s">
        <v>1619</v>
      </c>
      <c r="E19" s="48">
        <v>23456</v>
      </c>
      <c r="F19" s="47"/>
    </row>
    <row r="20" spans="2:6" ht="18.75" customHeight="1">
      <c r="B20" s="51"/>
      <c r="C20" s="50" t="s">
        <v>1620</v>
      </c>
      <c r="D20" s="49" t="s">
        <v>1621</v>
      </c>
      <c r="E20" s="48">
        <v>34567</v>
      </c>
      <c r="F20" s="47"/>
    </row>
    <row r="21" spans="2:6" ht="25.5" customHeight="1">
      <c r="B21" s="51"/>
      <c r="C21" s="50" t="s">
        <v>1622</v>
      </c>
      <c r="D21" s="49" t="s">
        <v>1623</v>
      </c>
      <c r="E21" s="48">
        <v>45678</v>
      </c>
      <c r="F21" s="47"/>
    </row>
    <row r="22" spans="2:6" ht="25.5" customHeight="1">
      <c r="B22" s="51"/>
      <c r="C22" s="50" t="s">
        <v>1624</v>
      </c>
      <c r="D22" s="49" t="s">
        <v>1625</v>
      </c>
      <c r="E22" s="48">
        <v>56789</v>
      </c>
      <c r="F22" s="47"/>
    </row>
    <row r="23" spans="2:6" ht="18.75" customHeight="1">
      <c r="B23" s="51"/>
      <c r="C23" s="50" t="s">
        <v>1626</v>
      </c>
      <c r="D23" s="49" t="s">
        <v>1627</v>
      </c>
      <c r="E23" s="48">
        <v>67890</v>
      </c>
      <c r="F23" s="47"/>
    </row>
    <row r="24" spans="2:6" ht="38.25" customHeight="1" thickBot="1">
      <c r="B24" s="46"/>
      <c r="C24" s="45" t="s">
        <v>1628</v>
      </c>
      <c r="D24" s="44" t="s">
        <v>1629</v>
      </c>
      <c r="E24" s="43">
        <v>78901</v>
      </c>
      <c r="F24" s="42"/>
    </row>
    <row r="25" spans="2:6" ht="15" thickTop="1" thickBot="1">
      <c r="B25" s="41" t="s">
        <v>1630</v>
      </c>
      <c r="C25" s="39"/>
      <c r="D25" s="40" t="s">
        <v>1631</v>
      </c>
      <c r="E25" s="39"/>
      <c r="F25" s="38">
        <f>SUM(F8,F11,F15,F17)</f>
        <v>625000</v>
      </c>
    </row>
    <row r="26" spans="2:6" ht="15" thickTop="1" thickBot="1"/>
    <row r="27" spans="2:6" ht="14.25" thickBot="1">
      <c r="B27" s="35" t="s">
        <v>1632</v>
      </c>
      <c r="C27" s="34"/>
      <c r="D27" s="37">
        <v>0.3</v>
      </c>
      <c r="E27" s="32"/>
      <c r="F27" s="36">
        <f>F25*D27</f>
        <v>187500</v>
      </c>
    </row>
    <row r="28" spans="2:6" ht="14.25" thickBot="1"/>
    <row r="29" spans="2:6" ht="14.25" thickBot="1">
      <c r="B29" s="35" t="s">
        <v>1633</v>
      </c>
      <c r="C29" s="34"/>
      <c r="D29" s="33" t="s">
        <v>1634</v>
      </c>
      <c r="E29" s="32"/>
      <c r="F29" s="31">
        <f>SUM(F25,F27)</f>
        <v>812500</v>
      </c>
    </row>
    <row r="31" spans="2:6">
      <c r="B31" s="30"/>
    </row>
    <row r="32" spans="2:6">
      <c r="B32" s="29"/>
    </row>
    <row r="33" spans="2:2">
      <c r="B33" s="28"/>
    </row>
  </sheetData>
  <mergeCells count="1">
    <mergeCell ref="B3:F3"/>
  </mergeCells>
  <phoneticPr fontId="1"/>
  <pageMargins left="0.25" right="0.25" top="0.75" bottom="0.75" header="0.3" footer="0.3"/>
  <pageSetup paperSize="9" scale="8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6cad1ade-3c4e-448c-9481-92a580b6a5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956A9F120C674FB76CB8BB41814025" ma:contentTypeVersion="13" ma:contentTypeDescription="新しいドキュメントを作成します。" ma:contentTypeScope="" ma:versionID="66ad7d3fc42f6707361095b9cf340cd9">
  <xsd:schema xmlns:xsd="http://www.w3.org/2001/XMLSchema" xmlns:xs="http://www.w3.org/2001/XMLSchema" xmlns:p="http://schemas.microsoft.com/office/2006/metadata/properties" xmlns:ns2="6cad1ade-3c4e-448c-9481-92a580b6a5c3" xmlns:ns3="1d397f78-0df8-4b09-af30-c349055ccc08" targetNamespace="http://schemas.microsoft.com/office/2006/metadata/properties" ma:root="true" ma:fieldsID="8051c2e4c451ae114b41e71ebbb6d9f8" ns2:_="" ns3:_="">
    <xsd:import namespace="6cad1ade-3c4e-448c-9481-92a580b6a5c3"/>
    <xsd:import namespace="1d397f78-0df8-4b09-af30-c349055ccc08"/>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d1ade-3c4e-448c-9481-92a580b6a5c3"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1c6910-4142-4722-9493-dfac4b995c63}"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F0097B-3712-44E6-B46C-B11C19EC6051}"/>
</file>

<file path=customXml/itemProps2.xml><?xml version="1.0" encoding="utf-8"?>
<ds:datastoreItem xmlns:ds="http://schemas.openxmlformats.org/officeDocument/2006/customXml" ds:itemID="{83D38A55-69E9-47A3-A387-E9C4D9E8BEA3}"/>
</file>

<file path=customXml/itemProps3.xml><?xml version="1.0" encoding="utf-8"?>
<ds:datastoreItem xmlns:ds="http://schemas.openxmlformats.org/officeDocument/2006/customXml" ds:itemID="{775E33D7-67D8-489D-923A-CFF92523C7AC}"/>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0x01010008956A9F120C674FB76CB8BB41814025</vt:lpwstr>
  </property>
  <property fmtid="{D5CDD505-2E9C-101B-9397-08002B2CF9AE}" pid="3" name="MediaServiceImageTags">
    <vt:lpwstr/>
  </property>
</Properties>
</file>