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3" documentId="13_ncr:1_{17B65E9F-0FFA-4BC7-8656-B831C8624634}" xr6:coauthVersionLast="47" xr6:coauthVersionMax="47" xr10:uidLastSave="{194B4B92-E4C4-48F6-B9E4-CD4D8374E699}"/>
  <bookViews>
    <workbookView xWindow="19090" yWindow="-1930" windowWidth="38620" windowHeight="21100" activeTab="1" xr2:uid="{00000000-000D-0000-FFFF-FFFF00000000}"/>
  </bookViews>
  <sheets>
    <sheet name="差異表（総括表）" sheetId="1" r:id="rId1"/>
    <sheet name="差異表（内訳表）" sheetId="2" r:id="rId2"/>
  </sheets>
  <definedNames>
    <definedName name="_xlnm.Print_Area" localSheetId="0">'差異表（総括表）'!$A$1:$R$61</definedName>
    <definedName name="_xlnm.Print_Area" localSheetId="1">'差異表（内訳表）'!$A$1:$O$55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6" i="1" l="1"/>
  <c r="O58" i="1" s="1"/>
  <c r="F8" i="1" s="1"/>
  <c r="J56" i="1"/>
  <c r="J58" i="1" s="1"/>
  <c r="J59" i="1" l="1"/>
  <c r="J60" i="1" s="1"/>
  <c r="O59" i="1"/>
  <c r="O60" i="1" s="1"/>
  <c r="F9" i="1" s="1"/>
  <c r="R6" i="2"/>
  <c r="S6" i="2"/>
  <c r="T6" i="2"/>
  <c r="U6" i="2"/>
  <c r="V6" i="2"/>
  <c r="R17" i="2"/>
  <c r="S17" i="2"/>
  <c r="T17" i="2"/>
  <c r="R18" i="2"/>
  <c r="S18" i="2"/>
  <c r="T18" i="2"/>
  <c r="R19" i="2"/>
  <c r="S19" i="2"/>
  <c r="T19" i="2"/>
  <c r="U19" i="2"/>
  <c r="V19" i="2"/>
  <c r="R20" i="2"/>
  <c r="S20" i="2"/>
  <c r="T20" i="2"/>
  <c r="U20" i="2"/>
  <c r="V20" i="2"/>
  <c r="R21" i="2"/>
  <c r="S21" i="2"/>
  <c r="T21" i="2"/>
  <c r="U21" i="2"/>
  <c r="V21" i="2"/>
  <c r="R22" i="2"/>
  <c r="S22" i="2"/>
  <c r="T22" i="2"/>
  <c r="U22" i="2"/>
  <c r="V22" i="2"/>
  <c r="R23" i="2"/>
  <c r="S23" i="2"/>
  <c r="T23" i="2"/>
  <c r="U23" i="2"/>
  <c r="V23" i="2"/>
  <c r="R24" i="2"/>
  <c r="S24" i="2"/>
  <c r="T24" i="2"/>
  <c r="U24" i="2"/>
  <c r="V24" i="2"/>
  <c r="R25" i="2"/>
  <c r="S25" i="2"/>
  <c r="T25" i="2"/>
  <c r="R26" i="2"/>
  <c r="S26" i="2"/>
  <c r="T26" i="2"/>
  <c r="R27" i="2"/>
  <c r="S27" i="2"/>
  <c r="T27" i="2"/>
  <c r="U27" i="2"/>
  <c r="V27" i="2"/>
  <c r="R28" i="2"/>
  <c r="S28" i="2"/>
  <c r="T28" i="2"/>
  <c r="U28" i="2"/>
  <c r="V28" i="2"/>
  <c r="R29" i="2"/>
  <c r="S29" i="2"/>
  <c r="T29" i="2"/>
  <c r="U29" i="2"/>
  <c r="V29" i="2"/>
  <c r="R30" i="2"/>
  <c r="S30" i="2"/>
  <c r="T30" i="2"/>
  <c r="R31" i="2"/>
  <c r="S31" i="2"/>
  <c r="T31" i="2"/>
  <c r="R32" i="2"/>
  <c r="S32" i="2"/>
  <c r="T32" i="2"/>
  <c r="R33" i="2"/>
  <c r="S33" i="2"/>
  <c r="T33" i="2"/>
  <c r="R34" i="2"/>
  <c r="S34" i="2"/>
  <c r="T34" i="2"/>
  <c r="U34" i="2"/>
  <c r="V34" i="2"/>
  <c r="R35" i="2"/>
  <c r="S35" i="2"/>
  <c r="T35" i="2"/>
  <c r="U35" i="2"/>
  <c r="V35" i="2"/>
  <c r="R36" i="2"/>
  <c r="S36" i="2"/>
  <c r="T36" i="2"/>
  <c r="U36" i="2"/>
  <c r="V36" i="2"/>
  <c r="R37" i="2"/>
  <c r="S37" i="2"/>
  <c r="T37" i="2"/>
  <c r="U37" i="2"/>
  <c r="V37" i="2"/>
  <c r="R38" i="2"/>
  <c r="S38" i="2"/>
  <c r="T38" i="2"/>
  <c r="U38" i="2"/>
  <c r="V38" i="2"/>
  <c r="R39" i="2"/>
  <c r="S39" i="2"/>
  <c r="T39" i="2"/>
  <c r="U39" i="2"/>
  <c r="V39" i="2"/>
  <c r="R40" i="2"/>
  <c r="S40" i="2"/>
  <c r="T40" i="2"/>
  <c r="U40" i="2"/>
  <c r="V40" i="2"/>
  <c r="R41" i="2"/>
  <c r="S41" i="2"/>
  <c r="T41" i="2"/>
  <c r="U41" i="2"/>
  <c r="V41" i="2"/>
  <c r="R42" i="2"/>
  <c r="S42" i="2"/>
  <c r="T42" i="2"/>
  <c r="U42" i="2"/>
  <c r="V42" i="2"/>
  <c r="R43" i="2"/>
  <c r="S43" i="2"/>
  <c r="T43" i="2"/>
  <c r="U43" i="2"/>
  <c r="V43" i="2"/>
  <c r="R44" i="2"/>
  <c r="S44" i="2"/>
  <c r="T44" i="2"/>
  <c r="U44" i="2"/>
  <c r="V44" i="2"/>
  <c r="R45" i="2"/>
  <c r="S45" i="2"/>
  <c r="T45" i="2"/>
  <c r="U45" i="2"/>
  <c r="V45" i="2"/>
  <c r="R46" i="2"/>
  <c r="S46" i="2"/>
  <c r="T46" i="2"/>
  <c r="U46" i="2"/>
  <c r="V46" i="2"/>
  <c r="R47" i="2"/>
  <c r="S47" i="2"/>
  <c r="T47" i="2"/>
  <c r="U47" i="2"/>
  <c r="V47" i="2"/>
  <c r="R48" i="2"/>
  <c r="S48" i="2"/>
  <c r="T48" i="2"/>
  <c r="U48" i="2"/>
  <c r="V48" i="2"/>
  <c r="R49" i="2"/>
  <c r="S49" i="2"/>
  <c r="T49" i="2"/>
  <c r="U49" i="2"/>
  <c r="V49" i="2"/>
  <c r="R50" i="2"/>
  <c r="S50" i="2"/>
  <c r="T50" i="2"/>
  <c r="U50" i="2"/>
  <c r="V50" i="2"/>
  <c r="R51" i="2"/>
  <c r="S51" i="2"/>
  <c r="T51" i="2"/>
  <c r="U51" i="2"/>
  <c r="V51" i="2"/>
  <c r="R52" i="2"/>
  <c r="S52" i="2"/>
  <c r="T52" i="2"/>
  <c r="U52" i="2"/>
  <c r="V52" i="2"/>
  <c r="R53" i="2"/>
  <c r="S53" i="2"/>
  <c r="T53" i="2"/>
  <c r="U53" i="2"/>
  <c r="V53" i="2"/>
  <c r="R54" i="2"/>
  <c r="S54" i="2"/>
  <c r="T54" i="2"/>
  <c r="U54" i="2"/>
  <c r="V54" i="2"/>
  <c r="V7" i="2" l="1"/>
  <c r="U7" i="2"/>
  <c r="T7" i="2"/>
  <c r="S7" i="2"/>
  <c r="R7" i="2"/>
  <c r="V14" i="2" l="1"/>
  <c r="V13" i="2"/>
  <c r="V12" i="2"/>
  <c r="V9" i="2"/>
  <c r="V8" i="2"/>
  <c r="T16" i="2"/>
  <c r="T15" i="2"/>
  <c r="T14" i="2"/>
  <c r="T13" i="2"/>
  <c r="T12" i="2"/>
  <c r="T11" i="2"/>
  <c r="T10" i="2"/>
  <c r="T9" i="2"/>
  <c r="T8" i="2"/>
  <c r="S16" i="2"/>
  <c r="S15" i="2"/>
  <c r="S14" i="2"/>
  <c r="S13" i="2"/>
  <c r="S12" i="2"/>
  <c r="S11" i="2"/>
  <c r="S10" i="2"/>
  <c r="S9" i="2"/>
  <c r="S8" i="2"/>
  <c r="R16" i="2"/>
  <c r="R15" i="2"/>
  <c r="R14" i="2"/>
  <c r="R13" i="2"/>
  <c r="R12" i="2"/>
  <c r="R11" i="2"/>
  <c r="R10" i="2"/>
  <c r="R9" i="2"/>
  <c r="R8" i="2"/>
  <c r="U14" i="2"/>
  <c r="U13" i="2"/>
  <c r="U12" i="2"/>
  <c r="U9" i="2"/>
  <c r="U8" i="2"/>
  <c r="J26" i="2"/>
  <c r="J25" i="2"/>
  <c r="J11" i="2"/>
  <c r="U11" i="2" s="1"/>
  <c r="J10" i="2"/>
  <c r="V10" i="2"/>
  <c r="U10" i="2"/>
  <c r="J33" i="2"/>
  <c r="J32" i="2"/>
  <c r="J31" i="2"/>
  <c r="J30" i="2"/>
  <c r="J18" i="2"/>
  <c r="J17" i="2"/>
  <c r="J16" i="2"/>
  <c r="U16" i="2"/>
  <c r="J15" i="2"/>
  <c r="V15" i="2"/>
  <c r="U15" i="2"/>
  <c r="V16" i="2"/>
  <c r="U30" i="2" l="1"/>
  <c r="V30" i="2"/>
  <c r="U31" i="2"/>
  <c r="V31" i="2"/>
  <c r="V25" i="2"/>
  <c r="U25" i="2"/>
  <c r="V32" i="2"/>
  <c r="U32" i="2"/>
  <c r="V17" i="2"/>
  <c r="U17" i="2"/>
  <c r="U26" i="2"/>
  <c r="V26" i="2"/>
  <c r="V11" i="2"/>
  <c r="U18" i="2"/>
  <c r="V18" i="2"/>
  <c r="V33" i="2"/>
  <c r="U33" i="2"/>
</calcChain>
</file>

<file path=xl/sharedStrings.xml><?xml version="1.0" encoding="utf-8"?>
<sst xmlns="http://schemas.openxmlformats.org/spreadsheetml/2006/main" count="282" uniqueCount="118">
  <si>
    <t>実績額</t>
    <rPh sb="0" eb="3">
      <t>ジッセキガク</t>
    </rPh>
    <phoneticPr fontId="3"/>
  </si>
  <si>
    <t>円（消費税は別途）</t>
    <phoneticPr fontId="6"/>
  </si>
  <si>
    <t>円（消費税込み）</t>
    <rPh sb="0" eb="1">
      <t>エン</t>
    </rPh>
    <rPh sb="2" eb="5">
      <t>ショウヒゼイ</t>
    </rPh>
    <rPh sb="5" eb="6">
      <t>コ</t>
    </rPh>
    <phoneticPr fontId="6"/>
  </si>
  <si>
    <t>（単位：円）</t>
    <rPh sb="1" eb="3">
      <t>タンイ</t>
    </rPh>
    <rPh sb="4" eb="5">
      <t>エン</t>
    </rPh>
    <phoneticPr fontId="3"/>
  </si>
  <si>
    <t>備考（差異理由）</t>
    <rPh sb="0" eb="2">
      <t>ビコウ</t>
    </rPh>
    <rPh sb="3" eb="5">
      <t>サイ</t>
    </rPh>
    <rPh sb="5" eb="7">
      <t>リユウ</t>
    </rPh>
    <phoneticPr fontId="6"/>
  </si>
  <si>
    <t>項目</t>
    <rPh sb="0" eb="2">
      <t>コウモク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</si>
  <si>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</si>
  <si>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</si>
  <si>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</si>
  <si>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</si>
  <si>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備考</t>
    <rPh sb="0" eb="2">
      <t>ビコウ</t>
    </rPh>
    <phoneticPr fontId="3"/>
  </si>
  <si>
    <t>式</t>
  </si>
  <si>
    <t>台</t>
  </si>
  <si>
    <t>式</t>
    <rPh sb="0" eb="1">
      <t>シキ</t>
    </rPh>
    <phoneticPr fontId="3"/>
  </si>
  <si>
    <t>《チェック用》
関数が入っています。使用する場合は必要に応じてドラッグしてください。</t>
    <rPh sb="5" eb="6">
      <t>ヨウ</t>
    </rPh>
    <rPh sb="8" eb="10">
      <t>カンスウ</t>
    </rPh>
    <rPh sb="11" eb="12">
      <t>ハイ</t>
    </rPh>
    <rPh sb="18" eb="20">
      <t>シヨウ</t>
    </rPh>
    <rPh sb="22" eb="24">
      <t>バアイ</t>
    </rPh>
    <rPh sb="25" eb="27">
      <t>ヒツヨウ</t>
    </rPh>
    <rPh sb="28" eb="29">
      <t>オウ</t>
    </rPh>
    <phoneticPr fontId="6"/>
  </si>
  <si>
    <t>数量に変更があるか</t>
    <rPh sb="0" eb="2">
      <t>スウリョウ</t>
    </rPh>
    <rPh sb="3" eb="5">
      <t>ヘンコウ</t>
    </rPh>
    <phoneticPr fontId="6"/>
  </si>
  <si>
    <t>単位は一緒か</t>
    <rPh sb="0" eb="2">
      <t>タンイ</t>
    </rPh>
    <rPh sb="3" eb="5">
      <t>イッショ</t>
    </rPh>
    <phoneticPr fontId="6"/>
  </si>
  <si>
    <t>単価に変更はあるか</t>
    <rPh sb="0" eb="2">
      <t>タンカ</t>
    </rPh>
    <rPh sb="3" eb="5">
      <t>ヘンコウ</t>
    </rPh>
    <phoneticPr fontId="6"/>
  </si>
  <si>
    <t>金額に変更はあるか</t>
    <rPh sb="0" eb="2">
      <t>キンガク</t>
    </rPh>
    <rPh sb="3" eb="5">
      <t>ヘンコウ</t>
    </rPh>
    <phoneticPr fontId="6"/>
  </si>
  <si>
    <t>差異理由は記入してあるか。</t>
    <rPh sb="0" eb="2">
      <t>サイ</t>
    </rPh>
    <rPh sb="2" eb="4">
      <t>リユウ</t>
    </rPh>
    <rPh sb="5" eb="7">
      <t>キニュウ</t>
    </rPh>
    <phoneticPr fontId="6"/>
  </si>
  <si>
    <t>（単位：円）</t>
    <phoneticPr fontId="6"/>
  </si>
  <si>
    <t>仕様</t>
    <rPh sb="0" eb="2">
      <t>シヨウ</t>
    </rPh>
    <phoneticPr fontId="6"/>
  </si>
  <si>
    <t>図面番号</t>
    <rPh sb="0" eb="2">
      <t>ズメン</t>
    </rPh>
    <rPh sb="2" eb="4">
      <t>バンゴウ</t>
    </rPh>
    <phoneticPr fontId="6"/>
  </si>
  <si>
    <t>写真番号</t>
    <rPh sb="0" eb="2">
      <t>シャシン</t>
    </rPh>
    <rPh sb="2" eb="4">
      <t>バンゴウ</t>
    </rPh>
    <phoneticPr fontId="6"/>
  </si>
  <si>
    <t>↓</t>
    <phoneticPr fontId="6"/>
  </si>
  <si>
    <t>　　　　シグナルプロセッサ　　</t>
    <phoneticPr fontId="3"/>
  </si>
  <si>
    <t>台</t>
    <rPh sb="0" eb="1">
      <t>ダイ</t>
    </rPh>
    <phoneticPr fontId="3"/>
  </si>
  <si>
    <t>　　　　出力増幅器</t>
    <rPh sb="4" eb="6">
      <t>シュツリョク</t>
    </rPh>
    <rPh sb="6" eb="8">
      <t>ゾウフク</t>
    </rPh>
    <rPh sb="8" eb="9">
      <t>キ</t>
    </rPh>
    <phoneticPr fontId="3"/>
  </si>
  <si>
    <t>　　　　分配器</t>
    <rPh sb="4" eb="7">
      <t>ブンパイキ</t>
    </rPh>
    <phoneticPr fontId="3"/>
  </si>
  <si>
    <t>　　　　混合器</t>
    <rPh sb="4" eb="6">
      <t>コンゴウ</t>
    </rPh>
    <rPh sb="6" eb="7">
      <t>キ</t>
    </rPh>
    <phoneticPr fontId="3"/>
  </si>
  <si>
    <t>　　　　･･･</t>
    <phoneticPr fontId="3"/>
  </si>
  <si>
    <t>○</t>
    <phoneticPr fontId="3"/>
  </si>
  <si>
    <t>･･･</t>
    <phoneticPr fontId="3"/>
  </si>
  <si>
    <t>○</t>
    <phoneticPr fontId="3"/>
  </si>
  <si>
    <t>ｍ</t>
    <phoneticPr fontId="3"/>
  </si>
  <si>
    <t>　　　　…</t>
    <phoneticPr fontId="3"/>
  </si>
  <si>
    <t>　　　　シグナルプロセッサ　　</t>
    <phoneticPr fontId="3"/>
  </si>
  <si>
    <t>　　　　･･･</t>
    <phoneticPr fontId="3"/>
  </si>
  <si>
    <t>　　　　光ケーブル（８芯）</t>
    <rPh sb="4" eb="5">
      <t>ヒカリ</t>
    </rPh>
    <phoneticPr fontId="3"/>
  </si>
  <si>
    <t>　　　　光ケーブル（１２芯）</t>
    <rPh sb="4" eb="5">
      <t>ヒカリ</t>
    </rPh>
    <phoneticPr fontId="3"/>
  </si>
  <si>
    <t>Ⅰ</t>
    <phoneticPr fontId="3"/>
  </si>
  <si>
    <t>ア</t>
    <phoneticPr fontId="3"/>
  </si>
  <si>
    <t>イ</t>
    <phoneticPr fontId="2"/>
  </si>
  <si>
    <t>鉄塔</t>
    <rPh sb="0" eb="2">
      <t>テットウ</t>
    </rPh>
    <phoneticPr fontId="3"/>
  </si>
  <si>
    <t>オ</t>
    <phoneticPr fontId="2"/>
  </si>
  <si>
    <t>カ</t>
    <phoneticPr fontId="2"/>
  </si>
  <si>
    <t>キ</t>
    <phoneticPr fontId="2"/>
  </si>
  <si>
    <t>ク</t>
    <phoneticPr fontId="2"/>
  </si>
  <si>
    <t>ケ</t>
    <phoneticPr fontId="2"/>
  </si>
  <si>
    <t>コ</t>
    <phoneticPr fontId="2"/>
  </si>
  <si>
    <t>サ</t>
    <phoneticPr fontId="2"/>
  </si>
  <si>
    <t>施設・設備の設置に係る工事費</t>
    <rPh sb="0" eb="2">
      <t>シセツ</t>
    </rPh>
    <rPh sb="3" eb="5">
      <t>セツビ</t>
    </rPh>
    <rPh sb="6" eb="8">
      <t>セッチ</t>
    </rPh>
    <rPh sb="9" eb="10">
      <t>カカ</t>
    </rPh>
    <rPh sb="11" eb="13">
      <t>コウジ</t>
    </rPh>
    <rPh sb="13" eb="14">
      <t>ヒ</t>
    </rPh>
    <phoneticPr fontId="3"/>
  </si>
  <si>
    <t>ウ</t>
    <phoneticPr fontId="2"/>
  </si>
  <si>
    <t>附帯施設（大臣が別に定める施設・設備）の資材費等</t>
    <rPh sb="0" eb="2">
      <t>フタイ</t>
    </rPh>
    <rPh sb="2" eb="4">
      <t>シセツ</t>
    </rPh>
    <rPh sb="5" eb="7">
      <t>ダイジン</t>
    </rPh>
    <rPh sb="8" eb="9">
      <t>ベツ</t>
    </rPh>
    <rPh sb="10" eb="11">
      <t>サダ</t>
    </rPh>
    <rPh sb="13" eb="15">
      <t>シセツ</t>
    </rPh>
    <rPh sb="16" eb="18">
      <t>セツビ</t>
    </rPh>
    <rPh sb="20" eb="23">
      <t>シザイヒ</t>
    </rPh>
    <rPh sb="23" eb="24">
      <t>トウ</t>
    </rPh>
    <phoneticPr fontId="2"/>
  </si>
  <si>
    <t>附帯施設（大臣が別に定める施設・設備）の設置に係る工事費</t>
    <rPh sb="0" eb="2">
      <t>フタイ</t>
    </rPh>
    <rPh sb="2" eb="4">
      <t>シセツ</t>
    </rPh>
    <rPh sb="5" eb="7">
      <t>ダイジン</t>
    </rPh>
    <rPh sb="8" eb="9">
      <t>ベツ</t>
    </rPh>
    <rPh sb="10" eb="11">
      <t>サダ</t>
    </rPh>
    <rPh sb="13" eb="15">
      <t>シセツ</t>
    </rPh>
    <rPh sb="16" eb="18">
      <t>セツビ</t>
    </rPh>
    <rPh sb="20" eb="22">
      <t>セッチ</t>
    </rPh>
    <rPh sb="23" eb="24">
      <t>カカ</t>
    </rPh>
    <rPh sb="25" eb="28">
      <t>コウジヒ</t>
    </rPh>
    <phoneticPr fontId="2"/>
  </si>
  <si>
    <t>小計</t>
    <rPh sb="0" eb="2">
      <t>ショウケイ</t>
    </rPh>
    <phoneticPr fontId="2"/>
  </si>
  <si>
    <t>土地造成費</t>
    <rPh sb="0" eb="2">
      <t>トチ</t>
    </rPh>
    <rPh sb="2" eb="3">
      <t>ツク</t>
    </rPh>
    <rPh sb="3" eb="4">
      <t>セイ</t>
    </rPh>
    <rPh sb="4" eb="5">
      <t>ヒ</t>
    </rPh>
    <phoneticPr fontId="2"/>
  </si>
  <si>
    <t>取り付け道路整備費</t>
    <rPh sb="0" eb="1">
      <t>ト</t>
    </rPh>
    <rPh sb="2" eb="3">
      <t>ツ</t>
    </rPh>
    <rPh sb="4" eb="6">
      <t>ドウロ</t>
    </rPh>
    <rPh sb="6" eb="9">
      <t>セイビヒ</t>
    </rPh>
    <phoneticPr fontId="2"/>
  </si>
  <si>
    <t>附帯工事費</t>
    <rPh sb="0" eb="2">
      <t>フタイ</t>
    </rPh>
    <rPh sb="2" eb="5">
      <t>コウジヒ</t>
    </rPh>
    <phoneticPr fontId="2"/>
  </si>
  <si>
    <t>小計</t>
    <rPh sb="0" eb="2">
      <t>コバカリ</t>
    </rPh>
    <phoneticPr fontId="3"/>
  </si>
  <si>
    <t>調査設計費</t>
    <rPh sb="0" eb="2">
      <t>チョウサ</t>
    </rPh>
    <rPh sb="2" eb="4">
      <t>セッケイ</t>
    </rPh>
    <rPh sb="4" eb="5">
      <t>ヒ</t>
    </rPh>
    <phoneticPr fontId="3"/>
  </si>
  <si>
    <t>エ</t>
    <phoneticPr fontId="2"/>
  </si>
  <si>
    <t>Ⅱ</t>
    <phoneticPr fontId="2"/>
  </si>
  <si>
    <t>Ⅲ</t>
    <phoneticPr fontId="2"/>
  </si>
  <si>
    <t>施設・設備費</t>
    <rPh sb="0" eb="2">
      <t>シセツ</t>
    </rPh>
    <rPh sb="3" eb="6">
      <t>セツビヒ</t>
    </rPh>
    <phoneticPr fontId="3"/>
  </si>
  <si>
    <t>外構施設</t>
    <rPh sb="0" eb="1">
      <t>ソト</t>
    </rPh>
    <rPh sb="1" eb="2">
      <t>カマ</t>
    </rPh>
    <rPh sb="2" eb="4">
      <t>シセツ</t>
    </rPh>
    <phoneticPr fontId="3"/>
  </si>
  <si>
    <t>局舎・センター施設</t>
    <rPh sb="0" eb="2">
      <t>キョクシャ</t>
    </rPh>
    <rPh sb="7" eb="9">
      <t>シセツ</t>
    </rPh>
    <phoneticPr fontId="3"/>
  </si>
  <si>
    <t>伝送路設備</t>
    <rPh sb="0" eb="3">
      <t>デンソウロ</t>
    </rPh>
    <rPh sb="3" eb="5">
      <t>セツビ</t>
    </rPh>
    <phoneticPr fontId="3"/>
  </si>
  <si>
    <t>無線アクセス装置</t>
    <rPh sb="0" eb="2">
      <t>ムセン</t>
    </rPh>
    <rPh sb="6" eb="8">
      <t>ソウチ</t>
    </rPh>
    <phoneticPr fontId="3"/>
  </si>
  <si>
    <t>送受信装置</t>
    <rPh sb="0" eb="3">
      <t>ソウジュシン</t>
    </rPh>
    <phoneticPr fontId="3"/>
  </si>
  <si>
    <t>構内伝送路</t>
    <rPh sb="0" eb="2">
      <t>コウナイ</t>
    </rPh>
    <rPh sb="2" eb="5">
      <t>デンソウロ</t>
    </rPh>
    <phoneticPr fontId="3"/>
  </si>
  <si>
    <t>電源設備</t>
    <rPh sb="0" eb="2">
      <t>デンゲン</t>
    </rPh>
    <rPh sb="2" eb="4">
      <t>セツビ</t>
    </rPh>
    <phoneticPr fontId="3"/>
  </si>
  <si>
    <t>監視制御・測定装置</t>
    <rPh sb="0" eb="2">
      <t>カンシ</t>
    </rPh>
    <rPh sb="2" eb="4">
      <t>セイギョ</t>
    </rPh>
    <rPh sb="5" eb="7">
      <t>ソクテイ</t>
    </rPh>
    <rPh sb="7" eb="9">
      <t>ソウチ</t>
    </rPh>
    <phoneticPr fontId="3"/>
  </si>
  <si>
    <t>ヘッドエンド装置</t>
    <rPh sb="6" eb="8">
      <t>ソウチ</t>
    </rPh>
    <phoneticPr fontId="3"/>
  </si>
  <si>
    <t>ア</t>
    <phoneticPr fontId="3"/>
  </si>
  <si>
    <t>イ</t>
    <phoneticPr fontId="3"/>
  </si>
  <si>
    <t>ウ</t>
    <phoneticPr fontId="6"/>
  </si>
  <si>
    <t>ア</t>
    <phoneticPr fontId="3"/>
  </si>
  <si>
    <t>諸経費</t>
    <rPh sb="0" eb="3">
      <t>ショケイヒ</t>
    </rPh>
    <phoneticPr fontId="6"/>
  </si>
  <si>
    <t>改修補強費</t>
    <rPh sb="0" eb="2">
      <t>カイシュウ</t>
    </rPh>
    <rPh sb="2" eb="4">
      <t>ホキョウ</t>
    </rPh>
    <rPh sb="4" eb="5">
      <t>ヒ</t>
    </rPh>
    <phoneticPr fontId="3"/>
  </si>
  <si>
    <t>共通経費</t>
    <rPh sb="0" eb="2">
      <t>キョウツウ</t>
    </rPh>
    <rPh sb="2" eb="4">
      <t>ケイヒ</t>
    </rPh>
    <phoneticPr fontId="3"/>
  </si>
  <si>
    <t>用地取得費（用地購入費）</t>
    <phoneticPr fontId="3"/>
  </si>
  <si>
    <t>用地取得・道路費</t>
    <rPh sb="0" eb="2">
      <t>ヨウチ</t>
    </rPh>
    <rPh sb="2" eb="4">
      <t>シュトク</t>
    </rPh>
    <rPh sb="5" eb="7">
      <t>ドウロ</t>
    </rPh>
    <rPh sb="7" eb="8">
      <t>ヒ</t>
    </rPh>
    <phoneticPr fontId="3"/>
  </si>
  <si>
    <t>申請時（補助対象経費）</t>
    <rPh sb="0" eb="3">
      <t>シンセイジ</t>
    </rPh>
    <rPh sb="4" eb="6">
      <t>ホジョ</t>
    </rPh>
    <rPh sb="6" eb="8">
      <t>タイショウ</t>
    </rPh>
    <rPh sb="8" eb="10">
      <t>ケイヒ</t>
    </rPh>
    <phoneticPr fontId="6"/>
  </si>
  <si>
    <t>実績時（補助対象経費）</t>
    <rPh sb="0" eb="2">
      <t>ジッセキ</t>
    </rPh>
    <rPh sb="2" eb="3">
      <t>ジ</t>
    </rPh>
    <phoneticPr fontId="6"/>
  </si>
  <si>
    <t>施設・設備の資材費等</t>
    <rPh sb="0" eb="2">
      <t>シセツ</t>
    </rPh>
    <rPh sb="3" eb="5">
      <t>セツビ</t>
    </rPh>
    <rPh sb="6" eb="8">
      <t>シザイ</t>
    </rPh>
    <rPh sb="8" eb="9">
      <t>ヒ</t>
    </rPh>
    <rPh sb="9" eb="10">
      <t>トウ</t>
    </rPh>
    <phoneticPr fontId="3"/>
  </si>
  <si>
    <t>その他事業を実施するために必要な経費</t>
    <rPh sb="2" eb="3">
      <t>ホカ</t>
    </rPh>
    <rPh sb="3" eb="5">
      <t>ジギョウ</t>
    </rPh>
    <rPh sb="6" eb="8">
      <t>ジッシ</t>
    </rPh>
    <rPh sb="13" eb="15">
      <t>ヒツヨウ</t>
    </rPh>
    <rPh sb="16" eb="18">
      <t>ケイヒ</t>
    </rPh>
    <phoneticPr fontId="3"/>
  </si>
  <si>
    <t>Ⅲ　共通経費</t>
    <rPh sb="2" eb="4">
      <t>キョウツウ</t>
    </rPh>
    <rPh sb="4" eb="6">
      <t>ケイヒ</t>
    </rPh>
    <phoneticPr fontId="4"/>
  </si>
  <si>
    <t>　ウ　諸経費</t>
    <rPh sb="3" eb="6">
      <t>ショケイヒ</t>
    </rPh>
    <phoneticPr fontId="4"/>
  </si>
  <si>
    <t>　　　　現場管理費</t>
    <rPh sb="4" eb="6">
      <t>ゲンバ</t>
    </rPh>
    <rPh sb="6" eb="9">
      <t>カンリヒ</t>
    </rPh>
    <phoneticPr fontId="4"/>
  </si>
  <si>
    <t>　　　　共通仮設費</t>
    <rPh sb="4" eb="6">
      <t>キョウツウ</t>
    </rPh>
    <rPh sb="6" eb="8">
      <t>カセツ</t>
    </rPh>
    <rPh sb="8" eb="9">
      <t>ヒ</t>
    </rPh>
    <phoneticPr fontId="4"/>
  </si>
  <si>
    <t>　　　　一般管理費</t>
    <rPh sb="4" eb="6">
      <t>イッパン</t>
    </rPh>
    <rPh sb="6" eb="9">
      <t>カンリヒ</t>
    </rPh>
    <phoneticPr fontId="4"/>
  </si>
  <si>
    <t>　ア　調査設計費</t>
    <rPh sb="3" eb="5">
      <t>チョウサ</t>
    </rPh>
    <rPh sb="5" eb="7">
      <t>セッケイ</t>
    </rPh>
    <rPh sb="7" eb="8">
      <t>ヒ</t>
    </rPh>
    <phoneticPr fontId="4"/>
  </si>
  <si>
    <t>　　　　現場調査費</t>
    <rPh sb="4" eb="6">
      <t>ゲンバ</t>
    </rPh>
    <rPh sb="6" eb="9">
      <t>チョウサヒ</t>
    </rPh>
    <phoneticPr fontId="6"/>
  </si>
  <si>
    <t>　　　　詳細設計費</t>
    <rPh sb="4" eb="6">
      <t>ショウサイ</t>
    </rPh>
    <rPh sb="6" eb="9">
      <t>セッケイヒ</t>
    </rPh>
    <phoneticPr fontId="6"/>
  </si>
  <si>
    <t>Ⅰ　施設・設備費</t>
    <phoneticPr fontId="3"/>
  </si>
  <si>
    <t>○</t>
    <phoneticPr fontId="6"/>
  </si>
  <si>
    <t>小計</t>
    <rPh sb="0" eb="2">
      <t>ショウケイ</t>
    </rPh>
    <phoneticPr fontId="6"/>
  </si>
  <si>
    <t>Ⅱ　用地取得・道路費</t>
    <rPh sb="2" eb="4">
      <t>ヨウチ</t>
    </rPh>
    <rPh sb="4" eb="6">
      <t>シュトク</t>
    </rPh>
    <rPh sb="7" eb="9">
      <t>ドウロ</t>
    </rPh>
    <rPh sb="9" eb="10">
      <t>ヒ</t>
    </rPh>
    <phoneticPr fontId="6"/>
  </si>
  <si>
    <t>申請時（補助対象経費）</t>
    <rPh sb="0" eb="3">
      <t>シンセイジ</t>
    </rPh>
    <phoneticPr fontId="6"/>
  </si>
  <si>
    <t>１　施設・設備の資材費等</t>
    <rPh sb="2" eb="4">
      <t>シセツ</t>
    </rPh>
    <rPh sb="5" eb="7">
      <t>セツビ</t>
    </rPh>
    <rPh sb="8" eb="10">
      <t>シザイ</t>
    </rPh>
    <rPh sb="10" eb="11">
      <t>ヒ</t>
    </rPh>
    <rPh sb="11" eb="12">
      <t>トウ</t>
    </rPh>
    <phoneticPr fontId="3"/>
  </si>
  <si>
    <t>　エ　伝送路設備</t>
    <rPh sb="3" eb="6">
      <t>デンソウロ</t>
    </rPh>
    <rPh sb="6" eb="8">
      <t>セツビ</t>
    </rPh>
    <phoneticPr fontId="3"/>
  </si>
  <si>
    <t>　コ　ヘッドエンド装置</t>
    <rPh sb="9" eb="11">
      <t>ソウチ</t>
    </rPh>
    <phoneticPr fontId="3"/>
  </si>
  <si>
    <t>２　施設、設備の設置に係る工事費</t>
    <rPh sb="11" eb="12">
      <t>カカ</t>
    </rPh>
    <rPh sb="13" eb="15">
      <t>コウジ</t>
    </rPh>
    <rPh sb="15" eb="16">
      <t>ヒ</t>
    </rPh>
    <phoneticPr fontId="3"/>
  </si>
  <si>
    <t>合計</t>
    <rPh sb="0" eb="1">
      <t>ゴウ</t>
    </rPh>
    <phoneticPr fontId="3"/>
  </si>
  <si>
    <t>Ⅰ～Ⅲの合計</t>
    <rPh sb="4" eb="6">
      <t>ゴウケイ</t>
    </rPh>
    <phoneticPr fontId="3"/>
  </si>
  <si>
    <t>出精値引き</t>
    <rPh sb="0" eb="2">
      <t>シュッセイ</t>
    </rPh>
    <rPh sb="2" eb="4">
      <t>ネビ</t>
    </rPh>
    <phoneticPr fontId="3"/>
  </si>
  <si>
    <t>出精値引き後</t>
    <rPh sb="0" eb="2">
      <t>シュッセイ</t>
    </rPh>
    <rPh sb="2" eb="4">
      <t>ネビ</t>
    </rPh>
    <rPh sb="5" eb="6">
      <t>ゴ</t>
    </rPh>
    <phoneticPr fontId="3"/>
  </si>
  <si>
    <t>調整額</t>
    <rPh sb="0" eb="3">
      <t>チョウセイガク</t>
    </rPh>
    <phoneticPr fontId="3"/>
  </si>
  <si>
    <t>合計（税抜き）</t>
    <rPh sb="0" eb="2">
      <t>ゴウケイ</t>
    </rPh>
    <rPh sb="3" eb="5">
      <t>ゼイヌ</t>
    </rPh>
    <phoneticPr fontId="3"/>
  </si>
  <si>
    <t>消費税額</t>
    <rPh sb="0" eb="3">
      <t>ショウヒゼイ</t>
    </rPh>
    <rPh sb="3" eb="4">
      <t>ガク</t>
    </rPh>
    <phoneticPr fontId="3"/>
  </si>
  <si>
    <t>合計（税込み）</t>
    <rPh sb="0" eb="2">
      <t>ゴウケイ</t>
    </rPh>
    <rPh sb="3" eb="5">
      <t>ゼイコ</t>
    </rPh>
    <phoneticPr fontId="4"/>
  </si>
  <si>
    <r>
      <t>支　出　総　括　表　差　異　表　</t>
    </r>
    <r>
      <rPr>
        <sz val="16"/>
        <color rgb="FFFF0000"/>
        <rFont val="ＭＳ Ｐゴシック"/>
        <family val="3"/>
        <charset val="128"/>
      </rPr>
      <t>（記　載　例）</t>
    </r>
    <rPh sb="0" eb="1">
      <t>シ</t>
    </rPh>
    <rPh sb="2" eb="3">
      <t>デ</t>
    </rPh>
    <rPh sb="4" eb="5">
      <t>ソウ</t>
    </rPh>
    <rPh sb="6" eb="7">
      <t>カツ</t>
    </rPh>
    <rPh sb="8" eb="9">
      <t>ヒョウ</t>
    </rPh>
    <rPh sb="10" eb="11">
      <t>サ</t>
    </rPh>
    <rPh sb="12" eb="13">
      <t>イ</t>
    </rPh>
    <rPh sb="14" eb="15">
      <t>オモテ</t>
    </rPh>
    <rPh sb="17" eb="18">
      <t>キ</t>
    </rPh>
    <rPh sb="19" eb="20">
      <t>ミツル</t>
    </rPh>
    <rPh sb="21" eb="22">
      <t>レイ</t>
    </rPh>
    <phoneticPr fontId="3"/>
  </si>
  <si>
    <t>【支出総括表　差異表】</t>
    <rPh sb="1" eb="3">
      <t>シシュツ</t>
    </rPh>
    <rPh sb="7" eb="9">
      <t>サイ</t>
    </rPh>
    <rPh sb="9" eb="10">
      <t>ヒョウ</t>
    </rPh>
    <phoneticPr fontId="2"/>
  </si>
  <si>
    <t>【支出内訳表　差異表】</t>
    <rPh sb="1" eb="3">
      <t>シシュツ</t>
    </rPh>
    <rPh sb="3" eb="5">
      <t>ウチワケ</t>
    </rPh>
    <rPh sb="5" eb="6">
      <t>ヒョウ</t>
    </rPh>
    <rPh sb="7" eb="9">
      <t>サイ</t>
    </rPh>
    <rPh sb="9" eb="10">
      <t>ヒョウ</t>
    </rPh>
    <phoneticPr fontId="6"/>
  </si>
  <si>
    <t>備考</t>
    <rPh sb="0" eb="2">
      <t>ビコウ</t>
    </rPh>
    <phoneticPr fontId="6"/>
  </si>
  <si>
    <t>令和○年度　ケーブルテレビネットワークの耐災害性強化事業（ケーブルテレビ複線化等整備支援事業）</t>
    <rPh sb="0" eb="2">
      <t>レイワ</t>
    </rPh>
    <rPh sb="3" eb="5">
      <t>ネンド</t>
    </rPh>
    <phoneticPr fontId="3"/>
  </si>
  <si>
    <t>○○市(△△地区）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</si>
</sst>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3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</font>
    <font>
      <strike/>
      <sz val="16"/>
      <color rgb="FF0070C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8" tint="0.79998168889431442"/>
        <bgColor indexed="64"/>
      </patternFill>
    </fill>
  </fills>
  <borders count="1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</borders>
  <cellStyleXfs count="7">
    <xf numFmtId="0" fontId="0" fillId="0" borderId="0"/>
    <xf numFmtId="38" fontId="5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</cellStyleXfs>
  <cellXfs count="371">
    <xf numFmtId="0" fontId="0" fillId="0" borderId="0" xfId="0"/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3" fontId="1" fillId="0" borderId="0" xfId="4" applyNumberFormat="1">
      <alignment vertical="center"/>
    </xf>
    <xf numFmtId="0" fontId="1" fillId="0" borderId="0" xfId="4" applyAlignment="1">
      <alignment horizontal="right" vertical="center"/>
    </xf>
    <xf numFmtId="0" fontId="1" fillId="0" borderId="1" xfId="4" applyBorder="1" applyAlignment="1">
      <alignment horizontal="center"/>
    </xf>
    <xf numFmtId="0" fontId="1" fillId="0" borderId="2" xfId="4" applyBorder="1" applyAlignment="1">
      <alignment horizontal="center"/>
    </xf>
    <xf numFmtId="0" fontId="1" fillId="0" borderId="3" xfId="4" applyBorder="1" applyAlignment="1">
      <alignment horizontal="center"/>
    </xf>
    <xf numFmtId="0" fontId="1" fillId="0" borderId="4" xfId="4" applyBorder="1" applyAlignment="1">
      <alignment horizontal="center"/>
    </xf>
    <xf numFmtId="0" fontId="1" fillId="0" borderId="5" xfId="4" applyBorder="1" applyAlignment="1">
      <alignment horizontal="center"/>
    </xf>
    <xf numFmtId="0" fontId="1" fillId="0" borderId="11" xfId="4" applyBorder="1" applyAlignment="1">
      <alignment horizontal="center"/>
    </xf>
    <xf numFmtId="0" fontId="1" fillId="0" borderId="12" xfId="4" applyBorder="1" applyAlignment="1">
      <alignment horizontal="center"/>
    </xf>
    <xf numFmtId="0" fontId="1" fillId="2" borderId="12" xfId="4" applyFill="1" applyBorder="1" applyAlignment="1">
      <alignment horizontal="center"/>
    </xf>
    <xf numFmtId="0" fontId="1" fillId="2" borderId="13" xfId="4" applyFill="1" applyBorder="1" applyAlignment="1">
      <alignment horizontal="center"/>
    </xf>
    <xf numFmtId="0" fontId="1" fillId="0" borderId="6" xfId="4" applyBorder="1">
      <alignment vertical="center"/>
    </xf>
    <xf numFmtId="0" fontId="1" fillId="0" borderId="14" xfId="4" applyBorder="1">
      <alignment vertical="center"/>
    </xf>
    <xf numFmtId="0" fontId="1" fillId="0" borderId="15" xfId="4" applyBorder="1">
      <alignment vertical="center"/>
    </xf>
    <xf numFmtId="3" fontId="1" fillId="0" borderId="15" xfId="4" applyNumberFormat="1" applyBorder="1">
      <alignment vertical="center"/>
    </xf>
    <xf numFmtId="0" fontId="1" fillId="0" borderId="16" xfId="4" applyBorder="1">
      <alignment vertical="center"/>
    </xf>
    <xf numFmtId="0" fontId="1" fillId="0" borderId="17" xfId="4" applyBorder="1">
      <alignment vertical="center"/>
    </xf>
    <xf numFmtId="3" fontId="1" fillId="0" borderId="17" xfId="4" applyNumberFormat="1" applyBorder="1">
      <alignment vertical="center"/>
    </xf>
    <xf numFmtId="0" fontId="1" fillId="0" borderId="18" xfId="4" applyBorder="1">
      <alignment vertical="center"/>
    </xf>
    <xf numFmtId="0" fontId="1" fillId="0" borderId="7" xfId="4" applyBorder="1">
      <alignment vertical="center"/>
    </xf>
    <xf numFmtId="0" fontId="1" fillId="0" borderId="19" xfId="4" applyBorder="1">
      <alignment vertical="center"/>
    </xf>
    <xf numFmtId="0" fontId="1" fillId="0" borderId="20" xfId="4" applyBorder="1">
      <alignment vertical="center"/>
    </xf>
    <xf numFmtId="3" fontId="1" fillId="0" borderId="20" xfId="4" applyNumberFormat="1" applyBorder="1">
      <alignment vertical="center"/>
    </xf>
    <xf numFmtId="0" fontId="1" fillId="0" borderId="21" xfId="4" applyBorder="1">
      <alignment vertical="center"/>
    </xf>
    <xf numFmtId="0" fontId="1" fillId="0" borderId="22" xfId="4" applyBorder="1">
      <alignment vertical="center"/>
    </xf>
    <xf numFmtId="3" fontId="1" fillId="0" borderId="22" xfId="4" applyNumberFormat="1" applyBorder="1">
      <alignment vertical="center"/>
    </xf>
    <xf numFmtId="0" fontId="1" fillId="0" borderId="23" xfId="4" applyBorder="1">
      <alignment vertical="center"/>
    </xf>
    <xf numFmtId="0" fontId="1" fillId="0" borderId="24" xfId="4" applyBorder="1">
      <alignment vertical="center"/>
    </xf>
    <xf numFmtId="0" fontId="1" fillId="0" borderId="25" xfId="4" applyBorder="1">
      <alignment vertical="center"/>
    </xf>
    <xf numFmtId="3" fontId="1" fillId="0" borderId="25" xfId="4" applyNumberFormat="1" applyBorder="1">
      <alignment vertical="center"/>
    </xf>
    <xf numFmtId="0" fontId="1" fillId="0" borderId="26" xfId="4" applyBorder="1">
      <alignment vertical="center"/>
    </xf>
    <xf numFmtId="0" fontId="1" fillId="0" borderId="27" xfId="4" applyBorder="1">
      <alignment vertical="center"/>
    </xf>
    <xf numFmtId="0" fontId="1" fillId="0" borderId="15" xfId="4" applyBorder="1" applyAlignment="1">
      <alignment horizontal="right"/>
    </xf>
    <xf numFmtId="3" fontId="1" fillId="0" borderId="17" xfId="4" applyNumberFormat="1" applyBorder="1" applyAlignment="1">
      <alignment horizontal="right"/>
    </xf>
    <xf numFmtId="0" fontId="1" fillId="0" borderId="16" xfId="4" applyBorder="1" applyAlignment="1">
      <alignment horizontal="right"/>
    </xf>
    <xf numFmtId="0" fontId="1" fillId="0" borderId="20" xfId="4" applyBorder="1" applyAlignment="1">
      <alignment horizontal="right"/>
    </xf>
    <xf numFmtId="3" fontId="1" fillId="0" borderId="20" xfId="4" applyNumberFormat="1" applyBorder="1" applyAlignment="1">
      <alignment horizontal="right"/>
    </xf>
    <xf numFmtId="0" fontId="1" fillId="0" borderId="19" xfId="4" applyBorder="1" applyAlignment="1">
      <alignment horizontal="right"/>
    </xf>
    <xf numFmtId="0" fontId="1" fillId="0" borderId="8" xfId="4" applyBorder="1">
      <alignment vertical="center"/>
    </xf>
    <xf numFmtId="0" fontId="1" fillId="0" borderId="0" xfId="4" applyAlignment="1">
      <alignment horizontal="right"/>
    </xf>
    <xf numFmtId="3" fontId="1" fillId="0" borderId="0" xfId="4" applyNumberFormat="1" applyAlignment="1">
      <alignment horizontal="right"/>
    </xf>
    <xf numFmtId="0" fontId="1" fillId="0" borderId="23" xfId="4" applyBorder="1" applyAlignment="1">
      <alignment horizontal="right"/>
    </xf>
    <xf numFmtId="3" fontId="1" fillId="0" borderId="22" xfId="4" applyNumberFormat="1" applyBorder="1" applyAlignment="1">
      <alignment horizontal="right"/>
    </xf>
    <xf numFmtId="0" fontId="1" fillId="0" borderId="17" xfId="4" applyBorder="1" applyAlignment="1">
      <alignment horizontal="right"/>
    </xf>
    <xf numFmtId="3" fontId="1" fillId="0" borderId="28" xfId="4" applyNumberFormat="1" applyBorder="1" applyAlignment="1">
      <alignment horizontal="right"/>
    </xf>
    <xf numFmtId="0" fontId="1" fillId="0" borderId="14" xfId="4" applyBorder="1" applyAlignment="1">
      <alignment horizontal="right"/>
    </xf>
    <xf numFmtId="3" fontId="1" fillId="0" borderId="15" xfId="4" applyNumberFormat="1" applyBorder="1" applyAlignment="1">
      <alignment horizontal="right"/>
    </xf>
    <xf numFmtId="0" fontId="1" fillId="0" borderId="29" xfId="4" applyBorder="1">
      <alignment vertical="center"/>
    </xf>
    <xf numFmtId="0" fontId="1" fillId="0" borderId="30" xfId="4" applyBorder="1">
      <alignment vertical="center"/>
    </xf>
    <xf numFmtId="0" fontId="1" fillId="0" borderId="31" xfId="4" applyBorder="1">
      <alignment vertical="center"/>
    </xf>
    <xf numFmtId="0" fontId="1" fillId="0" borderId="9" xfId="4" applyBorder="1">
      <alignment vertical="center"/>
    </xf>
    <xf numFmtId="0" fontId="1" fillId="0" borderId="32" xfId="4" applyBorder="1">
      <alignment vertical="center"/>
    </xf>
    <xf numFmtId="0" fontId="1" fillId="0" borderId="10" xfId="4" applyBorder="1">
      <alignment vertical="center"/>
    </xf>
    <xf numFmtId="0" fontId="9" fillId="0" borderId="0" xfId="4" applyFont="1">
      <alignment vertical="center"/>
    </xf>
    <xf numFmtId="0" fontId="10" fillId="0" borderId="14" xfId="3" applyFont="1" applyBorder="1"/>
    <xf numFmtId="0" fontId="10" fillId="0" borderId="34" xfId="3" applyFont="1" applyBorder="1" applyAlignment="1">
      <alignment horizontal="right"/>
    </xf>
    <xf numFmtId="0" fontId="11" fillId="0" borderId="0" xfId="4" applyFont="1" applyAlignment="1">
      <alignment horizontal="left" vertical="center"/>
    </xf>
    <xf numFmtId="0" fontId="12" fillId="0" borderId="0" xfId="4" applyFont="1" applyAlignment="1">
      <alignment horizontal="center"/>
    </xf>
    <xf numFmtId="0" fontId="10" fillId="0" borderId="0" xfId="3" applyFont="1" applyAlignment="1">
      <alignment vertical="center" wrapText="1"/>
    </xf>
    <xf numFmtId="0" fontId="7" fillId="0" borderId="14" xfId="3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10" fillId="0" borderId="38" xfId="3" applyFont="1" applyBorder="1"/>
    <xf numFmtId="38" fontId="10" fillId="0" borderId="15" xfId="1" applyFont="1" applyBorder="1" applyProtection="1"/>
    <xf numFmtId="38" fontId="10" fillId="0" borderId="24" xfId="1" applyFont="1" applyBorder="1" applyProtection="1"/>
    <xf numFmtId="0" fontId="10" fillId="0" borderId="15" xfId="3" applyFont="1" applyBorder="1"/>
    <xf numFmtId="0" fontId="10" fillId="0" borderId="16" xfId="3" applyFont="1" applyBorder="1" applyAlignment="1">
      <alignment horizontal="center"/>
    </xf>
    <xf numFmtId="0" fontId="10" fillId="0" borderId="39" xfId="3" applyFont="1" applyBorder="1" applyAlignment="1">
      <alignment horizontal="center"/>
    </xf>
    <xf numFmtId="0" fontId="10" fillId="0" borderId="35" xfId="3" applyFont="1" applyBorder="1"/>
    <xf numFmtId="0" fontId="10" fillId="0" borderId="16" xfId="3" applyFont="1" applyBorder="1"/>
    <xf numFmtId="0" fontId="10" fillId="0" borderId="35" xfId="3" applyFont="1" applyBorder="1" applyAlignment="1">
      <alignment horizontal="right"/>
    </xf>
    <xf numFmtId="38" fontId="10" fillId="0" borderId="17" xfId="1" applyFont="1" applyBorder="1" applyProtection="1"/>
    <xf numFmtId="38" fontId="10" fillId="0" borderId="36" xfId="1" applyFont="1" applyBorder="1" applyProtection="1"/>
    <xf numFmtId="0" fontId="10" fillId="0" borderId="17" xfId="3" applyFont="1" applyBorder="1"/>
    <xf numFmtId="56" fontId="10" fillId="0" borderId="40" xfId="3" applyNumberFormat="1" applyFont="1" applyBorder="1" applyAlignment="1">
      <alignment horizontal="center"/>
    </xf>
    <xf numFmtId="56" fontId="10" fillId="0" borderId="41" xfId="3" applyNumberFormat="1" applyFont="1" applyBorder="1" applyAlignment="1">
      <alignment horizontal="center"/>
    </xf>
    <xf numFmtId="0" fontId="10" fillId="0" borderId="40" xfId="3" applyFont="1" applyBorder="1"/>
    <xf numFmtId="0" fontId="10" fillId="0" borderId="42" xfId="3" applyFont="1" applyBorder="1" applyAlignment="1">
      <alignment horizontal="right"/>
    </xf>
    <xf numFmtId="38" fontId="10" fillId="0" borderId="43" xfId="1" applyFont="1" applyBorder="1" applyProtection="1"/>
    <xf numFmtId="38" fontId="10" fillId="0" borderId="44" xfId="1" applyFont="1" applyBorder="1" applyProtection="1"/>
    <xf numFmtId="0" fontId="10" fillId="0" borderId="43" xfId="3" applyFont="1" applyBorder="1"/>
    <xf numFmtId="38" fontId="10" fillId="0" borderId="43" xfId="1" applyFont="1" applyFill="1" applyBorder="1" applyProtection="1"/>
    <xf numFmtId="0" fontId="10" fillId="0" borderId="45" xfId="3" applyFont="1" applyBorder="1" applyAlignment="1">
      <alignment horizontal="center"/>
    </xf>
    <xf numFmtId="0" fontId="10" fillId="0" borderId="46" xfId="3" applyFont="1" applyBorder="1" applyAlignment="1">
      <alignment horizontal="center"/>
    </xf>
    <xf numFmtId="0" fontId="10" fillId="0" borderId="47" xfId="3" applyFont="1" applyBorder="1"/>
    <xf numFmtId="0" fontId="10" fillId="0" borderId="45" xfId="3" applyFont="1" applyBorder="1" applyProtection="1">
      <protection locked="0"/>
    </xf>
    <xf numFmtId="0" fontId="10" fillId="0" borderId="47" xfId="3" applyFont="1" applyBorder="1" applyAlignment="1" applyProtection="1">
      <alignment horizontal="right"/>
      <protection locked="0"/>
    </xf>
    <xf numFmtId="38" fontId="10" fillId="0" borderId="48" xfId="1" applyFont="1" applyFill="1" applyBorder="1" applyProtection="1">
      <protection locked="0"/>
    </xf>
    <xf numFmtId="38" fontId="10" fillId="0" borderId="49" xfId="1" applyFont="1" applyFill="1" applyBorder="1" applyProtection="1">
      <protection locked="0"/>
    </xf>
    <xf numFmtId="0" fontId="10" fillId="0" borderId="48" xfId="3" applyFont="1" applyBorder="1" applyProtection="1">
      <protection locked="0"/>
    </xf>
    <xf numFmtId="0" fontId="10" fillId="0" borderId="50" xfId="3" applyFont="1" applyBorder="1" applyProtection="1">
      <protection locked="0"/>
    </xf>
    <xf numFmtId="0" fontId="10" fillId="0" borderId="51" xfId="3" applyFont="1" applyBorder="1" applyAlignment="1" applyProtection="1">
      <alignment horizontal="right"/>
      <protection locked="0"/>
    </xf>
    <xf numFmtId="0" fontId="10" fillId="0" borderId="52" xfId="3" applyFont="1" applyBorder="1" applyProtection="1">
      <protection locked="0"/>
    </xf>
    <xf numFmtId="0" fontId="10" fillId="0" borderId="45" xfId="3" applyFont="1" applyBorder="1" applyAlignment="1" applyProtection="1">
      <alignment horizontal="right"/>
      <protection locked="0"/>
    </xf>
    <xf numFmtId="38" fontId="10" fillId="0" borderId="48" xfId="3" applyNumberFormat="1" applyFont="1" applyBorder="1" applyAlignment="1" applyProtection="1">
      <alignment horizontal="right"/>
      <protection locked="0"/>
    </xf>
    <xf numFmtId="38" fontId="10" fillId="0" borderId="46" xfId="1" applyFont="1" applyFill="1" applyBorder="1" applyProtection="1">
      <protection locked="0"/>
    </xf>
    <xf numFmtId="38" fontId="10" fillId="0" borderId="53" xfId="1" applyFont="1" applyFill="1" applyBorder="1" applyProtection="1">
      <protection locked="0"/>
    </xf>
    <xf numFmtId="38" fontId="10" fillId="0" borderId="48" xfId="1" applyFont="1" applyFill="1" applyBorder="1" applyAlignment="1" applyProtection="1">
      <alignment horizontal="right"/>
      <protection locked="0"/>
    </xf>
    <xf numFmtId="0" fontId="10" fillId="0" borderId="54" xfId="3" applyFont="1" applyBorder="1" applyProtection="1">
      <protection locked="0"/>
    </xf>
    <xf numFmtId="0" fontId="10" fillId="0" borderId="55" xfId="3" applyFont="1" applyBorder="1" applyAlignment="1" applyProtection="1">
      <alignment horizontal="right"/>
      <protection locked="0"/>
    </xf>
    <xf numFmtId="0" fontId="10" fillId="0" borderId="56" xfId="3" applyFont="1" applyBorder="1" applyProtection="1">
      <protection locked="0"/>
    </xf>
    <xf numFmtId="0" fontId="10" fillId="0" borderId="50" xfId="3" applyFont="1" applyBorder="1" applyAlignment="1" applyProtection="1">
      <alignment horizontal="right"/>
      <protection locked="0"/>
    </xf>
    <xf numFmtId="0" fontId="10" fillId="0" borderId="52" xfId="3" applyFont="1" applyBorder="1" applyAlignment="1" applyProtection="1">
      <alignment horizontal="right"/>
      <protection locked="0"/>
    </xf>
    <xf numFmtId="0" fontId="10" fillId="0" borderId="48" xfId="3" applyFont="1" applyBorder="1" applyAlignment="1" applyProtection="1">
      <alignment horizontal="right"/>
      <protection locked="0"/>
    </xf>
    <xf numFmtId="0" fontId="10" fillId="0" borderId="54" xfId="3" applyFont="1" applyBorder="1" applyAlignment="1" applyProtection="1">
      <alignment horizontal="right"/>
      <protection locked="0"/>
    </xf>
    <xf numFmtId="0" fontId="10" fillId="0" borderId="56" xfId="3" applyFont="1" applyBorder="1" applyAlignment="1" applyProtection="1">
      <alignment horizontal="right"/>
      <protection locked="0"/>
    </xf>
    <xf numFmtId="0" fontId="10" fillId="0" borderId="57" xfId="3" applyFont="1" applyBorder="1" applyProtection="1">
      <protection locked="0"/>
    </xf>
    <xf numFmtId="56" fontId="10" fillId="0" borderId="58" xfId="3" applyNumberFormat="1" applyFont="1" applyBorder="1" applyAlignment="1">
      <alignment horizontal="center"/>
    </xf>
    <xf numFmtId="0" fontId="10" fillId="0" borderId="59" xfId="3" applyFont="1" applyBorder="1" applyAlignment="1">
      <alignment horizontal="center"/>
    </xf>
    <xf numFmtId="0" fontId="10" fillId="0" borderId="60" xfId="3" applyFont="1" applyBorder="1" applyAlignment="1">
      <alignment horizontal="center"/>
    </xf>
    <xf numFmtId="56" fontId="10" fillId="0" borderId="60" xfId="3" applyNumberFormat="1" applyFont="1" applyBorder="1" applyAlignment="1">
      <alignment horizontal="center"/>
    </xf>
    <xf numFmtId="0" fontId="10" fillId="0" borderId="59" xfId="3" applyFont="1" applyBorder="1" applyProtection="1">
      <protection locked="0"/>
    </xf>
    <xf numFmtId="0" fontId="10" fillId="0" borderId="61" xfId="3" applyFont="1" applyBorder="1" applyAlignment="1" applyProtection="1">
      <alignment horizontal="right"/>
      <protection locked="0"/>
    </xf>
    <xf numFmtId="38" fontId="10" fillId="0" borderId="62" xfId="1" applyFont="1" applyFill="1" applyBorder="1" applyProtection="1">
      <protection locked="0"/>
    </xf>
    <xf numFmtId="38" fontId="10" fillId="0" borderId="63" xfId="1" applyFont="1" applyFill="1" applyBorder="1" applyProtection="1">
      <protection locked="0"/>
    </xf>
    <xf numFmtId="0" fontId="10" fillId="0" borderId="62" xfId="3" applyFont="1" applyBorder="1" applyProtection="1">
      <protection locked="0"/>
    </xf>
    <xf numFmtId="0" fontId="10" fillId="0" borderId="14" xfId="3" applyFont="1" applyBorder="1" applyAlignment="1">
      <alignment horizontal="center"/>
    </xf>
    <xf numFmtId="56" fontId="10" fillId="0" borderId="37" xfId="3" applyNumberFormat="1" applyFont="1" applyBorder="1" applyAlignment="1">
      <alignment horizontal="center"/>
    </xf>
    <xf numFmtId="56" fontId="10" fillId="0" borderId="37" xfId="3" applyNumberFormat="1" applyFont="1" applyBorder="1" applyAlignment="1" applyProtection="1">
      <alignment horizontal="center"/>
      <protection locked="0"/>
    </xf>
    <xf numFmtId="0" fontId="10" fillId="0" borderId="14" xfId="3" applyFont="1" applyBorder="1" applyProtection="1">
      <protection locked="0"/>
    </xf>
    <xf numFmtId="0" fontId="10" fillId="0" borderId="34" xfId="3" applyFont="1" applyBorder="1" applyAlignment="1" applyProtection="1">
      <alignment horizontal="right"/>
      <protection locked="0"/>
    </xf>
    <xf numFmtId="38" fontId="10" fillId="0" borderId="15" xfId="1" applyFont="1" applyFill="1" applyBorder="1" applyProtection="1">
      <protection locked="0"/>
    </xf>
    <xf numFmtId="38" fontId="10" fillId="0" borderId="24" xfId="1" applyFont="1" applyFill="1" applyBorder="1" applyProtection="1">
      <protection locked="0"/>
    </xf>
    <xf numFmtId="0" fontId="10" fillId="0" borderId="15" xfId="3" applyFont="1" applyBorder="1" applyProtection="1">
      <protection locked="0"/>
    </xf>
    <xf numFmtId="0" fontId="10" fillId="0" borderId="54" xfId="3" applyFont="1" applyBorder="1" applyAlignment="1">
      <alignment horizontal="center"/>
    </xf>
    <xf numFmtId="0" fontId="10" fillId="0" borderId="58" xfId="3" applyFont="1" applyBorder="1" applyAlignment="1">
      <alignment horizontal="center"/>
    </xf>
    <xf numFmtId="0" fontId="10" fillId="0" borderId="54" xfId="3" applyFont="1" applyBorder="1"/>
    <xf numFmtId="0" fontId="10" fillId="0" borderId="55" xfId="3" applyFont="1" applyBorder="1" applyAlignment="1">
      <alignment horizontal="right"/>
    </xf>
    <xf numFmtId="38" fontId="10" fillId="0" borderId="56" xfId="1" applyFont="1" applyFill="1" applyBorder="1" applyProtection="1"/>
    <xf numFmtId="38" fontId="10" fillId="0" borderId="64" xfId="1" applyFont="1" applyFill="1" applyBorder="1" applyProtection="1"/>
    <xf numFmtId="0" fontId="10" fillId="0" borderId="56" xfId="3" applyFont="1" applyBorder="1"/>
    <xf numFmtId="38" fontId="10" fillId="0" borderId="65" xfId="1" applyFont="1" applyFill="1" applyBorder="1" applyProtection="1">
      <protection locked="0"/>
    </xf>
    <xf numFmtId="38" fontId="10" fillId="0" borderId="47" xfId="3" applyNumberFormat="1" applyFont="1" applyBorder="1" applyAlignment="1" applyProtection="1">
      <alignment horizontal="right"/>
      <protection locked="0"/>
    </xf>
    <xf numFmtId="38" fontId="10" fillId="0" borderId="57" xfId="1" applyFont="1" applyFill="1" applyBorder="1" applyProtection="1">
      <protection locked="0"/>
    </xf>
    <xf numFmtId="0" fontId="10" fillId="0" borderId="46" xfId="3" applyFont="1" applyBorder="1" applyAlignment="1" applyProtection="1">
      <alignment horizontal="right"/>
      <protection locked="0"/>
    </xf>
    <xf numFmtId="38" fontId="10" fillId="0" borderId="64" xfId="1" applyFont="1" applyFill="1" applyBorder="1" applyProtection="1">
      <protection locked="0"/>
    </xf>
    <xf numFmtId="56" fontId="10" fillId="0" borderId="45" xfId="3" applyNumberFormat="1" applyFont="1" applyBorder="1" applyAlignment="1">
      <alignment horizontal="center"/>
    </xf>
    <xf numFmtId="56" fontId="10" fillId="0" borderId="46" xfId="3" applyNumberFormat="1" applyFont="1" applyBorder="1" applyAlignment="1">
      <alignment horizontal="center"/>
    </xf>
    <xf numFmtId="0" fontId="10" fillId="0" borderId="66" xfId="3" applyFont="1" applyBorder="1" applyProtection="1">
      <protection locked="0"/>
    </xf>
    <xf numFmtId="0" fontId="10" fillId="0" borderId="39" xfId="3" applyFont="1" applyBorder="1" applyAlignment="1" applyProtection="1">
      <alignment horizontal="center"/>
      <protection locked="0"/>
    </xf>
    <xf numFmtId="0" fontId="10" fillId="0" borderId="16" xfId="3" applyFont="1" applyBorder="1" applyProtection="1">
      <protection locked="0"/>
    </xf>
    <xf numFmtId="0" fontId="10" fillId="0" borderId="35" xfId="3" applyFont="1" applyBorder="1" applyAlignment="1" applyProtection="1">
      <alignment horizontal="right"/>
      <protection locked="0"/>
    </xf>
    <xf numFmtId="38" fontId="10" fillId="0" borderId="17" xfId="1" applyFont="1" applyFill="1" applyBorder="1" applyProtection="1">
      <protection locked="0"/>
    </xf>
    <xf numFmtId="38" fontId="10" fillId="0" borderId="36" xfId="1" applyFont="1" applyFill="1" applyBorder="1" applyProtection="1">
      <protection locked="0"/>
    </xf>
    <xf numFmtId="0" fontId="10" fillId="0" borderId="39" xfId="3" applyFont="1" applyBorder="1" applyProtection="1">
      <protection locked="0"/>
    </xf>
    <xf numFmtId="0" fontId="10" fillId="0" borderId="30" xfId="3" applyFont="1" applyBorder="1" applyAlignment="1">
      <alignment horizontal="center"/>
    </xf>
    <xf numFmtId="0" fontId="10" fillId="0" borderId="67" xfId="3" applyFont="1" applyBorder="1" applyAlignment="1">
      <alignment horizontal="center"/>
    </xf>
    <xf numFmtId="0" fontId="10" fillId="0" borderId="67" xfId="3" applyFont="1" applyBorder="1" applyAlignment="1" applyProtection="1">
      <alignment horizontal="center"/>
      <protection locked="0"/>
    </xf>
    <xf numFmtId="0" fontId="10" fillId="0" borderId="30" xfId="3" applyFont="1" applyBorder="1" applyProtection="1">
      <protection locked="0"/>
    </xf>
    <xf numFmtId="0" fontId="10" fillId="0" borderId="68" xfId="3" applyFont="1" applyBorder="1" applyAlignment="1" applyProtection="1">
      <alignment horizontal="right"/>
      <protection locked="0"/>
    </xf>
    <xf numFmtId="38" fontId="10" fillId="0" borderId="25" xfId="1" applyFont="1" applyFill="1" applyBorder="1" applyProtection="1">
      <protection locked="0"/>
    </xf>
    <xf numFmtId="38" fontId="10" fillId="0" borderId="32" xfId="1" applyFont="1" applyFill="1" applyBorder="1" applyProtection="1">
      <protection locked="0"/>
    </xf>
    <xf numFmtId="0" fontId="10" fillId="0" borderId="67" xfId="3" applyFont="1" applyBorder="1" applyProtection="1">
      <protection locked="0"/>
    </xf>
    <xf numFmtId="176" fontId="10" fillId="0" borderId="11" xfId="3" applyNumberFormat="1" applyFont="1" applyBorder="1" applyAlignment="1">
      <alignment horizontal="center"/>
    </xf>
    <xf numFmtId="176" fontId="10" fillId="0" borderId="12" xfId="3" applyNumberFormat="1" applyFont="1" applyBorder="1" applyAlignment="1">
      <alignment horizontal="center"/>
    </xf>
    <xf numFmtId="176" fontId="10" fillId="0" borderId="12" xfId="3" applyNumberFormat="1" applyFont="1" applyBorder="1" applyAlignment="1" applyProtection="1">
      <alignment horizontal="center"/>
      <protection locked="0"/>
    </xf>
    <xf numFmtId="0" fontId="10" fillId="0" borderId="11" xfId="3" applyFont="1" applyBorder="1" applyProtection="1">
      <protection locked="0"/>
    </xf>
    <xf numFmtId="0" fontId="10" fillId="0" borderId="12" xfId="3" applyFont="1" applyBorder="1" applyAlignment="1" applyProtection="1">
      <alignment horizontal="right"/>
      <protection locked="0"/>
    </xf>
    <xf numFmtId="38" fontId="10" fillId="0" borderId="12" xfId="1" applyFont="1" applyFill="1" applyBorder="1" applyProtection="1">
      <protection locked="0"/>
    </xf>
    <xf numFmtId="38" fontId="10" fillId="0" borderId="13" xfId="1" applyFont="1" applyFill="1" applyBorder="1" applyProtection="1">
      <protection locked="0"/>
    </xf>
    <xf numFmtId="0" fontId="10" fillId="0" borderId="69" xfId="3" applyFont="1" applyBorder="1" applyProtection="1">
      <protection locked="0"/>
    </xf>
    <xf numFmtId="0" fontId="10" fillId="0" borderId="70" xfId="3" applyFont="1" applyBorder="1" applyAlignment="1" applyProtection="1">
      <alignment horizontal="right"/>
      <protection locked="0"/>
    </xf>
    <xf numFmtId="176" fontId="10" fillId="0" borderId="15" xfId="3" applyNumberFormat="1" applyFont="1" applyBorder="1" applyAlignment="1">
      <alignment horizontal="center"/>
    </xf>
    <xf numFmtId="176" fontId="10" fillId="0" borderId="34" xfId="3" applyNumberFormat="1" applyFont="1" applyBorder="1"/>
    <xf numFmtId="0" fontId="10" fillId="0" borderId="15" xfId="3" applyFont="1" applyBorder="1" applyAlignment="1">
      <alignment horizontal="right"/>
    </xf>
    <xf numFmtId="38" fontId="10" fillId="0" borderId="15" xfId="1" applyFont="1" applyFill="1" applyBorder="1" applyProtection="1"/>
    <xf numFmtId="38" fontId="10" fillId="0" borderId="26" xfId="1" applyFont="1" applyFill="1" applyBorder="1" applyProtection="1"/>
    <xf numFmtId="0" fontId="10" fillId="0" borderId="37" xfId="3" applyFont="1" applyBorder="1"/>
    <xf numFmtId="176" fontId="10" fillId="0" borderId="40" xfId="3" applyNumberFormat="1" applyFont="1" applyBorder="1" applyAlignment="1">
      <alignment horizontal="center"/>
    </xf>
    <xf numFmtId="176" fontId="10" fillId="0" borderId="41" xfId="3" applyNumberFormat="1" applyFont="1" applyBorder="1" applyAlignment="1">
      <alignment horizontal="center"/>
    </xf>
    <xf numFmtId="0" fontId="10" fillId="0" borderId="40" xfId="3" applyFont="1" applyBorder="1" applyProtection="1">
      <protection locked="0"/>
    </xf>
    <xf numFmtId="0" fontId="10" fillId="0" borderId="42" xfId="3" applyFont="1" applyBorder="1" applyAlignment="1" applyProtection="1">
      <alignment horizontal="right"/>
      <protection locked="0"/>
    </xf>
    <xf numFmtId="38" fontId="10" fillId="0" borderId="43" xfId="1" applyFont="1" applyFill="1" applyBorder="1" applyProtection="1">
      <protection locked="0"/>
    </xf>
    <xf numFmtId="38" fontId="10" fillId="0" borderId="44" xfId="1" applyFont="1" applyFill="1" applyBorder="1" applyProtection="1">
      <protection locked="0"/>
    </xf>
    <xf numFmtId="0" fontId="10" fillId="0" borderId="43" xfId="3" applyFont="1" applyBorder="1" applyProtection="1">
      <protection locked="0"/>
    </xf>
    <xf numFmtId="176" fontId="10" fillId="0" borderId="50" xfId="3" applyNumberFormat="1" applyFont="1" applyBorder="1" applyAlignment="1">
      <alignment horizontal="center"/>
    </xf>
    <xf numFmtId="176" fontId="10" fillId="0" borderId="71" xfId="3" applyNumberFormat="1" applyFont="1" applyBorder="1" applyAlignment="1">
      <alignment horizontal="center"/>
    </xf>
    <xf numFmtId="176" fontId="10" fillId="0" borderId="51" xfId="3" applyNumberFormat="1" applyFont="1" applyBorder="1"/>
    <xf numFmtId="38" fontId="10" fillId="0" borderId="52" xfId="1" applyFont="1" applyFill="1" applyBorder="1" applyProtection="1">
      <protection locked="0"/>
    </xf>
    <xf numFmtId="176" fontId="10" fillId="0" borderId="71" xfId="3" applyNumberFormat="1" applyFont="1" applyBorder="1" applyAlignment="1" applyProtection="1">
      <alignment horizontal="center"/>
      <protection locked="0"/>
    </xf>
    <xf numFmtId="0" fontId="10" fillId="0" borderId="71" xfId="3" applyFont="1" applyBorder="1" applyProtection="1">
      <protection locked="0"/>
    </xf>
    <xf numFmtId="176" fontId="10" fillId="0" borderId="52" xfId="3" applyNumberFormat="1" applyFont="1" applyBorder="1" applyAlignment="1">
      <alignment horizontal="center"/>
    </xf>
    <xf numFmtId="176" fontId="10" fillId="0" borderId="52" xfId="3" applyNumberFormat="1" applyFont="1" applyBorder="1" applyAlignment="1" applyProtection="1">
      <alignment horizontal="center"/>
      <protection locked="0"/>
    </xf>
    <xf numFmtId="38" fontId="10" fillId="0" borderId="72" xfId="1" applyFont="1" applyFill="1" applyBorder="1" applyProtection="1">
      <protection locked="0"/>
    </xf>
    <xf numFmtId="56" fontId="10" fillId="0" borderId="11" xfId="3" applyNumberFormat="1" applyFont="1" applyBorder="1" applyAlignment="1">
      <alignment horizontal="center"/>
    </xf>
    <xf numFmtId="56" fontId="10" fillId="0" borderId="69" xfId="3" applyNumberFormat="1" applyFont="1" applyBorder="1" applyAlignment="1">
      <alignment horizontal="center"/>
    </xf>
    <xf numFmtId="0" fontId="10" fillId="0" borderId="70" xfId="3" applyFont="1" applyBorder="1"/>
    <xf numFmtId="0" fontId="10" fillId="0" borderId="11" xfId="3" applyFont="1" applyBorder="1"/>
    <xf numFmtId="0" fontId="10" fillId="0" borderId="70" xfId="3" applyFont="1" applyBorder="1" applyAlignment="1">
      <alignment horizontal="right"/>
    </xf>
    <xf numFmtId="38" fontId="10" fillId="0" borderId="12" xfId="1" applyFont="1" applyBorder="1" applyProtection="1"/>
    <xf numFmtId="38" fontId="10" fillId="0" borderId="73" xfId="1" applyFont="1" applyFill="1" applyBorder="1" applyProtection="1"/>
    <xf numFmtId="0" fontId="10" fillId="0" borderId="12" xfId="3" applyFont="1" applyBorder="1"/>
    <xf numFmtId="38" fontId="10" fillId="0" borderId="12" xfId="1" applyFont="1" applyFill="1" applyBorder="1" applyProtection="1"/>
    <xf numFmtId="176" fontId="7" fillId="0" borderId="67" xfId="3" applyNumberFormat="1" applyFont="1" applyBorder="1" applyAlignment="1">
      <alignment horizontal="center"/>
    </xf>
    <xf numFmtId="176" fontId="10" fillId="0" borderId="68" xfId="3" applyNumberFormat="1" applyFont="1" applyBorder="1" applyAlignment="1">
      <alignment vertical="center"/>
    </xf>
    <xf numFmtId="0" fontId="10" fillId="0" borderId="30" xfId="3" applyFont="1" applyBorder="1"/>
    <xf numFmtId="0" fontId="10" fillId="0" borderId="68" xfId="3" applyFont="1" applyBorder="1" applyAlignment="1">
      <alignment horizontal="right"/>
    </xf>
    <xf numFmtId="38" fontId="10" fillId="0" borderId="25" xfId="1" applyFont="1" applyBorder="1" applyProtection="1"/>
    <xf numFmtId="38" fontId="10" fillId="0" borderId="32" xfId="1" applyFont="1" applyBorder="1" applyProtection="1"/>
    <xf numFmtId="0" fontId="10" fillId="0" borderId="25" xfId="3" applyFont="1" applyBorder="1"/>
    <xf numFmtId="38" fontId="10" fillId="0" borderId="32" xfId="1" applyFont="1" applyFill="1" applyBorder="1" applyProtection="1"/>
    <xf numFmtId="176" fontId="10" fillId="0" borderId="16" xfId="3" applyNumberFormat="1" applyFont="1" applyBorder="1" applyAlignment="1">
      <alignment horizontal="center"/>
    </xf>
    <xf numFmtId="176" fontId="10" fillId="0" borderId="39" xfId="3" applyNumberFormat="1" applyFont="1" applyBorder="1" applyAlignment="1">
      <alignment horizontal="center"/>
    </xf>
    <xf numFmtId="176" fontId="10" fillId="0" borderId="54" xfId="3" applyNumberFormat="1" applyFont="1" applyBorder="1" applyAlignment="1">
      <alignment horizontal="center"/>
    </xf>
    <xf numFmtId="176" fontId="10" fillId="0" borderId="56" xfId="3" applyNumberFormat="1" applyFont="1" applyBorder="1" applyAlignment="1">
      <alignment horizontal="center"/>
    </xf>
    <xf numFmtId="38" fontId="10" fillId="0" borderId="56" xfId="1" applyFont="1" applyFill="1" applyBorder="1" applyProtection="1">
      <protection locked="0"/>
    </xf>
    <xf numFmtId="38" fontId="10" fillId="0" borderId="64" xfId="1" applyFont="1" applyFill="1" applyBorder="1" applyAlignment="1" applyProtection="1">
      <alignment shrinkToFit="1"/>
      <protection locked="0"/>
    </xf>
    <xf numFmtId="176" fontId="10" fillId="0" borderId="45" xfId="3" applyNumberFormat="1" applyFont="1" applyBorder="1" applyAlignment="1">
      <alignment horizontal="center"/>
    </xf>
    <xf numFmtId="176" fontId="10" fillId="0" borderId="48" xfId="3" applyNumberFormat="1" applyFont="1" applyBorder="1" applyAlignment="1">
      <alignment horizontal="center"/>
    </xf>
    <xf numFmtId="0" fontId="10" fillId="0" borderId="48" xfId="3" applyFont="1" applyBorder="1" applyAlignment="1">
      <alignment horizontal="center"/>
    </xf>
    <xf numFmtId="38" fontId="10" fillId="0" borderId="47" xfId="1" applyFont="1" applyFill="1" applyBorder="1" applyProtection="1">
      <protection locked="0"/>
    </xf>
    <xf numFmtId="176" fontId="10" fillId="0" borderId="74" xfId="3" applyNumberFormat="1" applyFont="1" applyBorder="1" applyAlignment="1">
      <alignment horizontal="center"/>
    </xf>
    <xf numFmtId="0" fontId="10" fillId="0" borderId="74" xfId="3" applyFont="1" applyBorder="1" applyProtection="1">
      <protection locked="0"/>
    </xf>
    <xf numFmtId="0" fontId="10" fillId="0" borderId="75" xfId="3" applyFont="1" applyBorder="1" applyAlignment="1" applyProtection="1">
      <alignment horizontal="right"/>
      <protection locked="0"/>
    </xf>
    <xf numFmtId="38" fontId="10" fillId="0" borderId="76" xfId="1" applyFont="1" applyFill="1" applyBorder="1" applyProtection="1">
      <protection locked="0"/>
    </xf>
    <xf numFmtId="38" fontId="10" fillId="0" borderId="77" xfId="1" applyFont="1" applyFill="1" applyBorder="1" applyProtection="1">
      <protection locked="0"/>
    </xf>
    <xf numFmtId="0" fontId="10" fillId="0" borderId="76" xfId="3" applyFont="1" applyBorder="1" applyProtection="1">
      <protection locked="0"/>
    </xf>
    <xf numFmtId="56" fontId="10" fillId="0" borderId="78" xfId="3" applyNumberFormat="1" applyFont="1" applyBorder="1" applyAlignment="1">
      <alignment horizontal="center"/>
    </xf>
    <xf numFmtId="56" fontId="10" fillId="0" borderId="79" xfId="3" applyNumberFormat="1" applyFont="1" applyBorder="1" applyAlignment="1">
      <alignment horizontal="center"/>
    </xf>
    <xf numFmtId="0" fontId="10" fillId="0" borderId="78" xfId="3" applyFont="1" applyBorder="1"/>
    <xf numFmtId="0" fontId="10" fillId="0" borderId="80" xfId="3" applyFont="1" applyBorder="1" applyAlignment="1">
      <alignment horizontal="right"/>
    </xf>
    <xf numFmtId="38" fontId="10" fillId="0" borderId="81" xfId="1" applyFont="1" applyFill="1" applyBorder="1" applyProtection="1"/>
    <xf numFmtId="38" fontId="10" fillId="0" borderId="82" xfId="1" applyFont="1" applyFill="1" applyBorder="1" applyProtection="1"/>
    <xf numFmtId="0" fontId="10" fillId="0" borderId="81" xfId="3" applyFont="1" applyBorder="1"/>
    <xf numFmtId="0" fontId="10" fillId="0" borderId="88" xfId="3" applyFont="1" applyBorder="1"/>
    <xf numFmtId="0" fontId="11" fillId="0" borderId="0" xfId="4" applyFont="1" applyAlignment="1">
      <alignment horizontal="center" vertical="center"/>
    </xf>
    <xf numFmtId="0" fontId="7" fillId="0" borderId="34" xfId="3" applyFont="1" applyBorder="1"/>
    <xf numFmtId="0" fontId="10" fillId="0" borderId="42" xfId="3" applyFont="1" applyBorder="1"/>
    <xf numFmtId="0" fontId="13" fillId="0" borderId="46" xfId="3" applyFont="1" applyBorder="1" applyAlignment="1">
      <alignment horizontal="center"/>
    </xf>
    <xf numFmtId="0" fontId="10" fillId="0" borderId="37" xfId="3" applyFont="1" applyBorder="1" applyAlignment="1">
      <alignment horizontal="center"/>
    </xf>
    <xf numFmtId="0" fontId="10" fillId="0" borderId="34" xfId="3" applyFont="1" applyBorder="1"/>
    <xf numFmtId="0" fontId="10" fillId="0" borderId="55" xfId="3" applyFont="1" applyBorder="1"/>
    <xf numFmtId="56" fontId="13" fillId="0" borderId="60" xfId="3" applyNumberFormat="1" applyFont="1" applyBorder="1" applyAlignment="1">
      <alignment horizontal="center"/>
    </xf>
    <xf numFmtId="0" fontId="10" fillId="0" borderId="35" xfId="3" applyFont="1" applyBorder="1" applyProtection="1">
      <protection locked="0"/>
    </xf>
    <xf numFmtId="0" fontId="10" fillId="0" borderId="68" xfId="3" applyFont="1" applyBorder="1" applyProtection="1">
      <protection locked="0"/>
    </xf>
    <xf numFmtId="176" fontId="10" fillId="0" borderId="70" xfId="3" applyNumberFormat="1" applyFont="1" applyBorder="1" applyProtection="1">
      <protection locked="0"/>
    </xf>
    <xf numFmtId="176" fontId="7" fillId="0" borderId="14" xfId="3" applyNumberFormat="1" applyFont="1" applyBorder="1" applyAlignment="1">
      <alignment horizontal="center"/>
    </xf>
    <xf numFmtId="176" fontId="13" fillId="0" borderId="15" xfId="3" applyNumberFormat="1" applyFont="1" applyBorder="1" applyAlignment="1">
      <alignment horizontal="center"/>
    </xf>
    <xf numFmtId="176" fontId="13" fillId="0" borderId="41" xfId="3" applyNumberFormat="1" applyFont="1" applyBorder="1" applyAlignment="1">
      <alignment horizontal="center"/>
    </xf>
    <xf numFmtId="176" fontId="10" fillId="0" borderId="42" xfId="3" applyNumberFormat="1" applyFont="1" applyBorder="1"/>
    <xf numFmtId="176" fontId="10" fillId="0" borderId="51" xfId="3" applyNumberFormat="1" applyFont="1" applyBorder="1" applyProtection="1">
      <protection locked="0"/>
    </xf>
    <xf numFmtId="176" fontId="10" fillId="0" borderId="72" xfId="3" applyNumberFormat="1" applyFont="1" applyBorder="1" applyProtection="1">
      <protection locked="0"/>
    </xf>
    <xf numFmtId="176" fontId="7" fillId="0" borderId="30" xfId="3" applyNumberFormat="1" applyFont="1" applyBorder="1" applyAlignment="1">
      <alignment horizontal="center"/>
    </xf>
    <xf numFmtId="176" fontId="13" fillId="0" borderId="67" xfId="3" applyNumberFormat="1" applyFont="1" applyBorder="1" applyAlignment="1">
      <alignment horizontal="center"/>
    </xf>
    <xf numFmtId="176" fontId="13" fillId="0" borderId="39" xfId="3" applyNumberFormat="1" applyFont="1" applyBorder="1" applyAlignment="1">
      <alignment horizontal="center"/>
    </xf>
    <xf numFmtId="0" fontId="10" fillId="0" borderId="48" xfId="3" applyFont="1" applyBorder="1"/>
    <xf numFmtId="176" fontId="10" fillId="0" borderId="76" xfId="3" applyNumberFormat="1" applyFont="1" applyBorder="1" applyAlignment="1">
      <alignment horizontal="center"/>
    </xf>
    <xf numFmtId="176" fontId="10" fillId="0" borderId="89" xfId="3" applyNumberFormat="1" applyFont="1" applyBorder="1" applyAlignment="1">
      <alignment horizontal="center"/>
    </xf>
    <xf numFmtId="0" fontId="10" fillId="0" borderId="75" xfId="3" applyFont="1" applyBorder="1"/>
    <xf numFmtId="38" fontId="10" fillId="0" borderId="90" xfId="1" applyFont="1" applyFill="1" applyBorder="1" applyProtection="1">
      <protection locked="0"/>
    </xf>
    <xf numFmtId="56" fontId="13" fillId="0" borderId="37" xfId="3" applyNumberFormat="1" applyFont="1" applyBorder="1" applyAlignment="1">
      <alignment horizontal="center"/>
    </xf>
    <xf numFmtId="0" fontId="1" fillId="0" borderId="9" xfId="4" applyBorder="1" applyAlignment="1">
      <alignment horizontal="right"/>
    </xf>
    <xf numFmtId="0" fontId="1" fillId="0" borderId="39" xfId="4" applyBorder="1">
      <alignment vertical="center"/>
    </xf>
    <xf numFmtId="3" fontId="1" fillId="0" borderId="24" xfId="4" applyNumberFormat="1" applyBorder="1" applyAlignment="1">
      <alignment horizontal="right"/>
    </xf>
    <xf numFmtId="0" fontId="1" fillId="0" borderId="22" xfId="4" applyBorder="1" applyAlignment="1">
      <alignment horizontal="right"/>
    </xf>
    <xf numFmtId="0" fontId="1" fillId="0" borderId="91" xfId="4" applyBorder="1">
      <alignment vertical="center"/>
    </xf>
    <xf numFmtId="3" fontId="1" fillId="0" borderId="21" xfId="4" applyNumberFormat="1" applyBorder="1">
      <alignment vertical="center"/>
    </xf>
    <xf numFmtId="0" fontId="1" fillId="0" borderId="92" xfId="4" applyBorder="1">
      <alignment vertical="center"/>
    </xf>
    <xf numFmtId="0" fontId="1" fillId="0" borderId="93" xfId="4" applyBorder="1">
      <alignment vertical="center"/>
    </xf>
    <xf numFmtId="0" fontId="1" fillId="0" borderId="94" xfId="4" applyBorder="1">
      <alignment vertical="center"/>
    </xf>
    <xf numFmtId="0" fontId="11" fillId="0" borderId="95" xfId="4" applyFont="1" applyBorder="1">
      <alignment vertical="center"/>
    </xf>
    <xf numFmtId="0" fontId="1" fillId="0" borderId="96" xfId="4" applyBorder="1" applyAlignment="1">
      <alignment horizontal="right"/>
    </xf>
    <xf numFmtId="0" fontId="1" fillId="0" borderId="96" xfId="4" applyBorder="1">
      <alignment vertical="center"/>
    </xf>
    <xf numFmtId="3" fontId="1" fillId="0" borderId="96" xfId="4" applyNumberFormat="1" applyBorder="1" applyAlignment="1">
      <alignment horizontal="right"/>
    </xf>
    <xf numFmtId="0" fontId="1" fillId="0" borderId="95" xfId="4" applyBorder="1" applyAlignment="1">
      <alignment horizontal="right"/>
    </xf>
    <xf numFmtId="0" fontId="1" fillId="0" borderId="97" xfId="4" applyBorder="1">
      <alignment vertical="center"/>
    </xf>
    <xf numFmtId="0" fontId="1" fillId="0" borderId="33" xfId="4" applyBorder="1">
      <alignment vertical="center"/>
    </xf>
    <xf numFmtId="0" fontId="1" fillId="0" borderId="98" xfId="4" applyBorder="1">
      <alignment vertical="center"/>
    </xf>
    <xf numFmtId="0" fontId="1" fillId="0" borderId="99" xfId="4" applyBorder="1">
      <alignment vertical="center"/>
    </xf>
    <xf numFmtId="0" fontId="1" fillId="0" borderId="100" xfId="4" applyBorder="1">
      <alignment vertical="center"/>
    </xf>
    <xf numFmtId="0" fontId="1" fillId="0" borderId="101" xfId="4" applyBorder="1">
      <alignment vertical="center"/>
    </xf>
    <xf numFmtId="0" fontId="1" fillId="0" borderId="102" xfId="4" applyBorder="1">
      <alignment vertical="center"/>
    </xf>
    <xf numFmtId="0" fontId="1" fillId="0" borderId="103" xfId="4" applyBorder="1">
      <alignment vertical="center"/>
    </xf>
    <xf numFmtId="0" fontId="11" fillId="0" borderId="92" xfId="4" applyFont="1" applyBorder="1">
      <alignment vertical="center"/>
    </xf>
    <xf numFmtId="0" fontId="1" fillId="0" borderId="93" xfId="4" applyBorder="1" applyAlignment="1">
      <alignment horizontal="right"/>
    </xf>
    <xf numFmtId="3" fontId="1" fillId="0" borderId="93" xfId="4" applyNumberFormat="1" applyBorder="1" applyAlignment="1">
      <alignment horizontal="right"/>
    </xf>
    <xf numFmtId="3" fontId="1" fillId="0" borderId="104" xfId="4" applyNumberFormat="1" applyBorder="1" applyAlignment="1">
      <alignment horizontal="right"/>
    </xf>
    <xf numFmtId="0" fontId="1" fillId="0" borderId="92" xfId="4" applyBorder="1" applyAlignment="1">
      <alignment horizontal="right"/>
    </xf>
    <xf numFmtId="3" fontId="1" fillId="0" borderId="73" xfId="4" applyNumberFormat="1" applyBorder="1">
      <alignment vertical="center"/>
    </xf>
    <xf numFmtId="3" fontId="1" fillId="0" borderId="100" xfId="4" applyNumberFormat="1" applyBorder="1">
      <alignment vertical="center"/>
    </xf>
    <xf numFmtId="0" fontId="1" fillId="0" borderId="105" xfId="4" applyBorder="1">
      <alignment vertical="center"/>
    </xf>
    <xf numFmtId="3" fontId="1" fillId="0" borderId="21" xfId="4" applyNumberFormat="1" applyBorder="1" applyAlignment="1">
      <alignment horizontal="right"/>
    </xf>
    <xf numFmtId="3" fontId="1" fillId="0" borderId="33" xfId="4" applyNumberFormat="1" applyBorder="1" applyAlignment="1">
      <alignment horizontal="right"/>
    </xf>
    <xf numFmtId="0" fontId="11" fillId="0" borderId="23" xfId="4" applyFont="1" applyBorder="1">
      <alignment vertical="center"/>
    </xf>
    <xf numFmtId="3" fontId="1" fillId="0" borderId="18" xfId="4" applyNumberFormat="1" applyBorder="1">
      <alignment vertical="center"/>
    </xf>
    <xf numFmtId="0" fontId="1" fillId="0" borderId="106" xfId="4" applyBorder="1" applyAlignment="1">
      <alignment horizontal="right"/>
    </xf>
    <xf numFmtId="49" fontId="1" fillId="0" borderId="17" xfId="4" applyNumberFormat="1" applyBorder="1" applyAlignment="1">
      <alignment horizontal="center"/>
    </xf>
    <xf numFmtId="38" fontId="1" fillId="0" borderId="17" xfId="2" applyFont="1" applyFill="1" applyBorder="1" applyAlignment="1"/>
    <xf numFmtId="49" fontId="1" fillId="0" borderId="39" xfId="4" applyNumberFormat="1" applyBorder="1" applyAlignment="1">
      <alignment horizontal="center"/>
    </xf>
    <xf numFmtId="0" fontId="14" fillId="0" borderId="0" xfId="4" applyFont="1">
      <alignment vertical="center"/>
    </xf>
    <xf numFmtId="176" fontId="10" fillId="6" borderId="108" xfId="3" applyNumberFormat="1" applyFont="1" applyFill="1" applyBorder="1" applyAlignment="1">
      <alignment horizontal="center"/>
    </xf>
    <xf numFmtId="176" fontId="10" fillId="6" borderId="109" xfId="3" applyNumberFormat="1" applyFont="1" applyFill="1" applyBorder="1" applyAlignment="1">
      <alignment horizontal="center"/>
    </xf>
    <xf numFmtId="176" fontId="7" fillId="6" borderId="110" xfId="3" applyNumberFormat="1" applyFont="1" applyFill="1" applyBorder="1"/>
    <xf numFmtId="0" fontId="10" fillId="6" borderId="108" xfId="3" applyFont="1" applyFill="1" applyBorder="1"/>
    <xf numFmtId="0" fontId="10" fillId="6" borderId="110" xfId="3" applyFont="1" applyFill="1" applyBorder="1" applyAlignment="1">
      <alignment horizontal="right"/>
    </xf>
    <xf numFmtId="38" fontId="10" fillId="6" borderId="111" xfId="1" applyFont="1" applyFill="1" applyBorder="1" applyProtection="1"/>
    <xf numFmtId="38" fontId="10" fillId="6" borderId="112" xfId="1" applyFont="1" applyFill="1" applyBorder="1" applyProtection="1"/>
    <xf numFmtId="0" fontId="10" fillId="6" borderId="111" xfId="3" applyFont="1" applyFill="1" applyBorder="1"/>
    <xf numFmtId="176" fontId="10" fillId="6" borderId="16" xfId="3" applyNumberFormat="1" applyFont="1" applyFill="1" applyBorder="1" applyAlignment="1">
      <alignment horizontal="center"/>
    </xf>
    <xf numFmtId="176" fontId="10" fillId="6" borderId="39" xfId="3" applyNumberFormat="1" applyFont="1" applyFill="1" applyBorder="1" applyAlignment="1">
      <alignment horizontal="center"/>
    </xf>
    <xf numFmtId="176" fontId="7" fillId="6" borderId="35" xfId="3" applyNumberFormat="1" applyFont="1" applyFill="1" applyBorder="1"/>
    <xf numFmtId="0" fontId="10" fillId="6" borderId="16" xfId="3" applyFont="1" applyFill="1" applyBorder="1"/>
    <xf numFmtId="0" fontId="10" fillId="6" borderId="35" xfId="3" applyFont="1" applyFill="1" applyBorder="1" applyAlignment="1">
      <alignment horizontal="right"/>
    </xf>
    <xf numFmtId="38" fontId="10" fillId="6" borderId="17" xfId="1" applyFont="1" applyFill="1" applyBorder="1" applyProtection="1"/>
    <xf numFmtId="38" fontId="10" fillId="6" borderId="36" xfId="1" applyFont="1" applyFill="1" applyBorder="1" applyProtection="1"/>
    <xf numFmtId="0" fontId="10" fillId="6" borderId="17" xfId="3" applyFont="1" applyFill="1" applyBorder="1"/>
    <xf numFmtId="176" fontId="10" fillId="6" borderId="19" xfId="3" applyNumberFormat="1" applyFont="1" applyFill="1" applyBorder="1" applyAlignment="1">
      <alignment horizontal="center"/>
    </xf>
    <xf numFmtId="176" fontId="10" fillId="6" borderId="106" xfId="3" applyNumberFormat="1" applyFont="1" applyFill="1" applyBorder="1" applyAlignment="1">
      <alignment horizontal="center"/>
    </xf>
    <xf numFmtId="176" fontId="7" fillId="6" borderId="113" xfId="3" applyNumberFormat="1" applyFont="1" applyFill="1" applyBorder="1"/>
    <xf numFmtId="0" fontId="10" fillId="6" borderId="19" xfId="3" applyFont="1" applyFill="1" applyBorder="1"/>
    <xf numFmtId="0" fontId="10" fillId="6" borderId="113" xfId="3" applyFont="1" applyFill="1" applyBorder="1" applyAlignment="1">
      <alignment horizontal="right"/>
    </xf>
    <xf numFmtId="38" fontId="10" fillId="6" borderId="20" xfId="1" applyFont="1" applyFill="1" applyBorder="1" applyProtection="1"/>
    <xf numFmtId="38" fontId="10" fillId="6" borderId="114" xfId="1" applyFont="1" applyFill="1" applyBorder="1" applyProtection="1"/>
    <xf numFmtId="0" fontId="10" fillId="6" borderId="20" xfId="3" applyFont="1" applyFill="1" applyBorder="1"/>
    <xf numFmtId="176" fontId="10" fillId="6" borderId="115" xfId="3" applyNumberFormat="1" applyFont="1" applyFill="1" applyBorder="1" applyAlignment="1">
      <alignment horizontal="center"/>
    </xf>
    <xf numFmtId="176" fontId="10" fillId="6" borderId="116" xfId="3" applyNumberFormat="1" applyFont="1" applyFill="1" applyBorder="1" applyAlignment="1">
      <alignment horizontal="center"/>
    </xf>
    <xf numFmtId="176" fontId="7" fillId="6" borderId="117" xfId="3" applyNumberFormat="1" applyFont="1" applyFill="1" applyBorder="1"/>
    <xf numFmtId="0" fontId="10" fillId="6" borderId="115" xfId="3" applyFont="1" applyFill="1" applyBorder="1"/>
    <xf numFmtId="0" fontId="10" fillId="6" borderId="117" xfId="3" applyFont="1" applyFill="1" applyBorder="1" applyAlignment="1">
      <alignment horizontal="right"/>
    </xf>
    <xf numFmtId="38" fontId="10" fillId="6" borderId="118" xfId="1" applyFont="1" applyFill="1" applyBorder="1" applyProtection="1"/>
    <xf numFmtId="38" fontId="10" fillId="6" borderId="119" xfId="1" applyFont="1" applyFill="1" applyBorder="1" applyProtection="1"/>
    <xf numFmtId="0" fontId="10" fillId="6" borderId="118" xfId="3" applyFont="1" applyFill="1" applyBorder="1"/>
    <xf numFmtId="38" fontId="10" fillId="6" borderId="120" xfId="1" applyFont="1" applyFill="1" applyBorder="1" applyProtection="1"/>
    <xf numFmtId="176" fontId="10" fillId="6" borderId="30" xfId="3" applyNumberFormat="1" applyFont="1" applyFill="1" applyBorder="1" applyAlignment="1">
      <alignment horizontal="center"/>
    </xf>
    <xf numFmtId="176" fontId="10" fillId="6" borderId="67" xfId="3" applyNumberFormat="1" applyFont="1" applyFill="1" applyBorder="1" applyAlignment="1">
      <alignment horizontal="center"/>
    </xf>
    <xf numFmtId="176" fontId="7" fillId="6" borderId="68" xfId="3" applyNumberFormat="1" applyFont="1" applyFill="1" applyBorder="1"/>
    <xf numFmtId="0" fontId="10" fillId="6" borderId="30" xfId="3" applyFont="1" applyFill="1" applyBorder="1"/>
    <xf numFmtId="0" fontId="10" fillId="6" borderId="68" xfId="3" applyFont="1" applyFill="1" applyBorder="1" applyAlignment="1">
      <alignment horizontal="right"/>
    </xf>
    <xf numFmtId="38" fontId="10" fillId="6" borderId="25" xfId="1" applyFont="1" applyFill="1" applyBorder="1" applyProtection="1"/>
    <xf numFmtId="38" fontId="10" fillId="6" borderId="32" xfId="1" applyFont="1" applyFill="1" applyBorder="1" applyProtection="1"/>
    <xf numFmtId="0" fontId="10" fillId="6" borderId="25" xfId="3" applyFont="1" applyFill="1" applyBorder="1"/>
    <xf numFmtId="176" fontId="10" fillId="6" borderId="83" xfId="3" applyNumberFormat="1" applyFont="1" applyFill="1" applyBorder="1" applyAlignment="1">
      <alignment horizontal="center"/>
    </xf>
    <xf numFmtId="176" fontId="10" fillId="6" borderId="84" xfId="3" applyNumberFormat="1" applyFont="1" applyFill="1" applyBorder="1" applyAlignment="1">
      <alignment horizontal="center"/>
    </xf>
    <xf numFmtId="176" fontId="7" fillId="6" borderId="85" xfId="3" applyNumberFormat="1" applyFont="1" applyFill="1" applyBorder="1"/>
    <xf numFmtId="0" fontId="10" fillId="6" borderId="83" xfId="3" applyFont="1" applyFill="1" applyBorder="1"/>
    <xf numFmtId="0" fontId="10" fillId="6" borderId="85" xfId="3" applyFont="1" applyFill="1" applyBorder="1" applyAlignment="1">
      <alignment horizontal="right"/>
    </xf>
    <xf numFmtId="38" fontId="10" fillId="6" borderId="86" xfId="1" applyFont="1" applyFill="1" applyBorder="1" applyProtection="1"/>
    <xf numFmtId="38" fontId="10" fillId="6" borderId="87" xfId="1" applyFont="1" applyFill="1" applyBorder="1" applyProtection="1"/>
    <xf numFmtId="0" fontId="10" fillId="6" borderId="86" xfId="3" applyFont="1" applyFill="1" applyBorder="1"/>
    <xf numFmtId="38" fontId="10" fillId="6" borderId="121" xfId="1" applyFont="1" applyFill="1" applyBorder="1" applyProtection="1"/>
    <xf numFmtId="0" fontId="1" fillId="0" borderId="7" xfId="4" applyBorder="1" applyProtection="1">
      <alignment vertical="center"/>
      <protection locked="0"/>
    </xf>
    <xf numFmtId="0" fontId="1" fillId="0" borderId="6" xfId="4" applyBorder="1" applyProtection="1">
      <alignment vertical="center"/>
      <protection locked="0"/>
    </xf>
    <xf numFmtId="0" fontId="1" fillId="0" borderId="8" xfId="4" applyBorder="1" applyProtection="1">
      <alignment vertical="center"/>
      <protection locked="0"/>
    </xf>
    <xf numFmtId="0" fontId="0" fillId="0" borderId="0" xfId="4" applyFont="1">
      <alignment vertical="center"/>
    </xf>
    <xf numFmtId="0" fontId="1" fillId="0" borderId="99" xfId="4" applyBorder="1" applyAlignment="1">
      <alignment horizontal="center"/>
    </xf>
    <xf numFmtId="0" fontId="1" fillId="0" borderId="100" xfId="4" applyBorder="1" applyAlignment="1">
      <alignment horizontal="center"/>
    </xf>
    <xf numFmtId="0" fontId="1" fillId="0" borderId="73" xfId="4" applyBorder="1" applyAlignment="1">
      <alignment horizontal="center"/>
    </xf>
    <xf numFmtId="0" fontId="9" fillId="0" borderId="0" xfId="4" applyFont="1" applyAlignment="1">
      <alignment horizontal="center" vertical="center"/>
    </xf>
    <xf numFmtId="0" fontId="1" fillId="0" borderId="0" xfId="4" applyAlignment="1">
      <alignment horizontal="left" vertical="center" wrapText="1"/>
    </xf>
    <xf numFmtId="0" fontId="12" fillId="0" borderId="0" xfId="4" applyFont="1" applyAlignment="1" applyProtection="1">
      <alignment horizontal="center"/>
      <protection locked="0"/>
    </xf>
    <xf numFmtId="0" fontId="1" fillId="3" borderId="92" xfId="4" applyFill="1" applyBorder="1" applyAlignment="1">
      <alignment horizontal="center" vertical="center"/>
    </xf>
    <xf numFmtId="0" fontId="1" fillId="3" borderId="93" xfId="4" applyFill="1" applyBorder="1" applyAlignment="1">
      <alignment horizontal="center" vertical="center"/>
    </xf>
    <xf numFmtId="0" fontId="1" fillId="3" borderId="94" xfId="4" applyFill="1" applyBorder="1" applyAlignment="1">
      <alignment horizontal="center" vertical="center"/>
    </xf>
    <xf numFmtId="0" fontId="1" fillId="4" borderId="93" xfId="4" applyFill="1" applyBorder="1" applyAlignment="1">
      <alignment horizontal="center" vertical="center"/>
    </xf>
    <xf numFmtId="0" fontId="0" fillId="0" borderId="107" xfId="4" applyFont="1" applyBorder="1" applyAlignment="1">
      <alignment horizontal="center" vertical="center"/>
    </xf>
    <xf numFmtId="0" fontId="1" fillId="0" borderId="102" xfId="4" applyBorder="1" applyAlignment="1">
      <alignment horizontal="center" vertical="center"/>
    </xf>
    <xf numFmtId="0" fontId="11" fillId="0" borderId="92" xfId="4" applyFont="1" applyBorder="1" applyAlignment="1"/>
    <xf numFmtId="0" fontId="11" fillId="0" borderId="93" xfId="4" applyFont="1" applyBorder="1" applyAlignment="1"/>
    <xf numFmtId="0" fontId="7" fillId="0" borderId="99" xfId="4" applyFont="1" applyBorder="1" applyAlignment="1">
      <alignment horizontal="left"/>
    </xf>
    <xf numFmtId="0" fontId="7" fillId="0" borderId="100" xfId="4" applyFont="1" applyBorder="1" applyAlignment="1">
      <alignment horizontal="left"/>
    </xf>
    <xf numFmtId="0" fontId="8" fillId="0" borderId="0" xfId="4" applyFont="1" applyAlignment="1">
      <alignment horizontal="left" vertical="center" wrapText="1"/>
    </xf>
    <xf numFmtId="0" fontId="17" fillId="0" borderId="0" xfId="4" applyFont="1" applyAlignment="1">
      <alignment horizontal="center"/>
    </xf>
    <xf numFmtId="0" fontId="1" fillId="0" borderId="0" xfId="4" applyAlignment="1">
      <alignment horizontal="left" vertical="top" wrapText="1"/>
    </xf>
    <xf numFmtId="0" fontId="1" fillId="3" borderId="99" xfId="4" applyFill="1" applyBorder="1" applyAlignment="1">
      <alignment horizontal="center" vertical="center"/>
    </xf>
    <xf numFmtId="0" fontId="1" fillId="3" borderId="100" xfId="4" applyFill="1" applyBorder="1" applyAlignment="1">
      <alignment horizontal="center" vertical="center"/>
    </xf>
    <xf numFmtId="0" fontId="1" fillId="5" borderId="99" xfId="4" applyFill="1" applyBorder="1" applyAlignment="1">
      <alignment horizontal="center" vertical="center"/>
    </xf>
    <xf numFmtId="0" fontId="1" fillId="5" borderId="100" xfId="4" applyFill="1" applyBorder="1" applyAlignment="1">
      <alignment horizontal="center" vertical="center"/>
    </xf>
    <xf numFmtId="0" fontId="1" fillId="5" borderId="73" xfId="4" applyFill="1" applyBorder="1" applyAlignment="1">
      <alignment horizontal="center" vertical="center"/>
    </xf>
    <xf numFmtId="0" fontId="1" fillId="0" borderId="107" xfId="4" applyBorder="1" applyAlignment="1">
      <alignment horizontal="center" vertical="center"/>
    </xf>
  </cellXfs>
  <cellStyles count="7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標準 5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217715</xdr:colOff>
      <xdr:row>0</xdr:row>
      <xdr:rowOff>367393</xdr:rowOff>
    </xdr:from>
    <xdr:to>
      <xdr:col>16</xdr:col>
      <xdr:colOff>1410608</xdr:colOff>
      <xdr:row>2</xdr:row>
      <xdr:rowOff>74625</xdr:rowOff>
    </xdr:to>
    <xdr:sp macro="" textlink="">
      <xdr:nvSpPr>
        <xdr:cNvPr id="3" name="Text Box 617">
          <a:extLst>
            <a:ext uri="{FF2B5EF4-FFF2-40B4-BE49-F238E27FC236}">
              <a16:creationId xmlns:a16="http://schemas.microsoft.com/office/drawing/2014/main" id="{C6752398-E552-42B7-8A31-55562156FC26}"/>
            </a:ext>
          </a:extLst>
        </xdr:cNvPr>
        <xdr:cNvSpPr txBox="1">
          <a:spLocks noChangeArrowheads="1"/>
        </xdr:cNvSpPr>
      </xdr:nvSpPr>
      <xdr:spPr bwMode="auto">
        <a:xfrm>
          <a:off x="12600215" y="367393"/>
          <a:ext cx="1192893" cy="3875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050" b="1" kern="100">
              <a:effectLst/>
              <a:latin typeface="Century" panose="02040604050505020304" pitchFamily="18" charset="0"/>
              <a:ea typeface="HGｺﾞｼｯｸM" panose="020B0609000000000000" pitchFamily="49" charset="-128"/>
              <a:cs typeface="Times New Roman" panose="02020603050405020304" pitchFamily="18" charset="0"/>
            </a:rPr>
            <a:t>資料</a:t>
          </a:r>
          <a:r>
            <a:rPr lang="ja-JP" altLang="en-US" sz="1050" b="1" kern="100">
              <a:effectLst/>
              <a:latin typeface="Century" panose="02040604050505020304" pitchFamily="18" charset="0"/>
              <a:ea typeface="HGｺﾞｼｯｸM" panose="020B0609000000000000" pitchFamily="49" charset="-128"/>
              <a:cs typeface="Times New Roman" panose="02020603050405020304" pitchFamily="18" charset="0"/>
            </a:rPr>
            <a:t>１３－１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409576</xdr:colOff>
      <xdr:row>15</xdr:row>
      <xdr:rowOff>47914</xdr:rowOff>
    </xdr:from>
    <xdr:to>
      <xdr:col>13</xdr:col>
      <xdr:colOff>3754583</xdr:colOff>
      <xdr:row>35</xdr:row>
      <xdr:rowOff>100853</xdr:rowOff>
    </xdr:to>
    <xdr:sp macro="" textlink="">
      <xdr:nvSpPr>
        <xdr:cNvPr id="2" name="Text Box 1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0450047" y="2849385"/>
          <a:ext cx="3972536" cy="3190586"/>
        </a:xfrm>
        <a:prstGeom prst="rect">
          <a:avLst/>
        </a:prstGeom>
        <a:solidFill>
          <a:sysClr val="window" lastClr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marR="0" indent="0" algn="l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200" u="none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lang="ja-JP" altLang="en-US" sz="1200" u="none">
              <a:solidFill>
                <a:srgbClr val="FF0000"/>
              </a:solidFill>
              <a:latin typeface="+mn-ea"/>
              <a:ea typeface="+mn-ea"/>
            </a:rPr>
            <a:t>申請時の欄については、交付決定を受けた交付申請書の内容を記載。変更承認を受けた場合には、変更承認後の内容を記載すること。</a:t>
          </a:r>
        </a:p>
        <a:p>
          <a:pPr marL="0" marR="0" indent="0" algn="l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sz="1200" u="sng">
            <a:solidFill>
              <a:srgbClr val="0070C0"/>
            </a:solidFill>
            <a:latin typeface="+mn-ea"/>
            <a:ea typeface="+mn-ea"/>
          </a:endParaRPr>
        </a:p>
        <a:p>
          <a:pPr algn="l" rtl="0">
            <a:lnSpc>
              <a:spcPts val="1400"/>
            </a:lnSpc>
            <a:defRPr sz="1000"/>
          </a:pPr>
          <a:r>
            <a:rPr lang="en-US" altLang="ja-JP" sz="12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2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備考の欄には、申請時の行から差異が生じている項目は全て差異理由を記載。別途、差異理由書がある場合は、差異理由書の該当番号等を記載。</a:t>
          </a:r>
        </a:p>
        <a:p>
          <a:pPr algn="l" rtl="0">
            <a:lnSpc>
              <a:spcPts val="1400"/>
            </a:lnSpc>
            <a:defRPr sz="1000"/>
          </a:pPr>
          <a:endParaRPr lang="en-US" altLang="ja-JP" sz="12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en-US" altLang="ja-JP" sz="12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2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図面番号は、各図面に記載の番号と合致させること。</a:t>
          </a:r>
          <a:endParaRPr lang="en-US" altLang="ja-JP" sz="12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en-US" altLang="ja-JP" sz="12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2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写真番号は、写真掲載の表に記載の番号と合致させること。</a:t>
          </a:r>
          <a:endParaRPr lang="en-US" altLang="ja-JP" sz="12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endParaRPr lang="en-US" altLang="ja-JP" sz="12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>
              <a:latin typeface="+mn-lt"/>
              <a:ea typeface="+mn-ea"/>
              <a:cs typeface="+mn-cs"/>
            </a:rPr>
            <a:t>◎他の書類とのリンクは設定していません。リンク及び数式を入力する場合は、各団体の責任によりおこなってください。</a:t>
          </a:r>
          <a:r>
            <a:rPr lang="ja-JP" altLang="ja-JP" sz="1000">
              <a:latin typeface="+mn-lt"/>
              <a:ea typeface="+mn-ea"/>
              <a:cs typeface="+mn-cs"/>
            </a:rPr>
            <a:t> </a:t>
          </a:r>
          <a:endParaRPr lang="ja-JP" altLang="ja-JP" sz="1000" b="0" i="0">
            <a:latin typeface="+mn-lt"/>
            <a:ea typeface="+mn-ea"/>
            <a:cs typeface="+mn-cs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13</xdr:col>
      <xdr:colOff>2599420</xdr:colOff>
      <xdr:row>0</xdr:row>
      <xdr:rowOff>104776</xdr:rowOff>
    </xdr:from>
    <xdr:to>
      <xdr:col>13</xdr:col>
      <xdr:colOff>3792313</xdr:colOff>
      <xdr:row>1</xdr:row>
      <xdr:rowOff>45811</xdr:rowOff>
    </xdr:to>
    <xdr:sp macro="" textlink="">
      <xdr:nvSpPr>
        <xdr:cNvPr id="5" name="Text Box 61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3294634" y="104776"/>
          <a:ext cx="1192893" cy="37646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050" b="1" kern="100">
              <a:effectLst/>
              <a:latin typeface="Century" panose="02040604050505020304" pitchFamily="18" charset="0"/>
              <a:ea typeface="HGｺﾞｼｯｸM" panose="020B0609000000000000" pitchFamily="49" charset="-128"/>
              <a:cs typeface="Times New Roman" panose="02020603050405020304" pitchFamily="18" charset="0"/>
            </a:rPr>
            <a:t>資料</a:t>
          </a:r>
          <a:r>
            <a:rPr lang="ja-JP" altLang="en-US" sz="1050" b="1" kern="100">
              <a:effectLst/>
              <a:latin typeface="Century" panose="02040604050505020304" pitchFamily="18" charset="0"/>
              <a:ea typeface="HGｺﾞｼｯｸM" panose="020B0609000000000000" pitchFamily="49" charset="-128"/>
              <a:cs typeface="Times New Roman" panose="02020603050405020304" pitchFamily="18" charset="0"/>
            </a:rPr>
            <a:t>１３－２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65"/>
  <sheetViews>
    <sheetView showGridLines="0" zoomScale="70" zoomScaleNormal="70" zoomScaleSheetLayoutView="70" zoomScalePageLayoutView="40" workbookViewId="0">
      <selection activeCell="B7" sqref="B7"/>
    </sheetView>
  </sheetViews>
  <sheetFormatPr defaultColWidth="9" defaultRowHeight="13.2" x14ac:dyDescent="0.2"/>
  <cols>
    <col min="1" max="1" width="3.33203125" style="1" customWidth="1"/>
    <col min="2" max="5" width="4.6640625" style="1" customWidth="1"/>
    <col min="6" max="6" width="50.88671875" style="1" customWidth="1"/>
    <col min="7" max="7" width="5.44140625" style="1" customWidth="1"/>
    <col min="8" max="8" width="5.21875" style="1" bestFit="1" customWidth="1"/>
    <col min="9" max="9" width="15.109375" style="1" bestFit="1" customWidth="1"/>
    <col min="10" max="10" width="16.44140625" style="1" bestFit="1" customWidth="1"/>
    <col min="11" max="11" width="8.6640625" style="1" customWidth="1"/>
    <col min="12" max="12" width="7.109375" style="1" customWidth="1"/>
    <col min="13" max="13" width="5.21875" style="1" bestFit="1" customWidth="1"/>
    <col min="14" max="14" width="15.109375" style="1" bestFit="1" customWidth="1"/>
    <col min="15" max="15" width="16.44140625" style="1" bestFit="1" customWidth="1"/>
    <col min="16" max="16" width="9.109375" style="1" customWidth="1"/>
    <col min="17" max="17" width="22.33203125" style="1" customWidth="1"/>
    <col min="18" max="18" width="0.44140625" style="1" customWidth="1"/>
    <col min="19" max="19" width="3" style="1" customWidth="1"/>
    <col min="20" max="16384" width="9" style="1"/>
  </cols>
  <sheetData>
    <row r="1" spans="2:18" ht="34.5" customHeight="1" x14ac:dyDescent="0.2">
      <c r="P1" s="59"/>
      <c r="Q1" s="227"/>
      <c r="R1" s="350"/>
    </row>
    <row r="2" spans="2:18" ht="18.75" customHeight="1" x14ac:dyDescent="0.25">
      <c r="B2" s="351" t="s">
        <v>112</v>
      </c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0"/>
    </row>
    <row r="3" spans="2:18" ht="13.5" customHeight="1" x14ac:dyDescent="0.25">
      <c r="B3" s="60"/>
      <c r="C3" s="60"/>
      <c r="D3" s="60"/>
      <c r="E3" s="60"/>
      <c r="F3" s="60"/>
      <c r="G3" s="60"/>
      <c r="H3" s="60"/>
      <c r="I3" s="60"/>
      <c r="J3" s="60"/>
      <c r="K3" s="60"/>
      <c r="R3" s="61"/>
    </row>
    <row r="5" spans="2:18" x14ac:dyDescent="0.2">
      <c r="B5" s="345" t="s">
        <v>116</v>
      </c>
    </row>
    <row r="6" spans="2:18" x14ac:dyDescent="0.2">
      <c r="B6" s="345" t="s">
        <v>117</v>
      </c>
    </row>
    <row r="8" spans="2:18" x14ac:dyDescent="0.2">
      <c r="B8" s="1" t="s">
        <v>0</v>
      </c>
      <c r="C8" s="2"/>
      <c r="D8" s="2"/>
      <c r="E8" s="2"/>
      <c r="F8" s="3">
        <f>O58</f>
        <v>114000000</v>
      </c>
      <c r="G8" s="1" t="s">
        <v>1</v>
      </c>
    </row>
    <row r="9" spans="2:18" x14ac:dyDescent="0.2">
      <c r="B9" s="2"/>
      <c r="C9" s="2"/>
      <c r="D9" s="2"/>
      <c r="E9" s="2"/>
      <c r="F9" s="3">
        <f>O60</f>
        <v>125400000</v>
      </c>
      <c r="G9" s="1" t="s">
        <v>2</v>
      </c>
    </row>
    <row r="10" spans="2:18" ht="13.8" thickBot="1" x14ac:dyDescent="0.25">
      <c r="Q10" s="4" t="s">
        <v>3</v>
      </c>
    </row>
    <row r="11" spans="2:18" ht="14.25" customHeight="1" thickBot="1" x14ac:dyDescent="0.25">
      <c r="B11" s="1" t="s">
        <v>113</v>
      </c>
      <c r="G11" s="352" t="s">
        <v>83</v>
      </c>
      <c r="H11" s="353"/>
      <c r="I11" s="353"/>
      <c r="J11" s="353"/>
      <c r="K11" s="354"/>
      <c r="L11" s="355" t="s">
        <v>84</v>
      </c>
      <c r="M11" s="355"/>
      <c r="N11" s="355"/>
      <c r="O11" s="355"/>
      <c r="P11" s="355"/>
      <c r="Q11" s="356" t="s">
        <v>115</v>
      </c>
    </row>
    <row r="12" spans="2:18" ht="14.25" customHeight="1" thickBot="1" x14ac:dyDescent="0.25">
      <c r="B12" s="346" t="s">
        <v>5</v>
      </c>
      <c r="C12" s="347"/>
      <c r="D12" s="347"/>
      <c r="E12" s="347"/>
      <c r="F12" s="348"/>
      <c r="G12" s="5" t="s">
        <v>6</v>
      </c>
      <c r="H12" s="6" t="s">
        <v>7</v>
      </c>
      <c r="I12" s="6" t="s">
        <v>8</v>
      </c>
      <c r="J12" s="6" t="s">
        <v>9</v>
      </c>
      <c r="K12" s="7" t="s">
        <v>10</v>
      </c>
      <c r="L12" s="8" t="s">
        <v>6</v>
      </c>
      <c r="M12" s="6" t="s">
        <v>7</v>
      </c>
      <c r="N12" s="6" t="s">
        <v>8</v>
      </c>
      <c r="O12" s="6" t="s">
        <v>9</v>
      </c>
      <c r="P12" s="9" t="s">
        <v>10</v>
      </c>
      <c r="Q12" s="357"/>
    </row>
    <row r="13" spans="2:18" ht="16.2" x14ac:dyDescent="0.2">
      <c r="B13" s="62" t="s">
        <v>40</v>
      </c>
      <c r="C13" s="63"/>
      <c r="D13" s="63"/>
      <c r="E13" s="63"/>
      <c r="F13" s="228" t="s">
        <v>64</v>
      </c>
      <c r="G13" s="64"/>
      <c r="H13" s="58"/>
      <c r="I13" s="65"/>
      <c r="J13" s="65"/>
      <c r="K13" s="66"/>
      <c r="L13" s="67"/>
      <c r="M13" s="58"/>
      <c r="N13" s="65"/>
      <c r="O13" s="65"/>
      <c r="P13" s="66"/>
      <c r="Q13" s="14"/>
    </row>
    <row r="14" spans="2:18" ht="14.4" x14ac:dyDescent="0.2">
      <c r="B14" s="68"/>
      <c r="C14" s="69">
        <v>1</v>
      </c>
      <c r="D14" s="69"/>
      <c r="E14" s="69"/>
      <c r="F14" s="70" t="s">
        <v>85</v>
      </c>
      <c r="G14" s="71"/>
      <c r="H14" s="72"/>
      <c r="I14" s="73"/>
      <c r="J14" s="73"/>
      <c r="K14" s="74"/>
      <c r="L14" s="75"/>
      <c r="M14" s="72"/>
      <c r="N14" s="73"/>
      <c r="O14" s="73"/>
      <c r="P14" s="74"/>
      <c r="Q14" s="22"/>
    </row>
    <row r="15" spans="2:18" ht="14.4" x14ac:dyDescent="0.2">
      <c r="B15" s="76"/>
      <c r="C15" s="77"/>
      <c r="D15" s="77" t="s">
        <v>41</v>
      </c>
      <c r="E15" s="77"/>
      <c r="F15" s="229" t="s">
        <v>66</v>
      </c>
      <c r="G15" s="78"/>
      <c r="H15" s="79"/>
      <c r="I15" s="80"/>
      <c r="J15" s="80"/>
      <c r="K15" s="81"/>
      <c r="L15" s="82"/>
      <c r="M15" s="79"/>
      <c r="N15" s="83"/>
      <c r="O15" s="83"/>
      <c r="P15" s="81"/>
      <c r="Q15" s="22"/>
    </row>
    <row r="16" spans="2:18" ht="14.4" x14ac:dyDescent="0.2">
      <c r="B16" s="84"/>
      <c r="C16" s="85"/>
      <c r="D16" s="85" t="s">
        <v>42</v>
      </c>
      <c r="E16" s="230"/>
      <c r="F16" s="86" t="s">
        <v>43</v>
      </c>
      <c r="G16" s="87"/>
      <c r="H16" s="88"/>
      <c r="I16" s="89"/>
      <c r="J16" s="89"/>
      <c r="K16" s="90"/>
      <c r="L16" s="91"/>
      <c r="M16" s="88"/>
      <c r="N16" s="89"/>
      <c r="O16" s="89"/>
      <c r="P16" s="90"/>
      <c r="Q16" s="342"/>
    </row>
    <row r="17" spans="2:17" ht="14.4" x14ac:dyDescent="0.2">
      <c r="B17" s="84"/>
      <c r="C17" s="85"/>
      <c r="D17" s="85" t="s">
        <v>52</v>
      </c>
      <c r="E17" s="230"/>
      <c r="F17" s="86" t="s">
        <v>65</v>
      </c>
      <c r="G17" s="87"/>
      <c r="H17" s="88"/>
      <c r="I17" s="89"/>
      <c r="J17" s="89"/>
      <c r="K17" s="90"/>
      <c r="L17" s="91"/>
      <c r="M17" s="88"/>
      <c r="N17" s="89"/>
      <c r="O17" s="89"/>
      <c r="P17" s="90"/>
      <c r="Q17" s="342"/>
    </row>
    <row r="18" spans="2:17" ht="14.4" x14ac:dyDescent="0.2">
      <c r="B18" s="84"/>
      <c r="C18" s="85"/>
      <c r="D18" s="85" t="s">
        <v>61</v>
      </c>
      <c r="E18" s="230"/>
      <c r="F18" s="86" t="s">
        <v>67</v>
      </c>
      <c r="G18" s="92"/>
      <c r="H18" s="93"/>
      <c r="I18" s="89"/>
      <c r="J18" s="89"/>
      <c r="K18" s="90"/>
      <c r="L18" s="94"/>
      <c r="M18" s="93"/>
      <c r="N18" s="89"/>
      <c r="O18" s="89"/>
      <c r="P18" s="90"/>
      <c r="Q18" s="342"/>
    </row>
    <row r="19" spans="2:17" ht="14.4" x14ac:dyDescent="0.2">
      <c r="B19" s="84"/>
      <c r="C19" s="85"/>
      <c r="D19" s="85" t="s">
        <v>44</v>
      </c>
      <c r="E19" s="230"/>
      <c r="F19" s="86" t="s">
        <v>68</v>
      </c>
      <c r="G19" s="95">
        <v>1</v>
      </c>
      <c r="H19" s="96" t="s">
        <v>11</v>
      </c>
      <c r="I19" s="97">
        <v>20000000</v>
      </c>
      <c r="J19" s="89">
        <v>20000000</v>
      </c>
      <c r="K19" s="98"/>
      <c r="L19" s="95">
        <v>1</v>
      </c>
      <c r="M19" s="96" t="s">
        <v>11</v>
      </c>
      <c r="N19" s="97">
        <v>10000000</v>
      </c>
      <c r="O19" s="89">
        <v>10000000</v>
      </c>
      <c r="P19" s="98"/>
      <c r="Q19" s="342"/>
    </row>
    <row r="20" spans="2:17" ht="14.4" x14ac:dyDescent="0.2">
      <c r="B20" s="84"/>
      <c r="C20" s="85"/>
      <c r="D20" s="85" t="s">
        <v>45</v>
      </c>
      <c r="E20" s="230"/>
      <c r="F20" s="86" t="s">
        <v>69</v>
      </c>
      <c r="G20" s="100"/>
      <c r="H20" s="101"/>
      <c r="I20" s="89"/>
      <c r="J20" s="89"/>
      <c r="K20" s="90"/>
      <c r="L20" s="102"/>
      <c r="M20" s="101"/>
      <c r="N20" s="89"/>
      <c r="O20" s="89"/>
      <c r="P20" s="90"/>
      <c r="Q20" s="342"/>
    </row>
    <row r="21" spans="2:17" ht="14.4" x14ac:dyDescent="0.2">
      <c r="B21" s="84"/>
      <c r="C21" s="85"/>
      <c r="D21" s="85" t="s">
        <v>46</v>
      </c>
      <c r="E21" s="230"/>
      <c r="F21" s="86" t="s">
        <v>70</v>
      </c>
      <c r="G21" s="103">
        <v>1</v>
      </c>
      <c r="H21" s="93" t="s">
        <v>11</v>
      </c>
      <c r="I21" s="89">
        <v>30000000</v>
      </c>
      <c r="J21" s="89">
        <v>30000000</v>
      </c>
      <c r="K21" s="90"/>
      <c r="L21" s="104">
        <v>1</v>
      </c>
      <c r="M21" s="93" t="s">
        <v>11</v>
      </c>
      <c r="N21" s="89">
        <v>30000000</v>
      </c>
      <c r="O21" s="89">
        <v>30000000</v>
      </c>
      <c r="P21" s="90"/>
      <c r="Q21" s="342"/>
    </row>
    <row r="22" spans="2:17" ht="14.4" x14ac:dyDescent="0.2">
      <c r="B22" s="84"/>
      <c r="C22" s="85"/>
      <c r="D22" s="85" t="s">
        <v>47</v>
      </c>
      <c r="E22" s="230"/>
      <c r="F22" s="86" t="s">
        <v>71</v>
      </c>
      <c r="G22" s="87">
        <v>1</v>
      </c>
      <c r="H22" s="105" t="s">
        <v>12</v>
      </c>
      <c r="I22" s="97">
        <v>1000000</v>
      </c>
      <c r="J22" s="89">
        <v>1000000</v>
      </c>
      <c r="K22" s="90"/>
      <c r="L22" s="87">
        <v>1</v>
      </c>
      <c r="M22" s="105" t="s">
        <v>12</v>
      </c>
      <c r="N22" s="97">
        <v>1000000</v>
      </c>
      <c r="O22" s="89">
        <v>1000000</v>
      </c>
      <c r="P22" s="98"/>
      <c r="Q22" s="342"/>
    </row>
    <row r="23" spans="2:17" ht="14.4" x14ac:dyDescent="0.2">
      <c r="B23" s="84"/>
      <c r="C23" s="85"/>
      <c r="D23" s="85" t="s">
        <v>48</v>
      </c>
      <c r="E23" s="230"/>
      <c r="F23" s="86" t="s">
        <v>72</v>
      </c>
      <c r="G23" s="106">
        <v>1</v>
      </c>
      <c r="H23" s="101" t="s">
        <v>11</v>
      </c>
      <c r="I23" s="99">
        <v>50000000</v>
      </c>
      <c r="J23" s="89">
        <v>50000000</v>
      </c>
      <c r="K23" s="90"/>
      <c r="L23" s="107">
        <v>1</v>
      </c>
      <c r="M23" s="101" t="s">
        <v>11</v>
      </c>
      <c r="N23" s="99">
        <v>50000000</v>
      </c>
      <c r="O23" s="89">
        <v>50000000</v>
      </c>
      <c r="P23" s="90"/>
      <c r="Q23" s="342"/>
    </row>
    <row r="24" spans="2:17" ht="14.4" x14ac:dyDescent="0.2">
      <c r="B24" s="84"/>
      <c r="C24" s="85"/>
      <c r="D24" s="211" t="s">
        <v>49</v>
      </c>
      <c r="E24" s="230"/>
      <c r="F24" s="86" t="s">
        <v>73</v>
      </c>
      <c r="G24" s="87"/>
      <c r="H24" s="88"/>
      <c r="I24" s="89"/>
      <c r="J24" s="89"/>
      <c r="K24" s="90"/>
      <c r="L24" s="91"/>
      <c r="M24" s="88"/>
      <c r="N24" s="89"/>
      <c r="O24" s="89"/>
      <c r="P24" s="90"/>
      <c r="Q24" s="342"/>
    </row>
    <row r="25" spans="2:17" ht="14.4" x14ac:dyDescent="0.2">
      <c r="B25" s="110"/>
      <c r="C25" s="111"/>
      <c r="D25" s="119" t="s">
        <v>50</v>
      </c>
      <c r="E25" s="252"/>
      <c r="F25" s="140" t="s">
        <v>86</v>
      </c>
      <c r="G25" s="113"/>
      <c r="H25" s="114"/>
      <c r="I25" s="115"/>
      <c r="J25" s="115"/>
      <c r="K25" s="116"/>
      <c r="L25" s="117"/>
      <c r="M25" s="114"/>
      <c r="N25" s="115"/>
      <c r="O25" s="115"/>
      <c r="P25" s="116"/>
      <c r="Q25" s="342"/>
    </row>
    <row r="26" spans="2:17" ht="14.4" x14ac:dyDescent="0.2">
      <c r="B26" s="118"/>
      <c r="C26" s="231">
        <v>2</v>
      </c>
      <c r="D26" s="119"/>
      <c r="E26" s="120"/>
      <c r="F26" s="232" t="s">
        <v>51</v>
      </c>
      <c r="G26" s="121"/>
      <c r="H26" s="122"/>
      <c r="I26" s="123"/>
      <c r="J26" s="123"/>
      <c r="K26" s="124"/>
      <c r="L26" s="125"/>
      <c r="M26" s="122"/>
      <c r="N26" s="123"/>
      <c r="O26" s="123"/>
      <c r="P26" s="124"/>
      <c r="Q26" s="343"/>
    </row>
    <row r="27" spans="2:17" ht="14.4" x14ac:dyDescent="0.2">
      <c r="B27" s="126"/>
      <c r="C27" s="127"/>
      <c r="D27" s="109" t="s">
        <v>74</v>
      </c>
      <c r="E27" s="109"/>
      <c r="F27" s="233" t="s">
        <v>66</v>
      </c>
      <c r="G27" s="128"/>
      <c r="H27" s="129"/>
      <c r="I27" s="130"/>
      <c r="J27" s="130"/>
      <c r="K27" s="131"/>
      <c r="L27" s="132"/>
      <c r="M27" s="129"/>
      <c r="N27" s="130"/>
      <c r="O27" s="130"/>
      <c r="P27" s="131"/>
      <c r="Q27" s="22"/>
    </row>
    <row r="28" spans="2:17" ht="14.4" x14ac:dyDescent="0.2">
      <c r="B28" s="84"/>
      <c r="C28" s="85"/>
      <c r="D28" s="85" t="s">
        <v>42</v>
      </c>
      <c r="E28" s="230"/>
      <c r="F28" s="86" t="s">
        <v>43</v>
      </c>
      <c r="G28" s="87"/>
      <c r="H28" s="88"/>
      <c r="I28" s="89"/>
      <c r="J28" s="89"/>
      <c r="K28" s="90"/>
      <c r="L28" s="91"/>
      <c r="M28" s="88"/>
      <c r="N28" s="89"/>
      <c r="O28" s="89"/>
      <c r="P28" s="90"/>
      <c r="Q28" s="342"/>
    </row>
    <row r="29" spans="2:17" ht="14.4" x14ac:dyDescent="0.2">
      <c r="B29" s="84"/>
      <c r="C29" s="85"/>
      <c r="D29" s="85" t="s">
        <v>52</v>
      </c>
      <c r="E29" s="230"/>
      <c r="F29" s="86" t="s">
        <v>65</v>
      </c>
      <c r="G29" s="87"/>
      <c r="H29" s="88"/>
      <c r="I29" s="89"/>
      <c r="J29" s="89"/>
      <c r="K29" s="90"/>
      <c r="L29" s="91"/>
      <c r="M29" s="88"/>
      <c r="N29" s="89"/>
      <c r="O29" s="89"/>
      <c r="P29" s="90"/>
      <c r="Q29" s="342"/>
    </row>
    <row r="30" spans="2:17" ht="14.4" x14ac:dyDescent="0.2">
      <c r="B30" s="84"/>
      <c r="C30" s="85"/>
      <c r="D30" s="85" t="s">
        <v>61</v>
      </c>
      <c r="E30" s="230"/>
      <c r="F30" s="86" t="s">
        <v>67</v>
      </c>
      <c r="G30" s="87"/>
      <c r="H30" s="88"/>
      <c r="I30" s="89"/>
      <c r="J30" s="89"/>
      <c r="K30" s="133"/>
      <c r="L30" s="91"/>
      <c r="M30" s="88"/>
      <c r="N30" s="89"/>
      <c r="O30" s="89"/>
      <c r="P30" s="90"/>
      <c r="Q30" s="342"/>
    </row>
    <row r="31" spans="2:17" ht="14.4" x14ac:dyDescent="0.2">
      <c r="B31" s="84"/>
      <c r="C31" s="85"/>
      <c r="D31" s="85" t="s">
        <v>44</v>
      </c>
      <c r="E31" s="230"/>
      <c r="F31" s="86" t="s">
        <v>68</v>
      </c>
      <c r="G31" s="95">
        <v>1</v>
      </c>
      <c r="H31" s="134" t="s">
        <v>11</v>
      </c>
      <c r="I31" s="99">
        <v>1000000</v>
      </c>
      <c r="J31" s="89">
        <v>1000000</v>
      </c>
      <c r="K31" s="135"/>
      <c r="L31" s="136">
        <v>1</v>
      </c>
      <c r="M31" s="134" t="s">
        <v>11</v>
      </c>
      <c r="N31" s="99">
        <v>1000000</v>
      </c>
      <c r="O31" s="89">
        <v>1000000</v>
      </c>
      <c r="P31" s="90"/>
      <c r="Q31" s="342"/>
    </row>
    <row r="32" spans="2:17" ht="14.4" x14ac:dyDescent="0.2">
      <c r="B32" s="84"/>
      <c r="C32" s="85"/>
      <c r="D32" s="85" t="s">
        <v>45</v>
      </c>
      <c r="E32" s="230"/>
      <c r="F32" s="86" t="s">
        <v>69</v>
      </c>
      <c r="G32" s="87"/>
      <c r="H32" s="88"/>
      <c r="I32" s="89"/>
      <c r="J32" s="89"/>
      <c r="K32" s="137"/>
      <c r="L32" s="91"/>
      <c r="M32" s="88"/>
      <c r="N32" s="89"/>
      <c r="O32" s="89"/>
      <c r="P32" s="90"/>
      <c r="Q32" s="342"/>
    </row>
    <row r="33" spans="2:17" ht="14.4" x14ac:dyDescent="0.2">
      <c r="B33" s="84"/>
      <c r="C33" s="85"/>
      <c r="D33" s="85" t="s">
        <v>46</v>
      </c>
      <c r="E33" s="230"/>
      <c r="F33" s="86" t="s">
        <v>70</v>
      </c>
      <c r="G33" s="103">
        <v>1</v>
      </c>
      <c r="H33" s="93" t="s">
        <v>11</v>
      </c>
      <c r="I33" s="89">
        <v>1000000</v>
      </c>
      <c r="J33" s="89">
        <v>1000000</v>
      </c>
      <c r="K33" s="90"/>
      <c r="L33" s="104">
        <v>1</v>
      </c>
      <c r="M33" s="93" t="s">
        <v>11</v>
      </c>
      <c r="N33" s="89">
        <v>1000000</v>
      </c>
      <c r="O33" s="89">
        <v>1000000</v>
      </c>
      <c r="P33" s="90"/>
      <c r="Q33" s="342"/>
    </row>
    <row r="34" spans="2:17" ht="14.4" x14ac:dyDescent="0.2">
      <c r="B34" s="84"/>
      <c r="C34" s="85"/>
      <c r="D34" s="85" t="s">
        <v>47</v>
      </c>
      <c r="E34" s="230"/>
      <c r="F34" s="86" t="s">
        <v>71</v>
      </c>
      <c r="G34" s="87">
        <v>1</v>
      </c>
      <c r="H34" s="88" t="s">
        <v>12</v>
      </c>
      <c r="I34" s="89">
        <v>1000000</v>
      </c>
      <c r="J34" s="89">
        <v>1000000</v>
      </c>
      <c r="K34" s="90"/>
      <c r="L34" s="91">
        <v>1</v>
      </c>
      <c r="M34" s="88" t="s">
        <v>12</v>
      </c>
      <c r="N34" s="89">
        <v>1000000</v>
      </c>
      <c r="O34" s="89">
        <v>1000000</v>
      </c>
      <c r="P34" s="90"/>
      <c r="Q34" s="342"/>
    </row>
    <row r="35" spans="2:17" ht="14.4" x14ac:dyDescent="0.2">
      <c r="B35" s="138"/>
      <c r="C35" s="139"/>
      <c r="D35" s="85" t="s">
        <v>48</v>
      </c>
      <c r="E35" s="230"/>
      <c r="F35" s="86" t="s">
        <v>72</v>
      </c>
      <c r="G35" s="95">
        <v>1</v>
      </c>
      <c r="H35" s="134" t="s">
        <v>11</v>
      </c>
      <c r="I35" s="99">
        <v>10000000</v>
      </c>
      <c r="J35" s="89">
        <v>10000000</v>
      </c>
      <c r="K35" s="90"/>
      <c r="L35" s="105">
        <v>1</v>
      </c>
      <c r="M35" s="134" t="s">
        <v>11</v>
      </c>
      <c r="N35" s="99">
        <v>10000000</v>
      </c>
      <c r="O35" s="89">
        <v>10000000</v>
      </c>
      <c r="P35" s="90"/>
      <c r="Q35" s="342"/>
    </row>
    <row r="36" spans="2:17" ht="14.4" x14ac:dyDescent="0.2">
      <c r="B36" s="84"/>
      <c r="C36" s="85"/>
      <c r="D36" s="211" t="s">
        <v>49</v>
      </c>
      <c r="E36" s="230"/>
      <c r="F36" s="86" t="s">
        <v>73</v>
      </c>
      <c r="G36" s="87"/>
      <c r="H36" s="88"/>
      <c r="I36" s="89"/>
      <c r="J36" s="89"/>
      <c r="K36" s="90"/>
      <c r="L36" s="91"/>
      <c r="M36" s="88"/>
      <c r="N36" s="89"/>
      <c r="O36" s="89"/>
      <c r="P36" s="90"/>
      <c r="Q36" s="342"/>
    </row>
    <row r="37" spans="2:17" ht="14.4" x14ac:dyDescent="0.2">
      <c r="B37" s="110"/>
      <c r="C37" s="111"/>
      <c r="D37" s="112" t="s">
        <v>50</v>
      </c>
      <c r="E37" s="234"/>
      <c r="F37" s="108" t="s">
        <v>86</v>
      </c>
      <c r="G37" s="113"/>
      <c r="H37" s="114"/>
      <c r="I37" s="115"/>
      <c r="J37" s="115"/>
      <c r="K37" s="116"/>
      <c r="L37" s="117"/>
      <c r="M37" s="114"/>
      <c r="N37" s="115"/>
      <c r="O37" s="115"/>
      <c r="P37" s="116"/>
      <c r="Q37" s="342"/>
    </row>
    <row r="38" spans="2:17" ht="14.4" x14ac:dyDescent="0.2">
      <c r="B38" s="68"/>
      <c r="C38" s="69">
        <v>3</v>
      </c>
      <c r="D38" s="69"/>
      <c r="E38" s="141"/>
      <c r="F38" s="235" t="s">
        <v>53</v>
      </c>
      <c r="G38" s="142"/>
      <c r="H38" s="143"/>
      <c r="I38" s="144"/>
      <c r="J38" s="144"/>
      <c r="K38" s="145"/>
      <c r="L38" s="146"/>
      <c r="M38" s="143"/>
      <c r="N38" s="144"/>
      <c r="O38" s="144"/>
      <c r="P38" s="145"/>
      <c r="Q38" s="342"/>
    </row>
    <row r="39" spans="2:17" ht="15" thickBot="1" x14ac:dyDescent="0.25">
      <c r="B39" s="147"/>
      <c r="C39" s="148">
        <v>4</v>
      </c>
      <c r="D39" s="148"/>
      <c r="E39" s="149"/>
      <c r="F39" s="236" t="s">
        <v>54</v>
      </c>
      <c r="G39" s="150"/>
      <c r="H39" s="151"/>
      <c r="I39" s="152"/>
      <c r="J39" s="152"/>
      <c r="K39" s="153"/>
      <c r="L39" s="154"/>
      <c r="M39" s="151"/>
      <c r="N39" s="152"/>
      <c r="O39" s="152"/>
      <c r="P39" s="153"/>
      <c r="Q39" s="342"/>
    </row>
    <row r="40" spans="2:17" ht="15" thickBot="1" x14ac:dyDescent="0.25">
      <c r="B40" s="155"/>
      <c r="C40" s="156"/>
      <c r="D40" s="156"/>
      <c r="E40" s="157"/>
      <c r="F40" s="237" t="s">
        <v>55</v>
      </c>
      <c r="G40" s="158"/>
      <c r="H40" s="159"/>
      <c r="I40" s="160"/>
      <c r="J40" s="191">
        <v>114000000</v>
      </c>
      <c r="K40" s="161"/>
      <c r="L40" s="162"/>
      <c r="M40" s="163"/>
      <c r="N40" s="160"/>
      <c r="O40" s="194">
        <v>104000000</v>
      </c>
      <c r="P40" s="161"/>
      <c r="Q40" s="342"/>
    </row>
    <row r="41" spans="2:17" ht="16.2" x14ac:dyDescent="0.2">
      <c r="B41" s="238" t="s">
        <v>62</v>
      </c>
      <c r="C41" s="239"/>
      <c r="D41" s="164"/>
      <c r="E41" s="164"/>
      <c r="F41" s="165" t="s">
        <v>82</v>
      </c>
      <c r="G41" s="57"/>
      <c r="H41" s="166"/>
      <c r="I41" s="167"/>
      <c r="J41" s="167"/>
      <c r="K41" s="168"/>
      <c r="L41" s="169"/>
      <c r="M41" s="58"/>
      <c r="N41" s="167"/>
      <c r="O41" s="167"/>
      <c r="P41" s="168"/>
      <c r="Q41" s="22"/>
    </row>
    <row r="42" spans="2:17" ht="14.4" x14ac:dyDescent="0.2">
      <c r="B42" s="170"/>
      <c r="C42" s="171">
        <v>1</v>
      </c>
      <c r="D42" s="240"/>
      <c r="E42" s="171"/>
      <c r="F42" s="241" t="s">
        <v>82</v>
      </c>
      <c r="G42" s="172"/>
      <c r="H42" s="173"/>
      <c r="I42" s="174"/>
      <c r="J42" s="174"/>
      <c r="K42" s="175"/>
      <c r="L42" s="176"/>
      <c r="M42" s="173"/>
      <c r="N42" s="174"/>
      <c r="O42" s="174"/>
      <c r="P42" s="175"/>
      <c r="Q42" s="342"/>
    </row>
    <row r="43" spans="2:17" ht="14.4" x14ac:dyDescent="0.2">
      <c r="B43" s="177"/>
      <c r="C43" s="178"/>
      <c r="D43" s="178" t="s">
        <v>77</v>
      </c>
      <c r="E43" s="178"/>
      <c r="F43" s="179" t="s">
        <v>81</v>
      </c>
      <c r="G43" s="92"/>
      <c r="H43" s="93"/>
      <c r="I43" s="180"/>
      <c r="J43" s="180"/>
      <c r="K43" s="133"/>
      <c r="L43" s="94"/>
      <c r="M43" s="93"/>
      <c r="N43" s="180"/>
      <c r="O43" s="180"/>
      <c r="P43" s="133"/>
      <c r="Q43" s="342"/>
    </row>
    <row r="44" spans="2:17" ht="14.4" x14ac:dyDescent="0.2">
      <c r="B44" s="177"/>
      <c r="C44" s="178"/>
      <c r="D44" s="181" t="s">
        <v>42</v>
      </c>
      <c r="E44" s="181"/>
      <c r="F44" s="242" t="s">
        <v>56</v>
      </c>
      <c r="G44" s="87"/>
      <c r="H44" s="93"/>
      <c r="I44" s="180"/>
      <c r="J44" s="180"/>
      <c r="K44" s="133"/>
      <c r="L44" s="182"/>
      <c r="M44" s="93"/>
      <c r="N44" s="180"/>
      <c r="O44" s="180"/>
      <c r="P44" s="133"/>
      <c r="Q44" s="342"/>
    </row>
    <row r="45" spans="2:17" ht="14.4" x14ac:dyDescent="0.2">
      <c r="B45" s="177"/>
      <c r="C45" s="178"/>
      <c r="D45" s="181" t="s">
        <v>52</v>
      </c>
      <c r="E45" s="181"/>
      <c r="F45" s="242" t="s">
        <v>57</v>
      </c>
      <c r="G45" s="87"/>
      <c r="H45" s="93"/>
      <c r="I45" s="180"/>
      <c r="J45" s="180"/>
      <c r="K45" s="133"/>
      <c r="L45" s="182"/>
      <c r="M45" s="93"/>
      <c r="N45" s="180"/>
      <c r="O45" s="180"/>
      <c r="P45" s="133"/>
      <c r="Q45" s="342"/>
    </row>
    <row r="46" spans="2:17" ht="15" thickBot="1" x14ac:dyDescent="0.25">
      <c r="B46" s="177"/>
      <c r="C46" s="183"/>
      <c r="D46" s="184" t="s">
        <v>61</v>
      </c>
      <c r="E46" s="184"/>
      <c r="F46" s="243" t="s">
        <v>58</v>
      </c>
      <c r="G46" s="182"/>
      <c r="H46" s="104"/>
      <c r="I46" s="180"/>
      <c r="J46" s="180"/>
      <c r="K46" s="185"/>
      <c r="L46" s="182"/>
      <c r="M46" s="104"/>
      <c r="N46" s="180"/>
      <c r="O46" s="180"/>
      <c r="P46" s="185"/>
      <c r="Q46" s="342"/>
    </row>
    <row r="47" spans="2:17" ht="15" thickBot="1" x14ac:dyDescent="0.25">
      <c r="B47" s="186"/>
      <c r="C47" s="187"/>
      <c r="D47" s="187"/>
      <c r="E47" s="187"/>
      <c r="F47" s="188" t="s">
        <v>59</v>
      </c>
      <c r="G47" s="189"/>
      <c r="H47" s="190"/>
      <c r="I47" s="191"/>
      <c r="J47" s="191"/>
      <c r="K47" s="192"/>
      <c r="L47" s="193"/>
      <c r="M47" s="190"/>
      <c r="N47" s="194"/>
      <c r="O47" s="194"/>
      <c r="P47" s="192"/>
      <c r="Q47" s="342"/>
    </row>
    <row r="48" spans="2:17" ht="16.2" x14ac:dyDescent="0.2">
      <c r="B48" s="244" t="s">
        <v>63</v>
      </c>
      <c r="C48" s="245"/>
      <c r="D48" s="195"/>
      <c r="E48" s="195"/>
      <c r="F48" s="196" t="s">
        <v>80</v>
      </c>
      <c r="G48" s="197"/>
      <c r="H48" s="198"/>
      <c r="I48" s="199"/>
      <c r="J48" s="199"/>
      <c r="K48" s="200"/>
      <c r="L48" s="201"/>
      <c r="M48" s="198"/>
      <c r="N48" s="199"/>
      <c r="O48" s="199"/>
      <c r="P48" s="202"/>
      <c r="Q48" s="342"/>
    </row>
    <row r="49" spans="2:17" ht="14.4" x14ac:dyDescent="0.2">
      <c r="B49" s="203"/>
      <c r="C49" s="204">
        <v>1</v>
      </c>
      <c r="D49" s="246"/>
      <c r="E49" s="204"/>
      <c r="F49" s="70"/>
      <c r="G49" s="142"/>
      <c r="H49" s="143"/>
      <c r="I49" s="144"/>
      <c r="J49" s="144"/>
      <c r="K49" s="145"/>
      <c r="L49" s="142"/>
      <c r="M49" s="143"/>
      <c r="N49" s="144"/>
      <c r="O49" s="144"/>
      <c r="P49" s="145"/>
      <c r="Q49" s="342"/>
    </row>
    <row r="50" spans="2:17" ht="14.4" x14ac:dyDescent="0.2">
      <c r="B50" s="205"/>
      <c r="C50" s="206"/>
      <c r="D50" s="206" t="s">
        <v>41</v>
      </c>
      <c r="E50" s="206"/>
      <c r="F50" s="132" t="s">
        <v>60</v>
      </c>
      <c r="G50" s="100"/>
      <c r="H50" s="101"/>
      <c r="I50" s="207"/>
      <c r="J50" s="207"/>
      <c r="K50" s="208"/>
      <c r="L50" s="100"/>
      <c r="M50" s="101"/>
      <c r="N50" s="207"/>
      <c r="O50" s="207"/>
      <c r="P50" s="208"/>
      <c r="Q50" s="22"/>
    </row>
    <row r="51" spans="2:17" ht="14.4" x14ac:dyDescent="0.2">
      <c r="B51" s="209"/>
      <c r="C51" s="210"/>
      <c r="D51" s="211" t="s">
        <v>75</v>
      </c>
      <c r="E51" s="211"/>
      <c r="F51" s="247" t="s">
        <v>79</v>
      </c>
      <c r="G51" s="87"/>
      <c r="H51" s="105"/>
      <c r="I51" s="89"/>
      <c r="J51" s="89"/>
      <c r="K51" s="212"/>
      <c r="L51" s="95"/>
      <c r="M51" s="88"/>
      <c r="N51" s="99"/>
      <c r="O51" s="89"/>
      <c r="P51" s="90"/>
      <c r="Q51" s="342"/>
    </row>
    <row r="52" spans="2:17" ht="15" thickBot="1" x14ac:dyDescent="0.25">
      <c r="B52" s="213"/>
      <c r="C52" s="248"/>
      <c r="D52" s="249" t="s">
        <v>76</v>
      </c>
      <c r="E52" s="249"/>
      <c r="F52" s="250" t="s">
        <v>78</v>
      </c>
      <c r="G52" s="214"/>
      <c r="H52" s="215"/>
      <c r="I52" s="216"/>
      <c r="J52" s="216"/>
      <c r="K52" s="217"/>
      <c r="L52" s="218"/>
      <c r="M52" s="215"/>
      <c r="N52" s="216"/>
      <c r="O52" s="216"/>
      <c r="P52" s="251"/>
      <c r="Q52" s="342"/>
    </row>
    <row r="53" spans="2:17" ht="15" thickBot="1" x14ac:dyDescent="0.25">
      <c r="B53" s="219"/>
      <c r="C53" s="220"/>
      <c r="D53" s="220"/>
      <c r="E53" s="220"/>
      <c r="F53" s="226" t="s">
        <v>59</v>
      </c>
      <c r="G53" s="221"/>
      <c r="H53" s="222"/>
      <c r="I53" s="223"/>
      <c r="J53" s="223">
        <v>0</v>
      </c>
      <c r="K53" s="224"/>
      <c r="L53" s="225"/>
      <c r="M53" s="222"/>
      <c r="N53" s="223"/>
      <c r="O53" s="223">
        <v>0</v>
      </c>
      <c r="P53" s="224"/>
      <c r="Q53" s="342"/>
    </row>
    <row r="54" spans="2:17" ht="16.8" thickTop="1" x14ac:dyDescent="0.2">
      <c r="B54" s="292"/>
      <c r="C54" s="293"/>
      <c r="D54" s="293"/>
      <c r="E54" s="293"/>
      <c r="F54" s="294" t="s">
        <v>105</v>
      </c>
      <c r="G54" s="295"/>
      <c r="H54" s="296"/>
      <c r="I54" s="297"/>
      <c r="J54" s="297">
        <v>114000000</v>
      </c>
      <c r="K54" s="298"/>
      <c r="L54" s="299"/>
      <c r="M54" s="296"/>
      <c r="N54" s="297"/>
      <c r="O54" s="297">
        <v>114000000</v>
      </c>
      <c r="P54" s="298"/>
      <c r="Q54" s="344"/>
    </row>
    <row r="55" spans="2:17" ht="16.2" x14ac:dyDescent="0.2">
      <c r="B55" s="300"/>
      <c r="C55" s="301"/>
      <c r="D55" s="301"/>
      <c r="E55" s="301"/>
      <c r="F55" s="302" t="s">
        <v>106</v>
      </c>
      <c r="G55" s="303"/>
      <c r="H55" s="304"/>
      <c r="I55" s="305"/>
      <c r="J55" s="305">
        <v>0</v>
      </c>
      <c r="K55" s="306"/>
      <c r="L55" s="307"/>
      <c r="M55" s="304"/>
      <c r="N55" s="305"/>
      <c r="O55" s="305">
        <v>0</v>
      </c>
      <c r="P55" s="306"/>
      <c r="Q55" s="342"/>
    </row>
    <row r="56" spans="2:17" ht="16.2" x14ac:dyDescent="0.2">
      <c r="B56" s="300"/>
      <c r="C56" s="301"/>
      <c r="D56" s="301"/>
      <c r="E56" s="301"/>
      <c r="F56" s="302" t="s">
        <v>107</v>
      </c>
      <c r="G56" s="303"/>
      <c r="H56" s="304"/>
      <c r="I56" s="305"/>
      <c r="J56" s="305">
        <f>J54+J55</f>
        <v>114000000</v>
      </c>
      <c r="K56" s="306"/>
      <c r="L56" s="307"/>
      <c r="M56" s="304"/>
      <c r="N56" s="305"/>
      <c r="O56" s="305">
        <f>O54+O55</f>
        <v>114000000</v>
      </c>
      <c r="P56" s="306"/>
      <c r="Q56" s="342"/>
    </row>
    <row r="57" spans="2:17" ht="16.8" thickBot="1" x14ac:dyDescent="0.25">
      <c r="B57" s="308"/>
      <c r="C57" s="309"/>
      <c r="D57" s="309"/>
      <c r="E57" s="309"/>
      <c r="F57" s="310" t="s">
        <v>108</v>
      </c>
      <c r="G57" s="311"/>
      <c r="H57" s="312"/>
      <c r="I57" s="313"/>
      <c r="J57" s="313">
        <v>0</v>
      </c>
      <c r="K57" s="314"/>
      <c r="L57" s="315"/>
      <c r="M57" s="312"/>
      <c r="N57" s="313"/>
      <c r="O57" s="313">
        <v>0</v>
      </c>
      <c r="P57" s="314"/>
      <c r="Q57" s="342"/>
    </row>
    <row r="58" spans="2:17" ht="17.399999999999999" thickTop="1" thickBot="1" x14ac:dyDescent="0.25">
      <c r="B58" s="316"/>
      <c r="C58" s="317"/>
      <c r="D58" s="317"/>
      <c r="E58" s="317"/>
      <c r="F58" s="318" t="s">
        <v>109</v>
      </c>
      <c r="G58" s="319"/>
      <c r="H58" s="320"/>
      <c r="I58" s="321"/>
      <c r="J58" s="321">
        <f>J56+J57</f>
        <v>114000000</v>
      </c>
      <c r="K58" s="322"/>
      <c r="L58" s="323"/>
      <c r="M58" s="320"/>
      <c r="N58" s="321"/>
      <c r="O58" s="321">
        <f>O56+O57</f>
        <v>114000000</v>
      </c>
      <c r="P58" s="324"/>
      <c r="Q58" s="342"/>
    </row>
    <row r="59" spans="2:17" ht="17.399999999999999" thickTop="1" thickBot="1" x14ac:dyDescent="0.25">
      <c r="B59" s="325"/>
      <c r="C59" s="326"/>
      <c r="D59" s="326"/>
      <c r="E59" s="326"/>
      <c r="F59" s="327" t="s">
        <v>110</v>
      </c>
      <c r="G59" s="328"/>
      <c r="H59" s="329"/>
      <c r="I59" s="330"/>
      <c r="J59" s="330">
        <f>ROUNDDOWN(J58*0.1,0)</f>
        <v>11400000</v>
      </c>
      <c r="K59" s="331"/>
      <c r="L59" s="332"/>
      <c r="M59" s="329"/>
      <c r="N59" s="330"/>
      <c r="O59" s="330">
        <f>ROUNDDOWN(O58*0.1,0)</f>
        <v>11400000</v>
      </c>
      <c r="P59" s="331"/>
      <c r="Q59" s="342"/>
    </row>
    <row r="60" spans="2:17" ht="17.399999999999999" thickTop="1" thickBot="1" x14ac:dyDescent="0.25">
      <c r="B60" s="333"/>
      <c r="C60" s="334"/>
      <c r="D60" s="334"/>
      <c r="E60" s="334"/>
      <c r="F60" s="335" t="s">
        <v>111</v>
      </c>
      <c r="G60" s="336"/>
      <c r="H60" s="337"/>
      <c r="I60" s="338"/>
      <c r="J60" s="338">
        <f>J58+J59</f>
        <v>125400000</v>
      </c>
      <c r="K60" s="339"/>
      <c r="L60" s="340"/>
      <c r="M60" s="337"/>
      <c r="N60" s="338"/>
      <c r="O60" s="338">
        <f>O58+O59</f>
        <v>125400000</v>
      </c>
      <c r="P60" s="341"/>
      <c r="Q60" s="343"/>
    </row>
    <row r="61" spans="2:17" ht="1.2" customHeight="1" x14ac:dyDescent="0.2"/>
    <row r="62" spans="2:17" ht="13.5" customHeight="1" x14ac:dyDescent="0.2">
      <c r="J62" s="56"/>
    </row>
    <row r="63" spans="2:17" ht="13.5" customHeight="1" x14ac:dyDescent="0.2">
      <c r="J63" s="349"/>
    </row>
    <row r="64" spans="2:17" x14ac:dyDescent="0.2">
      <c r="J64" s="349"/>
    </row>
    <row r="65" spans="10:10" x14ac:dyDescent="0.2">
      <c r="J65" s="349"/>
    </row>
  </sheetData>
  <sheetProtection formatCells="0" formatColumns="0" formatRows="0"/>
  <mergeCells count="7">
    <mergeCell ref="B12:F12"/>
    <mergeCell ref="J63:J65"/>
    <mergeCell ref="R1:R2"/>
    <mergeCell ref="B2:Q2"/>
    <mergeCell ref="G11:K11"/>
    <mergeCell ref="L11:P11"/>
    <mergeCell ref="Q11:Q12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56"/>
  <sheetViews>
    <sheetView showGridLines="0" tabSelected="1" showWhiteSpace="0" zoomScale="85" zoomScaleNormal="85" zoomScaleSheetLayoutView="70" zoomScalePageLayoutView="40" workbookViewId="0"/>
  </sheetViews>
  <sheetFormatPr defaultColWidth="9" defaultRowHeight="13.2" x14ac:dyDescent="0.2"/>
  <cols>
    <col min="1" max="1" width="1.21875" style="1" customWidth="1"/>
    <col min="2" max="2" width="48.77734375" style="1" customWidth="1"/>
    <col min="3" max="3" width="5.6640625" style="1" bestFit="1" customWidth="1"/>
    <col min="4" max="4" width="5.21875" style="1" bestFit="1" customWidth="1"/>
    <col min="5" max="5" width="11.77734375" style="1" bestFit="1" customWidth="1"/>
    <col min="6" max="6" width="12.88671875" style="1" bestFit="1" customWidth="1"/>
    <col min="7" max="7" width="5.6640625" style="1" bestFit="1" customWidth="1"/>
    <col min="8" max="8" width="5.44140625" style="1" bestFit="1" customWidth="1"/>
    <col min="9" max="9" width="11.77734375" style="1" bestFit="1" customWidth="1"/>
    <col min="10" max="10" width="12.88671875" style="1" bestFit="1" customWidth="1"/>
    <col min="11" max="11" width="13.21875" style="1" customWidth="1"/>
    <col min="12" max="13" width="9" style="1"/>
    <col min="14" max="14" width="56" style="1" customWidth="1"/>
    <col min="15" max="16" width="0.44140625" style="1" customWidth="1"/>
    <col min="17" max="17" width="2.77734375" style="1" customWidth="1"/>
    <col min="18" max="18" width="10.109375" style="1" customWidth="1"/>
    <col min="19" max="19" width="8.109375" style="1" customWidth="1"/>
    <col min="20" max="20" width="9.21875" style="1" customWidth="1"/>
    <col min="21" max="21" width="10.21875" style="1" customWidth="1"/>
    <col min="22" max="22" width="9" style="1"/>
    <col min="23" max="23" width="9" style="1" customWidth="1"/>
    <col min="24" max="16384" width="9" style="1"/>
  </cols>
  <sheetData>
    <row r="1" spans="2:22" ht="34.5" customHeight="1" x14ac:dyDescent="0.2">
      <c r="N1" s="4"/>
      <c r="O1" s="4"/>
      <c r="P1" s="4"/>
      <c r="R1" s="362" t="s">
        <v>14</v>
      </c>
      <c r="S1" s="362"/>
      <c r="T1" s="362"/>
      <c r="U1" s="362"/>
      <c r="V1" s="362"/>
    </row>
    <row r="2" spans="2:22" ht="19.2" x14ac:dyDescent="0.25">
      <c r="B2" s="363"/>
      <c r="C2" s="363"/>
      <c r="D2" s="363"/>
      <c r="E2" s="363"/>
      <c r="F2" s="363"/>
      <c r="R2" s="364" t="s">
        <v>15</v>
      </c>
      <c r="S2" s="364" t="s">
        <v>16</v>
      </c>
      <c r="T2" s="364" t="s">
        <v>17</v>
      </c>
      <c r="U2" s="364" t="s">
        <v>18</v>
      </c>
      <c r="V2" s="364" t="s">
        <v>19</v>
      </c>
    </row>
    <row r="3" spans="2:22" ht="13.8" thickBot="1" x14ac:dyDescent="0.25">
      <c r="M3" s="42"/>
      <c r="N3" s="4" t="s">
        <v>20</v>
      </c>
      <c r="O3" s="4"/>
      <c r="P3" s="4"/>
      <c r="R3" s="364"/>
      <c r="S3" s="364"/>
      <c r="T3" s="364"/>
      <c r="U3" s="364"/>
      <c r="V3" s="364"/>
    </row>
    <row r="4" spans="2:22" ht="13.8" thickBot="1" x14ac:dyDescent="0.25">
      <c r="B4" s="1" t="s">
        <v>114</v>
      </c>
      <c r="C4" s="365" t="s">
        <v>99</v>
      </c>
      <c r="D4" s="366"/>
      <c r="E4" s="366"/>
      <c r="F4" s="366"/>
      <c r="G4" s="367" t="s">
        <v>84</v>
      </c>
      <c r="H4" s="368"/>
      <c r="I4" s="368"/>
      <c r="J4" s="368"/>
      <c r="K4" s="368"/>
      <c r="L4" s="368"/>
      <c r="M4" s="369"/>
      <c r="N4" s="370" t="s">
        <v>4</v>
      </c>
      <c r="O4" s="2"/>
      <c r="P4" s="2"/>
      <c r="R4" s="364"/>
      <c r="S4" s="364"/>
      <c r="T4" s="364"/>
      <c r="U4" s="364"/>
      <c r="V4" s="364"/>
    </row>
    <row r="5" spans="2:22" ht="13.8" thickBot="1" x14ac:dyDescent="0.25">
      <c r="B5" s="10" t="s">
        <v>5</v>
      </c>
      <c r="C5" s="11" t="s">
        <v>6</v>
      </c>
      <c r="D5" s="11" t="s">
        <v>7</v>
      </c>
      <c r="E5" s="11" t="s">
        <v>8</v>
      </c>
      <c r="F5" s="11" t="s">
        <v>9</v>
      </c>
      <c r="G5" s="10" t="s">
        <v>6</v>
      </c>
      <c r="H5" s="11" t="s">
        <v>7</v>
      </c>
      <c r="I5" s="11" t="s">
        <v>8</v>
      </c>
      <c r="J5" s="11" t="s">
        <v>9</v>
      </c>
      <c r="K5" s="11" t="s">
        <v>21</v>
      </c>
      <c r="L5" s="12" t="s">
        <v>22</v>
      </c>
      <c r="M5" s="13" t="s">
        <v>23</v>
      </c>
      <c r="N5" s="357"/>
      <c r="O5" s="2"/>
      <c r="P5" s="2"/>
      <c r="R5" s="2" t="s">
        <v>24</v>
      </c>
      <c r="S5" s="2" t="s">
        <v>24</v>
      </c>
      <c r="T5" s="2" t="s">
        <v>24</v>
      </c>
      <c r="U5" s="2" t="s">
        <v>24</v>
      </c>
      <c r="V5" s="2" t="s">
        <v>24</v>
      </c>
    </row>
    <row r="6" spans="2:22" ht="16.2" x14ac:dyDescent="0.2">
      <c r="B6" s="358" t="s">
        <v>95</v>
      </c>
      <c r="C6" s="359"/>
      <c r="D6" s="359"/>
      <c r="E6" s="359"/>
      <c r="F6" s="359"/>
      <c r="G6" s="259"/>
      <c r="H6" s="260"/>
      <c r="I6" s="260"/>
      <c r="J6" s="260"/>
      <c r="K6" s="260"/>
      <c r="L6" s="260"/>
      <c r="M6" s="261"/>
      <c r="N6" s="14"/>
      <c r="R6" s="1" t="str">
        <f>IF(C6=G6,"変更なし","増減")</f>
        <v>変更なし</v>
      </c>
      <c r="S6" s="1" t="str">
        <f>IF(D6=H6,"変更なし","変更あり")</f>
        <v>変更なし</v>
      </c>
      <c r="T6" s="1" t="str">
        <f>IF(E6=I6,"同額",IF(E6&gt;I6,"減額","増額"))</f>
        <v>同額</v>
      </c>
      <c r="U6" s="1" t="str">
        <f>IF(F6=J6,"同額",IF(F6&gt;J6,"減額","増額"))</f>
        <v>同額</v>
      </c>
      <c r="V6" s="1" t="str">
        <f>IF(AND(C6=G6,D6=H6,E6=I6,F6=J6),"","記入してください。")</f>
        <v/>
      </c>
    </row>
    <row r="7" spans="2:22" x14ac:dyDescent="0.2">
      <c r="B7" s="51" t="s">
        <v>100</v>
      </c>
      <c r="C7" s="31"/>
      <c r="D7" s="31"/>
      <c r="E7" s="31"/>
      <c r="F7" s="258"/>
      <c r="G7" s="23"/>
      <c r="H7" s="24"/>
      <c r="I7" s="24"/>
      <c r="J7" s="25"/>
      <c r="K7" s="25"/>
      <c r="L7" s="24"/>
      <c r="M7" s="26"/>
      <c r="N7" s="22"/>
      <c r="R7" s="1" t="str">
        <f>IF(C7=G7,"変更なし","増減")</f>
        <v>変更なし</v>
      </c>
      <c r="S7" s="1" t="str">
        <f>IF(D7=H7,"変更なし","変更あり")</f>
        <v>変更なし</v>
      </c>
      <c r="T7" s="1" t="str">
        <f>IF(E7=I7,"同額",IF(E7&gt;I7,"減額","増額"))</f>
        <v>同額</v>
      </c>
      <c r="U7" s="1" t="str">
        <f>IF(F7=J7,"同額",IF(F7&gt;J7,"減額","増額"))</f>
        <v>同額</v>
      </c>
      <c r="V7" s="1" t="str">
        <f>IF(AND(C7=G7,D7=H7,E7=I7,F7=J7),"","記入してください。")</f>
        <v/>
      </c>
    </row>
    <row r="8" spans="2:22" x14ac:dyDescent="0.2">
      <c r="B8" s="53"/>
      <c r="F8" s="3"/>
      <c r="G8" s="53"/>
      <c r="J8" s="3"/>
      <c r="K8" s="3"/>
      <c r="M8" s="54"/>
      <c r="N8" s="22"/>
      <c r="R8" s="1" t="str">
        <f t="shared" ref="R8:R16" si="0">IF(C8=G8,"変更なし","増減")</f>
        <v>変更なし</v>
      </c>
      <c r="S8" s="1" t="str">
        <f t="shared" ref="S8:S16" si="1">IF(D8=H8,"変更なし","変更あり")</f>
        <v>変更なし</v>
      </c>
      <c r="T8" s="1" t="str">
        <f t="shared" ref="T8:T16" si="2">IF(E8=I8,"同額",IF(E8&gt;I8,"減額","増額"))</f>
        <v>同額</v>
      </c>
      <c r="U8" s="1" t="str">
        <f t="shared" ref="U8:U16" si="3">IF(F8=J8,"同額",IF(F8&gt;J8,"減額","増額"))</f>
        <v>同額</v>
      </c>
      <c r="V8" s="1" t="str">
        <f t="shared" ref="V8:V16" si="4">IF(AND(C8=G8,D8=H8,E8=I8,F8=J8),"","記入してください。")</f>
        <v/>
      </c>
    </row>
    <row r="9" spans="2:22" x14ac:dyDescent="0.2">
      <c r="B9" s="34" t="s">
        <v>101</v>
      </c>
      <c r="C9" s="46"/>
      <c r="D9" s="19"/>
      <c r="E9" s="47"/>
      <c r="F9" s="36"/>
      <c r="G9" s="48"/>
      <c r="H9" s="16"/>
      <c r="I9" s="49"/>
      <c r="J9" s="49"/>
      <c r="K9" s="49"/>
      <c r="L9" s="16"/>
      <c r="M9" s="33"/>
      <c r="N9" s="22"/>
      <c r="R9" s="1" t="str">
        <f t="shared" si="0"/>
        <v>変更なし</v>
      </c>
      <c r="S9" s="1" t="str">
        <f t="shared" si="1"/>
        <v>変更なし</v>
      </c>
      <c r="T9" s="1" t="str">
        <f t="shared" si="2"/>
        <v>同額</v>
      </c>
      <c r="U9" s="1" t="str">
        <f t="shared" si="3"/>
        <v>同額</v>
      </c>
      <c r="V9" s="1" t="str">
        <f t="shared" si="4"/>
        <v/>
      </c>
    </row>
    <row r="10" spans="2:22" x14ac:dyDescent="0.2">
      <c r="B10" s="34" t="s">
        <v>38</v>
      </c>
      <c r="C10" s="46">
        <v>1000</v>
      </c>
      <c r="D10" s="19" t="s">
        <v>34</v>
      </c>
      <c r="E10" s="47">
        <v>60</v>
      </c>
      <c r="F10" s="36">
        <v>60000</v>
      </c>
      <c r="G10" s="37">
        <v>1000</v>
      </c>
      <c r="H10" s="19" t="s">
        <v>34</v>
      </c>
      <c r="I10" s="36">
        <v>50</v>
      </c>
      <c r="J10" s="36">
        <f>I10*G10</f>
        <v>50000</v>
      </c>
      <c r="K10" s="36"/>
      <c r="L10" s="19"/>
      <c r="M10" s="21"/>
      <c r="N10" s="22"/>
      <c r="R10" s="1" t="str">
        <f t="shared" si="0"/>
        <v>変更なし</v>
      </c>
      <c r="S10" s="1" t="str">
        <f t="shared" si="1"/>
        <v>変更なし</v>
      </c>
      <c r="T10" s="1" t="str">
        <f t="shared" si="2"/>
        <v>減額</v>
      </c>
      <c r="U10" s="1" t="str">
        <f t="shared" si="3"/>
        <v>減額</v>
      </c>
      <c r="V10" s="1" t="str">
        <f t="shared" si="4"/>
        <v>記入してください。</v>
      </c>
    </row>
    <row r="11" spans="2:22" x14ac:dyDescent="0.2">
      <c r="B11" s="34" t="s">
        <v>39</v>
      </c>
      <c r="C11" s="46">
        <v>1000</v>
      </c>
      <c r="D11" s="19" t="s">
        <v>34</v>
      </c>
      <c r="E11" s="47">
        <v>120</v>
      </c>
      <c r="F11" s="36">
        <v>120000</v>
      </c>
      <c r="G11" s="37">
        <v>1000</v>
      </c>
      <c r="H11" s="19" t="s">
        <v>34</v>
      </c>
      <c r="I11" s="36">
        <v>115</v>
      </c>
      <c r="J11" s="36">
        <f>I11*G11</f>
        <v>115000</v>
      </c>
      <c r="K11" s="36"/>
      <c r="L11" s="19"/>
      <c r="M11" s="21"/>
      <c r="N11" s="22"/>
      <c r="R11" s="1" t="str">
        <f t="shared" si="0"/>
        <v>変更なし</v>
      </c>
      <c r="S11" s="1" t="str">
        <f t="shared" si="1"/>
        <v>変更なし</v>
      </c>
      <c r="T11" s="1" t="str">
        <f t="shared" si="2"/>
        <v>減額</v>
      </c>
      <c r="U11" s="1" t="str">
        <f t="shared" si="3"/>
        <v>減額</v>
      </c>
      <c r="V11" s="1" t="str">
        <f t="shared" si="4"/>
        <v>記入してください。</v>
      </c>
    </row>
    <row r="12" spans="2:22" x14ac:dyDescent="0.2">
      <c r="B12" s="50" t="s">
        <v>35</v>
      </c>
      <c r="C12" s="38" t="s">
        <v>31</v>
      </c>
      <c r="D12" s="24" t="s">
        <v>34</v>
      </c>
      <c r="E12" s="39" t="s">
        <v>32</v>
      </c>
      <c r="F12" s="39" t="s">
        <v>32</v>
      </c>
      <c r="G12" s="40" t="s">
        <v>31</v>
      </c>
      <c r="H12" s="24" t="s">
        <v>34</v>
      </c>
      <c r="I12" s="39" t="s">
        <v>32</v>
      </c>
      <c r="J12" s="39" t="s">
        <v>32</v>
      </c>
      <c r="K12" s="39"/>
      <c r="L12" s="24"/>
      <c r="M12" s="26"/>
      <c r="N12" s="22"/>
      <c r="R12" s="1" t="str">
        <f t="shared" si="0"/>
        <v>変更なし</v>
      </c>
      <c r="S12" s="1" t="str">
        <f t="shared" si="1"/>
        <v>変更なし</v>
      </c>
      <c r="T12" s="1" t="str">
        <f t="shared" si="2"/>
        <v>同額</v>
      </c>
      <c r="U12" s="1" t="str">
        <f t="shared" si="3"/>
        <v>同額</v>
      </c>
      <c r="V12" s="1" t="str">
        <f t="shared" si="4"/>
        <v/>
      </c>
    </row>
    <row r="13" spans="2:22" x14ac:dyDescent="0.2">
      <c r="B13" s="29"/>
      <c r="C13" s="27"/>
      <c r="D13" s="27"/>
      <c r="E13" s="27"/>
      <c r="F13" s="28"/>
      <c r="G13" s="29"/>
      <c r="H13" s="27"/>
      <c r="I13" s="27"/>
      <c r="J13" s="28"/>
      <c r="K13" s="28"/>
      <c r="L13" s="27"/>
      <c r="M13" s="30"/>
      <c r="N13" s="22"/>
      <c r="R13" s="1" t="str">
        <f t="shared" si="0"/>
        <v>変更なし</v>
      </c>
      <c r="S13" s="1" t="str">
        <f t="shared" si="1"/>
        <v>変更なし</v>
      </c>
      <c r="T13" s="1" t="str">
        <f t="shared" si="2"/>
        <v>同額</v>
      </c>
      <c r="U13" s="1" t="str">
        <f t="shared" si="3"/>
        <v>同額</v>
      </c>
      <c r="V13" s="1" t="str">
        <f t="shared" si="4"/>
        <v/>
      </c>
    </row>
    <row r="14" spans="2:22" x14ac:dyDescent="0.2">
      <c r="B14" s="18" t="s">
        <v>102</v>
      </c>
      <c r="C14" s="31"/>
      <c r="D14" s="31"/>
      <c r="E14" s="25"/>
      <c r="F14" s="32">
        <v>10000000</v>
      </c>
      <c r="G14" s="15"/>
      <c r="H14" s="16"/>
      <c r="I14" s="17"/>
      <c r="J14" s="17">
        <v>9000000</v>
      </c>
      <c r="K14" s="17"/>
      <c r="L14" s="16"/>
      <c r="M14" s="33"/>
      <c r="N14" s="22"/>
      <c r="R14" s="1" t="str">
        <f t="shared" si="0"/>
        <v>変更なし</v>
      </c>
      <c r="S14" s="1" t="str">
        <f t="shared" si="1"/>
        <v>変更なし</v>
      </c>
      <c r="T14" s="1" t="str">
        <f t="shared" si="2"/>
        <v>同額</v>
      </c>
      <c r="U14" s="1" t="str">
        <f t="shared" si="3"/>
        <v>減額</v>
      </c>
      <c r="V14" s="1" t="str">
        <f t="shared" si="4"/>
        <v>記入してください。</v>
      </c>
    </row>
    <row r="15" spans="2:22" x14ac:dyDescent="0.2">
      <c r="B15" s="34" t="s">
        <v>25</v>
      </c>
      <c r="C15" s="19">
        <v>5</v>
      </c>
      <c r="D15" s="19" t="s">
        <v>26</v>
      </c>
      <c r="E15" s="20">
        <v>500000</v>
      </c>
      <c r="F15" s="20">
        <v>2500000</v>
      </c>
      <c r="G15" s="18">
        <v>5</v>
      </c>
      <c r="H15" s="19" t="s">
        <v>26</v>
      </c>
      <c r="I15" s="20">
        <v>480000</v>
      </c>
      <c r="J15" s="20">
        <f>I15*G15</f>
        <v>2400000</v>
      </c>
      <c r="K15" s="20"/>
      <c r="L15" s="19"/>
      <c r="M15" s="21"/>
      <c r="N15" s="22"/>
      <c r="R15" s="1" t="str">
        <f t="shared" si="0"/>
        <v>変更なし</v>
      </c>
      <c r="S15" s="1" t="str">
        <f t="shared" si="1"/>
        <v>変更なし</v>
      </c>
      <c r="T15" s="1" t="str">
        <f t="shared" si="2"/>
        <v>減額</v>
      </c>
      <c r="U15" s="1" t="str">
        <f t="shared" si="3"/>
        <v>減額</v>
      </c>
      <c r="V15" s="1" t="str">
        <f t="shared" si="4"/>
        <v>記入してください。</v>
      </c>
    </row>
    <row r="16" spans="2:22" x14ac:dyDescent="0.2">
      <c r="B16" s="18" t="s">
        <v>27</v>
      </c>
      <c r="C16" s="16">
        <v>2</v>
      </c>
      <c r="D16" s="16" t="s">
        <v>26</v>
      </c>
      <c r="E16" s="17">
        <v>500000</v>
      </c>
      <c r="F16" s="17">
        <v>1000000</v>
      </c>
      <c r="G16" s="18">
        <v>2</v>
      </c>
      <c r="H16" s="19" t="s">
        <v>26</v>
      </c>
      <c r="I16" s="20">
        <v>450000</v>
      </c>
      <c r="J16" s="20">
        <f>I16*G16</f>
        <v>900000</v>
      </c>
      <c r="K16" s="20"/>
      <c r="L16" s="19"/>
      <c r="M16" s="21"/>
      <c r="N16" s="22"/>
      <c r="R16" s="1" t="str">
        <f t="shared" si="0"/>
        <v>変更なし</v>
      </c>
      <c r="S16" s="1" t="str">
        <f t="shared" si="1"/>
        <v>変更なし</v>
      </c>
      <c r="T16" s="1" t="str">
        <f t="shared" si="2"/>
        <v>減額</v>
      </c>
      <c r="U16" s="1" t="str">
        <f t="shared" si="3"/>
        <v>減額</v>
      </c>
      <c r="V16" s="1" t="str">
        <f t="shared" si="4"/>
        <v>記入してください。</v>
      </c>
    </row>
    <row r="17" spans="2:22" x14ac:dyDescent="0.2">
      <c r="B17" s="18" t="s">
        <v>28</v>
      </c>
      <c r="C17" s="16">
        <v>2</v>
      </c>
      <c r="D17" s="16" t="s">
        <v>26</v>
      </c>
      <c r="E17" s="20">
        <v>500000</v>
      </c>
      <c r="F17" s="17">
        <v>1000000</v>
      </c>
      <c r="G17" s="18">
        <v>2</v>
      </c>
      <c r="H17" s="19" t="s">
        <v>26</v>
      </c>
      <c r="I17" s="20">
        <v>490000</v>
      </c>
      <c r="J17" s="20">
        <f>I17*G17</f>
        <v>980000</v>
      </c>
      <c r="K17" s="20"/>
      <c r="L17" s="19"/>
      <c r="M17" s="21"/>
      <c r="N17" s="22"/>
      <c r="R17" s="1" t="str">
        <f t="shared" ref="R17:R54" si="5">IF(C17=G17,"変更なし","増減")</f>
        <v>変更なし</v>
      </c>
      <c r="S17" s="1" t="str">
        <f t="shared" ref="S17:S54" si="6">IF(D17=H17,"変更なし","変更あり")</f>
        <v>変更なし</v>
      </c>
      <c r="T17" s="1" t="str">
        <f t="shared" ref="T17:T54" si="7">IF(E17=I17,"同額",IF(E17&gt;I17,"減額","増額"))</f>
        <v>減額</v>
      </c>
      <c r="U17" s="1" t="str">
        <f t="shared" ref="U17:U54" si="8">IF(F17=J17,"同額",IF(F17&gt;J17,"減額","増額"))</f>
        <v>減額</v>
      </c>
      <c r="V17" s="1" t="str">
        <f t="shared" ref="V17:V54" si="9">IF(AND(C17=G17,D17=H17,E17=I17,F17=J17),"","記入してください。")</f>
        <v>記入してください。</v>
      </c>
    </row>
    <row r="18" spans="2:22" x14ac:dyDescent="0.2">
      <c r="B18" s="18" t="s">
        <v>29</v>
      </c>
      <c r="C18" s="16">
        <v>2</v>
      </c>
      <c r="D18" s="16" t="s">
        <v>26</v>
      </c>
      <c r="E18" s="20">
        <v>500000</v>
      </c>
      <c r="F18" s="17">
        <v>1000000</v>
      </c>
      <c r="G18" s="18">
        <v>2</v>
      </c>
      <c r="H18" s="19" t="s">
        <v>26</v>
      </c>
      <c r="I18" s="20">
        <v>500000</v>
      </c>
      <c r="J18" s="20">
        <f>I18*G18</f>
        <v>1000000</v>
      </c>
      <c r="K18" s="20"/>
      <c r="L18" s="19"/>
      <c r="M18" s="21"/>
      <c r="N18" s="22"/>
      <c r="R18" s="1" t="str">
        <f t="shared" si="5"/>
        <v>変更なし</v>
      </c>
      <c r="S18" s="1" t="str">
        <f t="shared" si="6"/>
        <v>変更なし</v>
      </c>
      <c r="T18" s="1" t="str">
        <f t="shared" si="7"/>
        <v>同額</v>
      </c>
      <c r="U18" s="1" t="str">
        <f t="shared" si="8"/>
        <v>同額</v>
      </c>
      <c r="V18" s="1" t="str">
        <f t="shared" si="9"/>
        <v/>
      </c>
    </row>
    <row r="19" spans="2:22" x14ac:dyDescent="0.2">
      <c r="B19" s="18" t="s">
        <v>30</v>
      </c>
      <c r="C19" s="35" t="s">
        <v>31</v>
      </c>
      <c r="D19" s="16" t="s">
        <v>26</v>
      </c>
      <c r="E19" s="36" t="s">
        <v>32</v>
      </c>
      <c r="F19" s="36" t="s">
        <v>32</v>
      </c>
      <c r="G19" s="37" t="s">
        <v>33</v>
      </c>
      <c r="H19" s="19" t="s">
        <v>26</v>
      </c>
      <c r="I19" s="36" t="s">
        <v>32</v>
      </c>
      <c r="J19" s="36" t="s">
        <v>32</v>
      </c>
      <c r="K19" s="36"/>
      <c r="L19" s="19"/>
      <c r="M19" s="21"/>
      <c r="N19" s="22"/>
      <c r="R19" s="1" t="str">
        <f t="shared" si="5"/>
        <v>変更なし</v>
      </c>
      <c r="S19" s="1" t="str">
        <f t="shared" si="6"/>
        <v>変更なし</v>
      </c>
      <c r="T19" s="1" t="str">
        <f t="shared" si="7"/>
        <v>同額</v>
      </c>
      <c r="U19" s="1" t="str">
        <f t="shared" si="8"/>
        <v>同額</v>
      </c>
      <c r="V19" s="1" t="str">
        <f t="shared" si="9"/>
        <v/>
      </c>
    </row>
    <row r="20" spans="2:22" x14ac:dyDescent="0.2">
      <c r="B20" s="23" t="s">
        <v>30</v>
      </c>
      <c r="C20" s="38" t="s">
        <v>31</v>
      </c>
      <c r="D20" s="24" t="s">
        <v>26</v>
      </c>
      <c r="E20" s="39" t="s">
        <v>32</v>
      </c>
      <c r="F20" s="39" t="s">
        <v>32</v>
      </c>
      <c r="G20" s="40" t="s">
        <v>33</v>
      </c>
      <c r="H20" s="24" t="s">
        <v>26</v>
      </c>
      <c r="I20" s="39" t="s">
        <v>32</v>
      </c>
      <c r="J20" s="39" t="s">
        <v>32</v>
      </c>
      <c r="K20" s="39"/>
      <c r="L20" s="24"/>
      <c r="M20" s="26"/>
      <c r="N20" s="41"/>
      <c r="R20" s="1" t="str">
        <f t="shared" si="5"/>
        <v>変更なし</v>
      </c>
      <c r="S20" s="1" t="str">
        <f t="shared" si="6"/>
        <v>変更なし</v>
      </c>
      <c r="T20" s="1" t="str">
        <f t="shared" si="7"/>
        <v>同額</v>
      </c>
      <c r="U20" s="1" t="str">
        <f t="shared" si="8"/>
        <v>同額</v>
      </c>
      <c r="V20" s="1" t="str">
        <f t="shared" si="9"/>
        <v/>
      </c>
    </row>
    <row r="21" spans="2:22" x14ac:dyDescent="0.2">
      <c r="B21" s="29"/>
      <c r="C21" s="27"/>
      <c r="D21" s="27"/>
      <c r="E21" s="28"/>
      <c r="F21" s="28"/>
      <c r="G21" s="29"/>
      <c r="H21" s="27"/>
      <c r="I21" s="28"/>
      <c r="J21" s="28"/>
      <c r="K21" s="28"/>
      <c r="L21" s="27"/>
      <c r="M21" s="30"/>
      <c r="N21" s="22"/>
      <c r="R21" s="1" t="str">
        <f t="shared" si="5"/>
        <v>変更なし</v>
      </c>
      <c r="S21" s="1" t="str">
        <f t="shared" si="6"/>
        <v>変更なし</v>
      </c>
      <c r="T21" s="1" t="str">
        <f t="shared" si="7"/>
        <v>同額</v>
      </c>
      <c r="U21" s="1" t="str">
        <f t="shared" si="8"/>
        <v>同額</v>
      </c>
      <c r="V21" s="1" t="str">
        <f t="shared" si="9"/>
        <v/>
      </c>
    </row>
    <row r="22" spans="2:22" x14ac:dyDescent="0.2">
      <c r="B22" s="23" t="s">
        <v>103</v>
      </c>
      <c r="C22" s="24"/>
      <c r="D22" s="24"/>
      <c r="E22" s="24"/>
      <c r="F22" s="25"/>
      <c r="G22" s="51"/>
      <c r="H22" s="31"/>
      <c r="I22" s="31"/>
      <c r="J22" s="32"/>
      <c r="K22" s="32"/>
      <c r="L22" s="31"/>
      <c r="M22" s="52"/>
      <c r="N22" s="22"/>
      <c r="R22" s="1" t="str">
        <f t="shared" si="5"/>
        <v>変更なし</v>
      </c>
      <c r="S22" s="1" t="str">
        <f t="shared" si="6"/>
        <v>変更なし</v>
      </c>
      <c r="T22" s="1" t="str">
        <f t="shared" si="7"/>
        <v>同額</v>
      </c>
      <c r="U22" s="1" t="str">
        <f t="shared" si="8"/>
        <v>同額</v>
      </c>
      <c r="V22" s="1" t="str">
        <f t="shared" si="9"/>
        <v/>
      </c>
    </row>
    <row r="23" spans="2:22" x14ac:dyDescent="0.2">
      <c r="B23" s="53"/>
      <c r="F23" s="3"/>
      <c r="G23" s="53"/>
      <c r="J23" s="3"/>
      <c r="K23" s="3"/>
      <c r="M23" s="54"/>
      <c r="N23" s="22"/>
      <c r="R23" s="1" t="str">
        <f t="shared" si="5"/>
        <v>変更なし</v>
      </c>
      <c r="S23" s="1" t="str">
        <f t="shared" si="6"/>
        <v>変更なし</v>
      </c>
      <c r="T23" s="1" t="str">
        <f t="shared" si="7"/>
        <v>同額</v>
      </c>
      <c r="U23" s="1" t="str">
        <f t="shared" si="8"/>
        <v>同額</v>
      </c>
      <c r="V23" s="1" t="str">
        <f t="shared" si="9"/>
        <v/>
      </c>
    </row>
    <row r="24" spans="2:22" x14ac:dyDescent="0.2">
      <c r="B24" s="34" t="s">
        <v>101</v>
      </c>
      <c r="C24" s="46"/>
      <c r="D24" s="19"/>
      <c r="E24" s="47"/>
      <c r="F24" s="36"/>
      <c r="G24" s="48"/>
      <c r="H24" s="16"/>
      <c r="I24" s="49"/>
      <c r="J24" s="49"/>
      <c r="K24" s="49"/>
      <c r="L24" s="16"/>
      <c r="M24" s="33"/>
      <c r="N24" s="22"/>
      <c r="R24" s="1" t="str">
        <f t="shared" si="5"/>
        <v>変更なし</v>
      </c>
      <c r="S24" s="1" t="str">
        <f t="shared" si="6"/>
        <v>変更なし</v>
      </c>
      <c r="T24" s="1" t="str">
        <f t="shared" si="7"/>
        <v>同額</v>
      </c>
      <c r="U24" s="1" t="str">
        <f t="shared" si="8"/>
        <v>同額</v>
      </c>
      <c r="V24" s="1" t="str">
        <f t="shared" si="9"/>
        <v/>
      </c>
    </row>
    <row r="25" spans="2:22" x14ac:dyDescent="0.2">
      <c r="B25" s="34" t="s">
        <v>38</v>
      </c>
      <c r="C25" s="46">
        <v>1000</v>
      </c>
      <c r="D25" s="19" t="s">
        <v>34</v>
      </c>
      <c r="E25" s="47">
        <v>60</v>
      </c>
      <c r="F25" s="36">
        <v>60000</v>
      </c>
      <c r="G25" s="37">
        <v>1000</v>
      </c>
      <c r="H25" s="19" t="s">
        <v>34</v>
      </c>
      <c r="I25" s="36">
        <v>50</v>
      </c>
      <c r="J25" s="36">
        <f>I25*G25</f>
        <v>50000</v>
      </c>
      <c r="K25" s="36"/>
      <c r="L25" s="19"/>
      <c r="M25" s="21"/>
      <c r="N25" s="22"/>
      <c r="R25" s="1" t="str">
        <f t="shared" si="5"/>
        <v>変更なし</v>
      </c>
      <c r="S25" s="1" t="str">
        <f t="shared" si="6"/>
        <v>変更なし</v>
      </c>
      <c r="T25" s="1" t="str">
        <f t="shared" si="7"/>
        <v>減額</v>
      </c>
      <c r="U25" s="1" t="str">
        <f t="shared" si="8"/>
        <v>減額</v>
      </c>
      <c r="V25" s="1" t="str">
        <f t="shared" si="9"/>
        <v>記入してください。</v>
      </c>
    </row>
    <row r="26" spans="2:22" x14ac:dyDescent="0.2">
      <c r="B26" s="34" t="s">
        <v>39</v>
      </c>
      <c r="C26" s="46">
        <v>1000</v>
      </c>
      <c r="D26" s="19" t="s">
        <v>34</v>
      </c>
      <c r="E26" s="47">
        <v>120</v>
      </c>
      <c r="F26" s="36">
        <v>120000</v>
      </c>
      <c r="G26" s="37">
        <v>1000</v>
      </c>
      <c r="H26" s="19" t="s">
        <v>34</v>
      </c>
      <c r="I26" s="36">
        <v>115</v>
      </c>
      <c r="J26" s="36">
        <f>I26*G26</f>
        <v>115000</v>
      </c>
      <c r="K26" s="36"/>
      <c r="L26" s="19"/>
      <c r="M26" s="21"/>
      <c r="N26" s="22"/>
      <c r="R26" s="1" t="str">
        <f t="shared" si="5"/>
        <v>変更なし</v>
      </c>
      <c r="S26" s="1" t="str">
        <f t="shared" si="6"/>
        <v>変更なし</v>
      </c>
      <c r="T26" s="1" t="str">
        <f t="shared" si="7"/>
        <v>減額</v>
      </c>
      <c r="U26" s="1" t="str">
        <f t="shared" si="8"/>
        <v>減額</v>
      </c>
      <c r="V26" s="1" t="str">
        <f t="shared" si="9"/>
        <v>記入してください。</v>
      </c>
    </row>
    <row r="27" spans="2:22" x14ac:dyDescent="0.2">
      <c r="B27" s="50" t="s">
        <v>35</v>
      </c>
      <c r="C27" s="38" t="s">
        <v>31</v>
      </c>
      <c r="D27" s="24" t="s">
        <v>34</v>
      </c>
      <c r="E27" s="39" t="s">
        <v>32</v>
      </c>
      <c r="F27" s="39" t="s">
        <v>32</v>
      </c>
      <c r="G27" s="40" t="s">
        <v>31</v>
      </c>
      <c r="H27" s="24" t="s">
        <v>34</v>
      </c>
      <c r="I27" s="39" t="s">
        <v>32</v>
      </c>
      <c r="J27" s="39" t="s">
        <v>32</v>
      </c>
      <c r="K27" s="39"/>
      <c r="L27" s="24"/>
      <c r="M27" s="26"/>
      <c r="N27" s="22"/>
      <c r="R27" s="1" t="str">
        <f t="shared" si="5"/>
        <v>変更なし</v>
      </c>
      <c r="S27" s="1" t="str">
        <f t="shared" si="6"/>
        <v>変更なし</v>
      </c>
      <c r="T27" s="1" t="str">
        <f t="shared" si="7"/>
        <v>同額</v>
      </c>
      <c r="U27" s="1" t="str">
        <f t="shared" si="8"/>
        <v>同額</v>
      </c>
      <c r="V27" s="1" t="str">
        <f t="shared" si="9"/>
        <v/>
      </c>
    </row>
    <row r="28" spans="2:22" x14ac:dyDescent="0.2">
      <c r="B28" s="29"/>
      <c r="C28" s="27"/>
      <c r="D28" s="27"/>
      <c r="E28" s="27"/>
      <c r="F28" s="28"/>
      <c r="G28" s="29"/>
      <c r="H28" s="27"/>
      <c r="I28" s="27"/>
      <c r="J28" s="28"/>
      <c r="K28" s="28"/>
      <c r="L28" s="27"/>
      <c r="M28" s="30"/>
      <c r="N28" s="22"/>
      <c r="R28" s="1" t="str">
        <f t="shared" si="5"/>
        <v>変更なし</v>
      </c>
      <c r="S28" s="1" t="str">
        <f t="shared" si="6"/>
        <v>変更なし</v>
      </c>
      <c r="T28" s="1" t="str">
        <f t="shared" si="7"/>
        <v>同額</v>
      </c>
      <c r="U28" s="1" t="str">
        <f t="shared" si="8"/>
        <v>同額</v>
      </c>
      <c r="V28" s="1" t="str">
        <f t="shared" si="9"/>
        <v/>
      </c>
    </row>
    <row r="29" spans="2:22" x14ac:dyDescent="0.2">
      <c r="B29" s="18" t="s">
        <v>102</v>
      </c>
      <c r="C29" s="31"/>
      <c r="D29" s="31"/>
      <c r="E29" s="25">
        <v>1000000</v>
      </c>
      <c r="F29" s="25">
        <v>1000000</v>
      </c>
      <c r="G29" s="15"/>
      <c r="H29" s="16"/>
      <c r="I29" s="17">
        <v>1000000</v>
      </c>
      <c r="J29" s="17">
        <v>994500</v>
      </c>
      <c r="K29" s="17"/>
      <c r="L29" s="16"/>
      <c r="M29" s="33"/>
      <c r="N29" s="22"/>
      <c r="R29" s="1" t="str">
        <f t="shared" si="5"/>
        <v>変更なし</v>
      </c>
      <c r="S29" s="1" t="str">
        <f t="shared" si="6"/>
        <v>変更なし</v>
      </c>
      <c r="T29" s="1" t="str">
        <f t="shared" si="7"/>
        <v>同額</v>
      </c>
      <c r="U29" s="1" t="str">
        <f t="shared" si="8"/>
        <v>減額</v>
      </c>
      <c r="V29" s="1" t="str">
        <f t="shared" si="9"/>
        <v>記入してください。</v>
      </c>
    </row>
    <row r="30" spans="2:22" x14ac:dyDescent="0.2">
      <c r="B30" s="34" t="s">
        <v>36</v>
      </c>
      <c r="C30" s="19">
        <v>5</v>
      </c>
      <c r="D30" s="19" t="s">
        <v>26</v>
      </c>
      <c r="E30" s="20">
        <v>20000</v>
      </c>
      <c r="F30" s="20">
        <v>100000</v>
      </c>
      <c r="G30" s="18">
        <v>5</v>
      </c>
      <c r="H30" s="19" t="s">
        <v>26</v>
      </c>
      <c r="I30" s="20">
        <v>19000</v>
      </c>
      <c r="J30" s="20">
        <f>I30*G30</f>
        <v>95000</v>
      </c>
      <c r="K30" s="20"/>
      <c r="L30" s="19"/>
      <c r="M30" s="21"/>
      <c r="N30" s="22"/>
      <c r="R30" s="1" t="str">
        <f t="shared" si="5"/>
        <v>変更なし</v>
      </c>
      <c r="S30" s="1" t="str">
        <f t="shared" si="6"/>
        <v>変更なし</v>
      </c>
      <c r="T30" s="1" t="str">
        <f t="shared" si="7"/>
        <v>減額</v>
      </c>
      <c r="U30" s="1" t="str">
        <f t="shared" si="8"/>
        <v>減額</v>
      </c>
      <c r="V30" s="1" t="str">
        <f t="shared" si="9"/>
        <v>記入してください。</v>
      </c>
    </row>
    <row r="31" spans="2:22" x14ac:dyDescent="0.2">
      <c r="B31" s="18" t="s">
        <v>27</v>
      </c>
      <c r="C31" s="16">
        <v>2</v>
      </c>
      <c r="D31" s="16" t="s">
        <v>26</v>
      </c>
      <c r="E31" s="17">
        <v>20000</v>
      </c>
      <c r="F31" s="17">
        <v>40000</v>
      </c>
      <c r="G31" s="18">
        <v>2</v>
      </c>
      <c r="H31" s="19" t="s">
        <v>26</v>
      </c>
      <c r="I31" s="20">
        <v>19000</v>
      </c>
      <c r="J31" s="20">
        <f>I31*G31</f>
        <v>38000</v>
      </c>
      <c r="K31" s="20"/>
      <c r="L31" s="19"/>
      <c r="M31" s="21"/>
      <c r="N31" s="22"/>
      <c r="R31" s="1" t="str">
        <f t="shared" si="5"/>
        <v>変更なし</v>
      </c>
      <c r="S31" s="1" t="str">
        <f t="shared" si="6"/>
        <v>変更なし</v>
      </c>
      <c r="T31" s="1" t="str">
        <f t="shared" si="7"/>
        <v>減額</v>
      </c>
      <c r="U31" s="1" t="str">
        <f t="shared" si="8"/>
        <v>減額</v>
      </c>
      <c r="V31" s="1" t="str">
        <f t="shared" si="9"/>
        <v>記入してください。</v>
      </c>
    </row>
    <row r="32" spans="2:22" x14ac:dyDescent="0.2">
      <c r="B32" s="18" t="s">
        <v>28</v>
      </c>
      <c r="C32" s="16">
        <v>2</v>
      </c>
      <c r="D32" s="16" t="s">
        <v>26</v>
      </c>
      <c r="E32" s="20">
        <v>20000</v>
      </c>
      <c r="F32" s="17">
        <v>40000</v>
      </c>
      <c r="G32" s="18">
        <v>2</v>
      </c>
      <c r="H32" s="19" t="s">
        <v>26</v>
      </c>
      <c r="I32" s="20">
        <v>19000</v>
      </c>
      <c r="J32" s="20">
        <f>I32*G32</f>
        <v>38000</v>
      </c>
      <c r="K32" s="20"/>
      <c r="L32" s="19"/>
      <c r="M32" s="21"/>
      <c r="N32" s="22"/>
      <c r="R32" s="1" t="str">
        <f t="shared" si="5"/>
        <v>変更なし</v>
      </c>
      <c r="S32" s="1" t="str">
        <f t="shared" si="6"/>
        <v>変更なし</v>
      </c>
      <c r="T32" s="1" t="str">
        <f t="shared" si="7"/>
        <v>減額</v>
      </c>
      <c r="U32" s="1" t="str">
        <f t="shared" si="8"/>
        <v>減額</v>
      </c>
      <c r="V32" s="1" t="str">
        <f t="shared" si="9"/>
        <v>記入してください。</v>
      </c>
    </row>
    <row r="33" spans="2:22" x14ac:dyDescent="0.2">
      <c r="B33" s="18" t="s">
        <v>29</v>
      </c>
      <c r="C33" s="16">
        <v>2</v>
      </c>
      <c r="D33" s="16" t="s">
        <v>26</v>
      </c>
      <c r="E33" s="20">
        <v>20000</v>
      </c>
      <c r="F33" s="17">
        <v>40000</v>
      </c>
      <c r="G33" s="18">
        <v>2</v>
      </c>
      <c r="H33" s="19" t="s">
        <v>26</v>
      </c>
      <c r="I33" s="20">
        <v>19000</v>
      </c>
      <c r="J33" s="20">
        <f>I33*G33</f>
        <v>38000</v>
      </c>
      <c r="K33" s="20"/>
      <c r="L33" s="19"/>
      <c r="M33" s="21"/>
      <c r="N33" s="22"/>
      <c r="R33" s="1" t="str">
        <f t="shared" si="5"/>
        <v>変更なし</v>
      </c>
      <c r="S33" s="1" t="str">
        <f t="shared" si="6"/>
        <v>変更なし</v>
      </c>
      <c r="T33" s="1" t="str">
        <f t="shared" si="7"/>
        <v>減額</v>
      </c>
      <c r="U33" s="1" t="str">
        <f t="shared" si="8"/>
        <v>減額</v>
      </c>
      <c r="V33" s="1" t="str">
        <f t="shared" si="9"/>
        <v>記入してください。</v>
      </c>
    </row>
    <row r="34" spans="2:22" x14ac:dyDescent="0.2">
      <c r="B34" s="18" t="s">
        <v>37</v>
      </c>
      <c r="C34" s="35" t="s">
        <v>33</v>
      </c>
      <c r="D34" s="16" t="s">
        <v>26</v>
      </c>
      <c r="E34" s="36" t="s">
        <v>32</v>
      </c>
      <c r="F34" s="36" t="s">
        <v>32</v>
      </c>
      <c r="G34" s="37" t="s">
        <v>33</v>
      </c>
      <c r="H34" s="19" t="s">
        <v>26</v>
      </c>
      <c r="I34" s="36" t="s">
        <v>32</v>
      </c>
      <c r="J34" s="36" t="s">
        <v>32</v>
      </c>
      <c r="K34" s="36"/>
      <c r="L34" s="19"/>
      <c r="M34" s="21"/>
      <c r="N34" s="22"/>
      <c r="R34" s="1" t="str">
        <f t="shared" si="5"/>
        <v>変更なし</v>
      </c>
      <c r="S34" s="1" t="str">
        <f t="shared" si="6"/>
        <v>変更なし</v>
      </c>
      <c r="T34" s="1" t="str">
        <f t="shared" si="7"/>
        <v>同額</v>
      </c>
      <c r="U34" s="1" t="str">
        <f t="shared" si="8"/>
        <v>同額</v>
      </c>
      <c r="V34" s="1" t="str">
        <f t="shared" si="9"/>
        <v/>
      </c>
    </row>
    <row r="35" spans="2:22" x14ac:dyDescent="0.2">
      <c r="B35" s="23" t="s">
        <v>37</v>
      </c>
      <c r="C35" s="38" t="s">
        <v>33</v>
      </c>
      <c r="D35" s="24" t="s">
        <v>26</v>
      </c>
      <c r="E35" s="39" t="s">
        <v>32</v>
      </c>
      <c r="F35" s="39" t="s">
        <v>32</v>
      </c>
      <c r="G35" s="40" t="s">
        <v>33</v>
      </c>
      <c r="H35" s="24" t="s">
        <v>26</v>
      </c>
      <c r="I35" s="39" t="s">
        <v>32</v>
      </c>
      <c r="J35" s="39" t="s">
        <v>32</v>
      </c>
      <c r="K35" s="39"/>
      <c r="L35" s="24"/>
      <c r="M35" s="26"/>
      <c r="N35" s="22"/>
      <c r="R35" s="1" t="str">
        <f t="shared" si="5"/>
        <v>変更なし</v>
      </c>
      <c r="S35" s="1" t="str">
        <f t="shared" si="6"/>
        <v>変更なし</v>
      </c>
      <c r="T35" s="1" t="str">
        <f t="shared" si="7"/>
        <v>同額</v>
      </c>
      <c r="U35" s="1" t="str">
        <f t="shared" si="8"/>
        <v>同額</v>
      </c>
      <c r="V35" s="1" t="str">
        <f t="shared" si="9"/>
        <v/>
      </c>
    </row>
    <row r="36" spans="2:22" x14ac:dyDescent="0.2">
      <c r="B36" s="29"/>
      <c r="C36" s="256"/>
      <c r="D36" s="27"/>
      <c r="E36" s="45"/>
      <c r="F36" s="45"/>
      <c r="G36" s="44"/>
      <c r="H36" s="27"/>
      <c r="I36" s="45"/>
      <c r="J36" s="45"/>
      <c r="K36" s="45"/>
      <c r="L36" s="27"/>
      <c r="M36" s="257"/>
      <c r="N36" s="22"/>
      <c r="R36" s="1" t="str">
        <f t="shared" si="5"/>
        <v>変更なし</v>
      </c>
      <c r="S36" s="1" t="str">
        <f t="shared" si="6"/>
        <v>変更なし</v>
      </c>
      <c r="T36" s="1" t="str">
        <f t="shared" si="7"/>
        <v>同額</v>
      </c>
      <c r="U36" s="1" t="str">
        <f t="shared" si="8"/>
        <v>同額</v>
      </c>
      <c r="V36" s="1" t="str">
        <f t="shared" si="9"/>
        <v/>
      </c>
    </row>
    <row r="37" spans="2:22" ht="16.8" thickBot="1" x14ac:dyDescent="0.25">
      <c r="B37" s="262" t="s">
        <v>97</v>
      </c>
      <c r="C37" s="263"/>
      <c r="D37" s="264"/>
      <c r="E37" s="265"/>
      <c r="F37" s="265"/>
      <c r="G37" s="266"/>
      <c r="H37" s="264"/>
      <c r="I37" s="265"/>
      <c r="J37" s="265"/>
      <c r="K37" s="265"/>
      <c r="L37" s="264"/>
      <c r="M37" s="267"/>
      <c r="N37" s="55"/>
      <c r="R37" s="1" t="str">
        <f t="shared" si="5"/>
        <v>変更なし</v>
      </c>
      <c r="S37" s="1" t="str">
        <f t="shared" si="6"/>
        <v>変更なし</v>
      </c>
      <c r="T37" s="1" t="str">
        <f t="shared" si="7"/>
        <v>同額</v>
      </c>
      <c r="U37" s="1" t="str">
        <f t="shared" si="8"/>
        <v>同額</v>
      </c>
      <c r="V37" s="1" t="str">
        <f t="shared" si="9"/>
        <v/>
      </c>
    </row>
    <row r="38" spans="2:22" ht="16.2" x14ac:dyDescent="0.2">
      <c r="B38" s="275" t="s">
        <v>98</v>
      </c>
      <c r="C38" s="276"/>
      <c r="D38" s="260"/>
      <c r="E38" s="277"/>
      <c r="F38" s="278"/>
      <c r="G38" s="279"/>
      <c r="H38" s="260"/>
      <c r="I38" s="277"/>
      <c r="J38" s="277"/>
      <c r="K38" s="277"/>
      <c r="L38" s="260"/>
      <c r="M38" s="261"/>
      <c r="N38" s="274"/>
      <c r="R38" s="1" t="str">
        <f t="shared" si="5"/>
        <v>変更なし</v>
      </c>
      <c r="S38" s="1" t="str">
        <f t="shared" si="6"/>
        <v>変更なし</v>
      </c>
      <c r="T38" s="1" t="str">
        <f t="shared" si="7"/>
        <v>同額</v>
      </c>
      <c r="U38" s="1" t="str">
        <f t="shared" si="8"/>
        <v>同額</v>
      </c>
      <c r="V38" s="1" t="str">
        <f t="shared" si="9"/>
        <v/>
      </c>
    </row>
    <row r="39" spans="2:22" ht="16.8" thickBot="1" x14ac:dyDescent="0.25">
      <c r="B39" s="262"/>
      <c r="C39" s="263"/>
      <c r="D39" s="264"/>
      <c r="E39" s="265"/>
      <c r="F39" s="265"/>
      <c r="G39" s="266"/>
      <c r="H39" s="264"/>
      <c r="I39" s="265"/>
      <c r="J39" s="265"/>
      <c r="K39" s="265"/>
      <c r="L39" s="264"/>
      <c r="M39" s="268"/>
      <c r="N39" s="273"/>
      <c r="R39" s="1" t="str">
        <f t="shared" si="5"/>
        <v>変更なし</v>
      </c>
      <c r="S39" s="1" t="str">
        <f t="shared" si="6"/>
        <v>変更なし</v>
      </c>
      <c r="T39" s="1" t="str">
        <f t="shared" si="7"/>
        <v>同額</v>
      </c>
      <c r="U39" s="1" t="str">
        <f t="shared" si="8"/>
        <v>同額</v>
      </c>
      <c r="V39" s="1" t="str">
        <f t="shared" si="9"/>
        <v/>
      </c>
    </row>
    <row r="40" spans="2:22" ht="16.2" x14ac:dyDescent="0.2">
      <c r="B40" s="285" t="s">
        <v>87</v>
      </c>
      <c r="C40" s="256"/>
      <c r="D40" s="27"/>
      <c r="E40" s="45"/>
      <c r="F40" s="45"/>
      <c r="G40" s="44"/>
      <c r="H40" s="27"/>
      <c r="I40" s="45"/>
      <c r="J40" s="45"/>
      <c r="K40" s="45"/>
      <c r="L40" s="27"/>
      <c r="M40" s="30"/>
      <c r="N40" s="269"/>
      <c r="R40" s="1" t="str">
        <f t="shared" si="5"/>
        <v>変更なし</v>
      </c>
      <c r="S40" s="1" t="str">
        <f t="shared" si="6"/>
        <v>変更なし</v>
      </c>
      <c r="T40" s="1" t="str">
        <f t="shared" si="7"/>
        <v>同額</v>
      </c>
      <c r="U40" s="1" t="str">
        <f t="shared" si="8"/>
        <v>同額</v>
      </c>
      <c r="V40" s="1" t="str">
        <f t="shared" si="9"/>
        <v/>
      </c>
    </row>
    <row r="41" spans="2:22" x14ac:dyDescent="0.2">
      <c r="B41" s="53"/>
      <c r="C41" s="42"/>
      <c r="E41" s="43"/>
      <c r="F41" s="43"/>
      <c r="G41" s="253"/>
      <c r="I41" s="43"/>
      <c r="J41" s="43"/>
      <c r="K41" s="43"/>
      <c r="M41" s="54"/>
      <c r="N41" s="14"/>
      <c r="R41" s="1" t="str">
        <f t="shared" si="5"/>
        <v>変更なし</v>
      </c>
      <c r="S41" s="1" t="str">
        <f t="shared" si="6"/>
        <v>変更なし</v>
      </c>
      <c r="T41" s="1" t="str">
        <f t="shared" si="7"/>
        <v>同額</v>
      </c>
      <c r="U41" s="1" t="str">
        <f t="shared" si="8"/>
        <v>同額</v>
      </c>
      <c r="V41" s="1" t="str">
        <f t="shared" si="9"/>
        <v/>
      </c>
    </row>
    <row r="42" spans="2:22" x14ac:dyDescent="0.2">
      <c r="B42" s="18" t="s">
        <v>92</v>
      </c>
      <c r="C42" s="19"/>
      <c r="D42" s="19"/>
      <c r="E42" s="20"/>
      <c r="F42" s="20">
        <v>3000000</v>
      </c>
      <c r="G42" s="18"/>
      <c r="H42" s="19"/>
      <c r="I42" s="20"/>
      <c r="J42" s="20">
        <v>2980000</v>
      </c>
      <c r="K42" s="20"/>
      <c r="L42" s="19"/>
      <c r="M42" s="21"/>
      <c r="N42" s="22"/>
      <c r="R42" s="1" t="str">
        <f t="shared" si="5"/>
        <v>変更なし</v>
      </c>
      <c r="S42" s="1" t="str">
        <f t="shared" si="6"/>
        <v>変更なし</v>
      </c>
      <c r="T42" s="1" t="str">
        <f t="shared" si="7"/>
        <v>同額</v>
      </c>
      <c r="U42" s="1" t="str">
        <f t="shared" si="8"/>
        <v>減額</v>
      </c>
      <c r="V42" s="1" t="str">
        <f t="shared" si="9"/>
        <v>記入してください。</v>
      </c>
    </row>
    <row r="43" spans="2:22" x14ac:dyDescent="0.2">
      <c r="B43" s="18" t="s">
        <v>93</v>
      </c>
      <c r="C43" s="19">
        <v>1</v>
      </c>
      <c r="D43" s="19" t="s">
        <v>13</v>
      </c>
      <c r="E43" s="20">
        <v>1000000</v>
      </c>
      <c r="F43" s="20">
        <v>1000000</v>
      </c>
      <c r="G43" s="18">
        <v>1</v>
      </c>
      <c r="H43" s="19" t="s">
        <v>13</v>
      </c>
      <c r="I43" s="20">
        <v>995000</v>
      </c>
      <c r="J43" s="20">
        <v>995000</v>
      </c>
      <c r="K43" s="20"/>
      <c r="L43" s="19"/>
      <c r="M43" s="21"/>
      <c r="N43" s="22"/>
      <c r="R43" s="1" t="str">
        <f t="shared" si="5"/>
        <v>変更なし</v>
      </c>
      <c r="S43" s="1" t="str">
        <f t="shared" si="6"/>
        <v>変更なし</v>
      </c>
      <c r="T43" s="1" t="str">
        <f t="shared" si="7"/>
        <v>減額</v>
      </c>
      <c r="U43" s="1" t="str">
        <f t="shared" si="8"/>
        <v>減額</v>
      </c>
      <c r="V43" s="1" t="str">
        <f t="shared" si="9"/>
        <v>記入してください。</v>
      </c>
    </row>
    <row r="44" spans="2:22" x14ac:dyDescent="0.2">
      <c r="B44" s="18" t="s">
        <v>94</v>
      </c>
      <c r="C44" s="19">
        <v>1</v>
      </c>
      <c r="D44" s="19" t="s">
        <v>13</v>
      </c>
      <c r="E44" s="20">
        <v>1000000</v>
      </c>
      <c r="F44" s="286">
        <v>1000000</v>
      </c>
      <c r="G44" s="254">
        <v>1</v>
      </c>
      <c r="H44" s="19" t="s">
        <v>13</v>
      </c>
      <c r="I44" s="20">
        <v>1000000</v>
      </c>
      <c r="J44" s="20">
        <v>1000000</v>
      </c>
      <c r="K44" s="20"/>
      <c r="L44" s="19"/>
      <c r="M44" s="21"/>
      <c r="N44" s="22"/>
      <c r="R44" s="1" t="str">
        <f t="shared" si="5"/>
        <v>変更なし</v>
      </c>
      <c r="S44" s="1" t="str">
        <f t="shared" si="6"/>
        <v>変更なし</v>
      </c>
      <c r="T44" s="1" t="str">
        <f t="shared" si="7"/>
        <v>同額</v>
      </c>
      <c r="U44" s="1" t="str">
        <f t="shared" si="8"/>
        <v>同額</v>
      </c>
      <c r="V44" s="1" t="str">
        <f t="shared" si="9"/>
        <v/>
      </c>
    </row>
    <row r="45" spans="2:22" x14ac:dyDescent="0.2">
      <c r="B45" s="23" t="s">
        <v>30</v>
      </c>
      <c r="C45" s="38" t="s">
        <v>96</v>
      </c>
      <c r="D45" s="24" t="s">
        <v>96</v>
      </c>
      <c r="E45" s="39" t="s">
        <v>32</v>
      </c>
      <c r="F45" s="283" t="s">
        <v>32</v>
      </c>
      <c r="G45" s="287" t="s">
        <v>96</v>
      </c>
      <c r="H45" s="24" t="s">
        <v>96</v>
      </c>
      <c r="I45" s="39" t="s">
        <v>32</v>
      </c>
      <c r="J45" s="39" t="s">
        <v>32</v>
      </c>
      <c r="K45" s="39"/>
      <c r="L45" s="24"/>
      <c r="M45" s="26"/>
      <c r="N45" s="22"/>
      <c r="R45" s="1" t="str">
        <f t="shared" si="5"/>
        <v>変更なし</v>
      </c>
      <c r="S45" s="1" t="str">
        <f t="shared" si="6"/>
        <v>変更なし</v>
      </c>
      <c r="T45" s="1" t="str">
        <f t="shared" si="7"/>
        <v>同額</v>
      </c>
      <c r="U45" s="1" t="str">
        <f t="shared" si="8"/>
        <v>同額</v>
      </c>
      <c r="V45" s="1" t="str">
        <f t="shared" si="9"/>
        <v/>
      </c>
    </row>
    <row r="46" spans="2:22" x14ac:dyDescent="0.2">
      <c r="B46" s="29"/>
      <c r="C46" s="256"/>
      <c r="D46" s="27"/>
      <c r="E46" s="45"/>
      <c r="F46" s="255"/>
      <c r="G46" s="256"/>
      <c r="H46" s="27"/>
      <c r="I46" s="45"/>
      <c r="J46" s="45"/>
      <c r="K46" s="45"/>
      <c r="L46" s="27"/>
      <c r="M46" s="257"/>
      <c r="N46" s="22"/>
      <c r="R46" s="1" t="str">
        <f t="shared" si="5"/>
        <v>変更なし</v>
      </c>
      <c r="S46" s="1" t="str">
        <f t="shared" si="6"/>
        <v>変更なし</v>
      </c>
      <c r="T46" s="1" t="str">
        <f t="shared" si="7"/>
        <v>同額</v>
      </c>
      <c r="U46" s="1" t="str">
        <f t="shared" si="8"/>
        <v>同額</v>
      </c>
      <c r="V46" s="1" t="str">
        <f t="shared" si="9"/>
        <v/>
      </c>
    </row>
    <row r="47" spans="2:22" x14ac:dyDescent="0.2">
      <c r="B47" s="18" t="s">
        <v>88</v>
      </c>
      <c r="C47" s="288"/>
      <c r="D47" s="289"/>
      <c r="E47" s="19"/>
      <c r="F47" s="286">
        <v>3000000</v>
      </c>
      <c r="G47" s="290"/>
      <c r="H47" s="289"/>
      <c r="I47" s="19"/>
      <c r="J47" s="20">
        <v>2980000</v>
      </c>
      <c r="K47" s="20"/>
      <c r="L47" s="19"/>
      <c r="M47" s="21"/>
      <c r="N47" s="22"/>
      <c r="R47" s="1" t="str">
        <f t="shared" si="5"/>
        <v>変更なし</v>
      </c>
      <c r="S47" s="1" t="str">
        <f t="shared" si="6"/>
        <v>変更なし</v>
      </c>
      <c r="T47" s="1" t="str">
        <f t="shared" si="7"/>
        <v>同額</v>
      </c>
      <c r="U47" s="1" t="str">
        <f t="shared" si="8"/>
        <v>減額</v>
      </c>
      <c r="V47" s="1" t="str">
        <f t="shared" si="9"/>
        <v>記入してください。</v>
      </c>
    </row>
    <row r="48" spans="2:22" x14ac:dyDescent="0.2">
      <c r="B48" s="18" t="s">
        <v>90</v>
      </c>
      <c r="C48" s="19">
        <v>1</v>
      </c>
      <c r="D48" s="19" t="s">
        <v>13</v>
      </c>
      <c r="E48" s="20">
        <v>1000000</v>
      </c>
      <c r="F48" s="286">
        <v>1000000</v>
      </c>
      <c r="G48" s="254">
        <v>1</v>
      </c>
      <c r="H48" s="19" t="s">
        <v>13</v>
      </c>
      <c r="I48" s="20">
        <v>993000</v>
      </c>
      <c r="J48" s="20">
        <v>993000</v>
      </c>
      <c r="K48" s="20"/>
      <c r="L48" s="19"/>
      <c r="M48" s="21"/>
      <c r="N48" s="22"/>
      <c r="R48" s="1" t="str">
        <f t="shared" si="5"/>
        <v>変更なし</v>
      </c>
      <c r="S48" s="1" t="str">
        <f t="shared" si="6"/>
        <v>変更なし</v>
      </c>
      <c r="T48" s="1" t="str">
        <f t="shared" si="7"/>
        <v>減額</v>
      </c>
      <c r="U48" s="1" t="str">
        <f t="shared" si="8"/>
        <v>減額</v>
      </c>
      <c r="V48" s="1" t="str">
        <f t="shared" si="9"/>
        <v>記入してください。</v>
      </c>
    </row>
    <row r="49" spans="2:22" x14ac:dyDescent="0.2">
      <c r="B49" s="18" t="s">
        <v>89</v>
      </c>
      <c r="C49" s="19">
        <v>1</v>
      </c>
      <c r="D49" s="19" t="s">
        <v>13</v>
      </c>
      <c r="E49" s="20">
        <v>1000000</v>
      </c>
      <c r="F49" s="286">
        <v>1000000</v>
      </c>
      <c r="G49" s="254">
        <v>1</v>
      </c>
      <c r="H49" s="19" t="s">
        <v>13</v>
      </c>
      <c r="I49" s="20">
        <v>997000</v>
      </c>
      <c r="J49" s="20">
        <v>997000</v>
      </c>
      <c r="K49" s="20"/>
      <c r="L49" s="19"/>
      <c r="M49" s="21"/>
      <c r="N49" s="22"/>
      <c r="R49" s="1" t="str">
        <f t="shared" si="5"/>
        <v>変更なし</v>
      </c>
      <c r="S49" s="1" t="str">
        <f t="shared" si="6"/>
        <v>変更なし</v>
      </c>
      <c r="T49" s="1" t="str">
        <f t="shared" si="7"/>
        <v>減額</v>
      </c>
      <c r="U49" s="1" t="str">
        <f t="shared" si="8"/>
        <v>減額</v>
      </c>
      <c r="V49" s="1" t="str">
        <f t="shared" si="9"/>
        <v>記入してください。</v>
      </c>
    </row>
    <row r="50" spans="2:22" x14ac:dyDescent="0.2">
      <c r="B50" s="18" t="s">
        <v>91</v>
      </c>
      <c r="C50" s="19">
        <v>1</v>
      </c>
      <c r="D50" s="19" t="s">
        <v>13</v>
      </c>
      <c r="E50" s="20">
        <v>1000000</v>
      </c>
      <c r="F50" s="286">
        <v>1000000</v>
      </c>
      <c r="G50" s="254">
        <v>1</v>
      </c>
      <c r="H50" s="19" t="s">
        <v>13</v>
      </c>
      <c r="I50" s="20">
        <v>990000</v>
      </c>
      <c r="J50" s="20">
        <v>990000</v>
      </c>
      <c r="K50" s="20"/>
      <c r="L50" s="19"/>
      <c r="M50" s="21"/>
      <c r="N50" s="22"/>
      <c r="R50" s="1" t="str">
        <f t="shared" si="5"/>
        <v>変更なし</v>
      </c>
      <c r="S50" s="1" t="str">
        <f t="shared" si="6"/>
        <v>変更なし</v>
      </c>
      <c r="T50" s="1" t="str">
        <f t="shared" si="7"/>
        <v>減額</v>
      </c>
      <c r="U50" s="1" t="str">
        <f t="shared" si="8"/>
        <v>減額</v>
      </c>
      <c r="V50" s="1" t="str">
        <f t="shared" si="9"/>
        <v>記入してください。</v>
      </c>
    </row>
    <row r="51" spans="2:22" x14ac:dyDescent="0.2">
      <c r="B51" s="23" t="s">
        <v>30</v>
      </c>
      <c r="C51" s="38" t="s">
        <v>96</v>
      </c>
      <c r="D51" s="24" t="s">
        <v>96</v>
      </c>
      <c r="E51" s="39" t="s">
        <v>32</v>
      </c>
      <c r="F51" s="283" t="s">
        <v>32</v>
      </c>
      <c r="G51" s="287" t="s">
        <v>96</v>
      </c>
      <c r="H51" s="24" t="s">
        <v>96</v>
      </c>
      <c r="I51" s="39" t="s">
        <v>32</v>
      </c>
      <c r="J51" s="39" t="s">
        <v>32</v>
      </c>
      <c r="K51" s="39"/>
      <c r="L51" s="24"/>
      <c r="M51" s="26"/>
      <c r="N51" s="22"/>
      <c r="R51" s="1" t="str">
        <f t="shared" si="5"/>
        <v>変更なし</v>
      </c>
      <c r="S51" s="1" t="str">
        <f t="shared" si="6"/>
        <v>変更なし</v>
      </c>
      <c r="T51" s="1" t="str">
        <f t="shared" si="7"/>
        <v>同額</v>
      </c>
      <c r="U51" s="1" t="str">
        <f t="shared" si="8"/>
        <v>同額</v>
      </c>
      <c r="V51" s="1" t="str">
        <f t="shared" si="9"/>
        <v/>
      </c>
    </row>
    <row r="52" spans="2:22" x14ac:dyDescent="0.2">
      <c r="B52" s="29"/>
      <c r="C52" s="256"/>
      <c r="D52" s="27"/>
      <c r="E52" s="45"/>
      <c r="F52" s="255"/>
      <c r="G52" s="256"/>
      <c r="H52" s="27"/>
      <c r="I52" s="45"/>
      <c r="J52" s="45"/>
      <c r="K52" s="45"/>
      <c r="L52" s="27"/>
      <c r="M52" s="257"/>
      <c r="N52" s="22"/>
      <c r="R52" s="1" t="str">
        <f t="shared" si="5"/>
        <v>変更なし</v>
      </c>
      <c r="S52" s="1" t="str">
        <f t="shared" si="6"/>
        <v>変更なし</v>
      </c>
      <c r="T52" s="1" t="str">
        <f t="shared" si="7"/>
        <v>同額</v>
      </c>
      <c r="U52" s="1" t="str">
        <f t="shared" si="8"/>
        <v>同額</v>
      </c>
      <c r="V52" s="1" t="str">
        <f t="shared" si="9"/>
        <v/>
      </c>
    </row>
    <row r="53" spans="2:22" ht="16.8" thickBot="1" x14ac:dyDescent="0.25">
      <c r="B53" s="262" t="s">
        <v>97</v>
      </c>
      <c r="C53" s="263"/>
      <c r="D53" s="264"/>
      <c r="E53" s="265"/>
      <c r="F53" s="284"/>
      <c r="G53" s="263"/>
      <c r="H53" s="264"/>
      <c r="I53" s="265"/>
      <c r="J53" s="265"/>
      <c r="K53" s="265"/>
      <c r="L53" s="264"/>
      <c r="M53" s="268"/>
      <c r="N53" s="55"/>
      <c r="R53" s="1" t="str">
        <f t="shared" si="5"/>
        <v>変更なし</v>
      </c>
      <c r="S53" s="1" t="str">
        <f t="shared" si="6"/>
        <v>変更なし</v>
      </c>
      <c r="T53" s="1" t="str">
        <f t="shared" si="7"/>
        <v>同額</v>
      </c>
      <c r="U53" s="1" t="str">
        <f t="shared" si="8"/>
        <v>同額</v>
      </c>
      <c r="V53" s="1" t="str">
        <f t="shared" si="9"/>
        <v/>
      </c>
    </row>
    <row r="54" spans="2:22" ht="16.8" thickBot="1" x14ac:dyDescent="0.25">
      <c r="B54" s="360" t="s">
        <v>104</v>
      </c>
      <c r="C54" s="361"/>
      <c r="D54" s="361"/>
      <c r="E54" s="361"/>
      <c r="F54" s="280"/>
      <c r="G54" s="270"/>
      <c r="H54" s="271"/>
      <c r="I54" s="271"/>
      <c r="J54" s="281"/>
      <c r="K54" s="281"/>
      <c r="L54" s="271"/>
      <c r="M54" s="282"/>
      <c r="N54" s="272"/>
      <c r="R54" s="1" t="str">
        <f t="shared" si="5"/>
        <v>変更なし</v>
      </c>
      <c r="S54" s="1" t="str">
        <f t="shared" si="6"/>
        <v>変更なし</v>
      </c>
      <c r="T54" s="1" t="str">
        <f t="shared" si="7"/>
        <v>同額</v>
      </c>
      <c r="U54" s="1" t="str">
        <f t="shared" si="8"/>
        <v>同額</v>
      </c>
      <c r="V54" s="1" t="str">
        <f t="shared" si="9"/>
        <v/>
      </c>
    </row>
    <row r="55" spans="2:22" ht="5.4" customHeight="1" x14ac:dyDescent="0.2"/>
    <row r="56" spans="2:22" x14ac:dyDescent="0.2">
      <c r="B56" s="291"/>
    </row>
  </sheetData>
  <mergeCells count="12">
    <mergeCell ref="B6:F6"/>
    <mergeCell ref="B54:E54"/>
    <mergeCell ref="R1:V1"/>
    <mergeCell ref="B2:F2"/>
    <mergeCell ref="R2:R4"/>
    <mergeCell ref="S2:S4"/>
    <mergeCell ref="T2:T4"/>
    <mergeCell ref="U2:U4"/>
    <mergeCell ref="V2:V4"/>
    <mergeCell ref="C4:F4"/>
    <mergeCell ref="G4:M4"/>
    <mergeCell ref="N4:N5"/>
  </mergeCells>
  <phoneticPr fontId="6"/>
  <pageMargins left="0.78740157480314965" right="0.78740157480314965" top="0.98425196850393704" bottom="0.98425196850393704" header="0.51181102362204722" footer="0.51181102362204722"/>
  <pageSetup paperSize="9" scale="62" orientation="landscape" r:id="rId1"/>
  <headerFooter alignWithMargins="0">
    <oddFooter xml:space="preserve">&amp;C&amp;26
</oddFooter>
  </headerFooter>
  <colBreaks count="1" manualBreakCount="1">
    <brk id="17" max="1048575" man="1"/>
  </col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8E8DE1EA5E7DC44AB217A9A8E692EC7" ma:contentTypeVersion="16" ma:contentTypeDescription="新しいドキュメントを作成します。" ma:contentTypeScope="" ma:versionID="c1f33e3202dfbfe92f325b97a9bd5092">
  <xsd:schema xmlns:xsd="http://www.w3.org/2001/XMLSchema" xmlns:xs="http://www.w3.org/2001/XMLSchema" xmlns:p="http://schemas.microsoft.com/office/2006/metadata/properties" xmlns:ns2="9928b5be-f9f2-43c4-8445-f560f1c1ee1d" xmlns:ns3="956f8374-eac6-4c01-9e9a-c7d7573af740" targetNamespace="http://schemas.microsoft.com/office/2006/metadata/properties" ma:root="true" ma:fieldsID="586186af52cc4609fb614f1bb96a6105" ns2:_="" ns3:_="">
    <xsd:import namespace="9928b5be-f9f2-43c4-8445-f560f1c1ee1d"/>
    <xsd:import namespace="956f8374-eac6-4c01-9e9a-c7d7573af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28b5be-f9f2-43c4-8445-f560f1c1ee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f8374-eac6-4c01-9e9a-c7d7573af74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f4c2df7-119e-42eb-b5ef-c638e6a4a2bd}" ma:internalName="TaxCatchAll" ma:showField="CatchAllData" ma:web="956f8374-eac6-4c01-9e9a-c7d7573af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6f8374-eac6-4c01-9e9a-c7d7573af740" xsi:nil="true"/>
    <lcf76f155ced4ddcb4097134ff3c332f xmlns="9928b5be-f9f2-43c4-8445-f560f1c1ee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9FBC4F3-DC59-4078-9C26-7EFA8AA38E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6EACE5-E229-415D-AB43-794E296588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28b5be-f9f2-43c4-8445-f560f1c1ee1d"/>
    <ds:schemaRef ds:uri="956f8374-eac6-4c01-9e9a-c7d7573af7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1A2ABD-5798-44DE-A6EE-1E6ED6EF46D5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dcmitype/"/>
    <ds:schemaRef ds:uri="956f8374-eac6-4c01-9e9a-c7d7573af740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9928b5be-f9f2-43c4-8445-f560f1c1ee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差異表（総括表）</vt:lpstr>
      <vt:lpstr>差異表（内訳表）</vt:lpstr>
      <vt:lpstr>'差異表（総括表）'!Print_Area</vt:lpstr>
      <vt:lpstr>'差異表（内訳表）'!Print_Area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0x01010018E8DE1EA5E7DC44AB217A9A8E692EC7</vt:lpwstr>
  </property>
  <property fmtid="{D5CDD505-2E9C-101B-9397-08002B2CF9AE}" pid="3" name="MediaServiceImageTags">
    <vt:lpwstr/>
  </property>
</Properties>
</file>