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2" documentId="13_ncr:1_{975DEF84-5033-44B2-A16D-FA16908465DB}" xr6:coauthVersionLast="47" xr6:coauthVersionMax="47" xr10:uidLastSave="{AA9D6FE0-0046-4996-BF07-D07511032C89}"/>
  <workbookProtection workbookAlgorithmName="SHA-512" workbookHashValue="WKxDRB23QHHwdcZ0a0l4i694jUgLPWZxU+BltzgpjAZ5Agopcq+0AU70ONq2syUpyE/FaR3Un5FzxowfoXJciA==" workbookSaltValue="gzc81cLe8y3PxPvowZD5DQ==" workbookSpinCount="100000" lockStructure="1"/>
  <bookViews>
    <workbookView xWindow="19090" yWindow="-760" windowWidth="19420" windowHeight="1150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DI10" i="5" s="1"/>
  <c r="E10" i="5"/>
  <c r="CW10" i="5" s="1"/>
  <c r="D10" i="5"/>
  <c r="CV10" i="5" s="1"/>
  <c r="C10" i="5"/>
  <c r="DF10" i="5" s="1"/>
  <c r="B10" i="5"/>
  <c r="DP10" i="5" s="1"/>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Q11" i="5" s="1"/>
  <c r="DO6" i="5"/>
  <c r="DP11" i="5" s="1"/>
  <c r="DN6" i="5"/>
  <c r="HK90" i="4" s="1"/>
  <c r="DM6" i="5"/>
  <c r="DL6" i="5"/>
  <c r="DH12" i="5" s="1"/>
  <c r="DK6" i="5"/>
  <c r="DG12" i="5" s="1"/>
  <c r="DJ6" i="5"/>
  <c r="DF12" i="5" s="1"/>
  <c r="DI6" i="5"/>
  <c r="DH6" i="5"/>
  <c r="DI11" i="5" s="1"/>
  <c r="DG6" i="5"/>
  <c r="DH11" i="5" s="1"/>
  <c r="DF6" i="5"/>
  <c r="DG11" i="5" s="1"/>
  <c r="DE6" i="5"/>
  <c r="DF11" i="5" s="1"/>
  <c r="DD6" i="5"/>
  <c r="DE11" i="5" s="1"/>
  <c r="DC6" i="5"/>
  <c r="DB6" i="5"/>
  <c r="CX12" i="5" s="1"/>
  <c r="DA6" i="5"/>
  <c r="QN56" i="4" s="1"/>
  <c r="CZ6" i="5"/>
  <c r="CV12" i="5" s="1"/>
  <c r="CY6" i="5"/>
  <c r="CU12" i="5" s="1"/>
  <c r="CX6" i="5"/>
  <c r="CT12" i="5" s="1"/>
  <c r="CW6" i="5"/>
  <c r="CX11" i="5" s="1"/>
  <c r="CV6" i="5"/>
  <c r="QN55" i="4" s="1"/>
  <c r="CU6" i="5"/>
  <c r="CV11" i="5" s="1"/>
  <c r="CT6" i="5"/>
  <c r="CU11" i="5" s="1"/>
  <c r="CS6" i="5"/>
  <c r="CT11" i="5" s="1"/>
  <c r="CR6" i="5"/>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FL56" i="4" s="1"/>
  <c r="CB6" i="5"/>
  <c r="BX12" i="5" s="1"/>
  <c r="CA6" i="5"/>
  <c r="CB11" i="5" s="1"/>
  <c r="BZ6" i="5"/>
  <c r="CA11" i="5" s="1"/>
  <c r="BY6" i="5"/>
  <c r="BZ11" i="5" s="1"/>
  <c r="BX6" i="5"/>
  <c r="FL55" i="4" s="1"/>
  <c r="BW6" i="5"/>
  <c r="BX11" i="5" s="1"/>
  <c r="BV6" i="5"/>
  <c r="DG90" i="4" s="1"/>
  <c r="BU6" i="5"/>
  <c r="BQ12" i="5" s="1"/>
  <c r="BT6" i="5"/>
  <c r="BP12" i="5" s="1"/>
  <c r="BS6" i="5"/>
  <c r="BO12" i="5" s="1"/>
  <c r="BR6" i="5"/>
  <c r="BN12" i="5" s="1"/>
  <c r="BQ6" i="5"/>
  <c r="BM12" i="5" s="1"/>
  <c r="BP6" i="5"/>
  <c r="BQ11" i="5" s="1"/>
  <c r="BO6" i="5"/>
  <c r="BP11" i="5" s="1"/>
  <c r="BN6" i="5"/>
  <c r="BL55" i="4" s="1"/>
  <c r="BM6" i="5"/>
  <c r="BN11" i="5" s="1"/>
  <c r="BL6" i="5"/>
  <c r="BM11" i="5" s="1"/>
  <c r="BK6" i="5"/>
  <c r="CF90" i="4" s="1"/>
  <c r="BJ6" i="5"/>
  <c r="BF12" i="5" s="1"/>
  <c r="BI6" i="5"/>
  <c r="QN33" i="4" s="1"/>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FL33" i="4" s="1"/>
  <c r="AJ6" i="5"/>
  <c r="AF12" i="5" s="1"/>
  <c r="AI6" i="5"/>
  <c r="AJ11" i="5" s="1"/>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GJ90" i="4"/>
  <c r="FI90" i="4"/>
  <c r="RA81" i="4"/>
  <c r="NX81" i="4"/>
  <c r="MW81" i="4"/>
  <c r="KO81" i="4"/>
  <c r="JN81" i="4"/>
  <c r="IM81" i="4"/>
  <c r="HL81" i="4"/>
  <c r="GK81" i="4"/>
  <c r="DB81" i="4"/>
  <c r="CA81" i="4"/>
  <c r="AZ81" i="4"/>
  <c r="OY80" i="4"/>
  <c r="NX80" i="4"/>
  <c r="KO80" i="4"/>
  <c r="JN80" i="4"/>
  <c r="HL80" i="4"/>
  <c r="GK80" i="4"/>
  <c r="EC80" i="4"/>
  <c r="DB80" i="4"/>
  <c r="CA80" i="4"/>
  <c r="Y80" i="4"/>
  <c r="PZ79" i="4"/>
  <c r="OY79" i="4"/>
  <c r="KO79" i="4"/>
  <c r="JN79" i="4"/>
  <c r="IM79" i="4"/>
  <c r="GK79" i="4"/>
  <c r="EC79" i="4"/>
  <c r="DB79" i="4"/>
  <c r="AZ79" i="4"/>
  <c r="Y79" i="4"/>
  <c r="PT56" i="4"/>
  <c r="OZ56" i="4"/>
  <c r="MN56" i="4"/>
  <c r="LT56" i="4"/>
  <c r="KZ56" i="4"/>
  <c r="KF56" i="4"/>
  <c r="JL56" i="4"/>
  <c r="HT56" i="4"/>
  <c r="GZ56" i="4"/>
  <c r="ER56" i="4"/>
  <c r="CF56" i="4"/>
  <c r="BL56" i="4"/>
  <c r="RH55" i="4"/>
  <c r="PT55" i="4"/>
  <c r="LT55" i="4"/>
  <c r="KZ55" i="4"/>
  <c r="KF55" i="4"/>
  <c r="HT55" i="4"/>
  <c r="GZ55" i="4"/>
  <c r="ER55" i="4"/>
  <c r="CZ55" i="4"/>
  <c r="CF55" i="4"/>
  <c r="X55" i="4"/>
  <c r="RH54" i="4"/>
  <c r="QN54" i="4"/>
  <c r="OF54" i="4"/>
  <c r="LT54" i="4"/>
  <c r="HT54" i="4"/>
  <c r="GZ54" i="4"/>
  <c r="ER54" i="4"/>
  <c r="CZ54" i="4"/>
  <c r="CF54" i="4"/>
  <c r="X54" i="4"/>
  <c r="PT33" i="4"/>
  <c r="OZ33" i="4"/>
  <c r="MN33" i="4"/>
  <c r="KF33" i="4"/>
  <c r="JL33" i="4"/>
  <c r="HT33" i="4"/>
  <c r="ER33" i="4"/>
  <c r="CZ33" i="4"/>
  <c r="CF33" i="4"/>
  <c r="BL33" i="4"/>
  <c r="AR33" i="4"/>
  <c r="X33" i="4"/>
  <c r="PT32" i="4"/>
  <c r="OF32" i="4"/>
  <c r="KZ32" i="4"/>
  <c r="KF32" i="4"/>
  <c r="HT32" i="4"/>
  <c r="ER32" i="4"/>
  <c r="CZ32" i="4"/>
  <c r="CF32" i="4"/>
  <c r="X32" i="4"/>
  <c r="RH31" i="4"/>
  <c r="QN31" i="4"/>
  <c r="OZ31" i="4"/>
  <c r="OF31" i="4"/>
  <c r="LT31" i="4"/>
  <c r="KF31" i="4"/>
  <c r="HT31" i="4"/>
  <c r="GZ31" i="4"/>
  <c r="ER31" i="4"/>
  <c r="CZ31" i="4"/>
  <c r="CF31" i="4"/>
  <c r="X31" i="4"/>
  <c r="LZ10" i="4"/>
  <c r="IT10" i="4"/>
  <c r="FN10" i="4"/>
  <c r="CH10" i="4"/>
  <c r="B10" i="4"/>
  <c r="PF8" i="4"/>
  <c r="LZ8" i="4"/>
  <c r="IT8" i="4"/>
  <c r="FN8" i="4"/>
  <c r="CH8" i="4"/>
  <c r="B8" i="4"/>
  <c r="B5" i="4"/>
  <c r="BF10" i="5" l="1"/>
  <c r="DS10" i="5"/>
  <c r="BP10" i="5"/>
  <c r="DT10" i="5"/>
  <c r="GZ33" i="4"/>
  <c r="BQ10" i="5"/>
  <c r="ED10" i="5"/>
  <c r="CA10" i="5"/>
  <c r="CB10" i="5"/>
  <c r="OZ32" i="4"/>
  <c r="LT33" i="4"/>
  <c r="CL10" i="5"/>
  <c r="CT10" i="5"/>
  <c r="BE11" i="5"/>
  <c r="U10" i="5"/>
  <c r="CX10" i="5"/>
  <c r="X10" i="5"/>
  <c r="DE10" i="5"/>
  <c r="BY11" i="5"/>
  <c r="AF10" i="5"/>
  <c r="DH10" i="5"/>
  <c r="AI10" i="5"/>
  <c r="RH33" i="4"/>
  <c r="AT10" i="5"/>
  <c r="CW11" i="5"/>
  <c r="DE12" i="5"/>
  <c r="Y81" i="4"/>
  <c r="DI12" i="5"/>
  <c r="EC81" i="4"/>
  <c r="DR11" i="5"/>
  <c r="IM80" i="4"/>
  <c r="OF55" i="4"/>
  <c r="X56" i="4"/>
  <c r="CZ56" i="4"/>
  <c r="AR31" i="4"/>
  <c r="GF31" i="4"/>
  <c r="KZ31" i="4"/>
  <c r="PT31" i="4"/>
  <c r="AR32" i="4"/>
  <c r="GF32" i="4"/>
  <c r="GF33" i="4"/>
  <c r="OF33" i="4"/>
  <c r="KF54" i="4"/>
  <c r="OZ54" i="4"/>
  <c r="OZ55" i="4"/>
  <c r="AR56" i="4"/>
  <c r="RH56" i="4"/>
  <c r="PZ80" i="4"/>
  <c r="PZ81" i="4"/>
  <c r="GZ32" i="4"/>
  <c r="LT32" i="4"/>
  <c r="RH32" i="4"/>
  <c r="KZ33" i="4"/>
  <c r="AR54" i="4"/>
  <c r="GF54" i="4"/>
  <c r="KZ54" i="4"/>
  <c r="PT54" i="4"/>
  <c r="AR55" i="4"/>
  <c r="GF55" i="4"/>
  <c r="GF56" i="4"/>
  <c r="OF56" i="4"/>
  <c r="NX79" i="4"/>
  <c r="AZ80" i="4"/>
  <c r="MW80" i="4"/>
  <c r="RA80" i="4"/>
  <c r="EA10" i="5"/>
  <c r="CI10" i="5"/>
  <c r="AQ10" i="5"/>
  <c r="MW79" i="4"/>
  <c r="JL54" i="4"/>
  <c r="JL31" i="4"/>
  <c r="EE10" i="5"/>
  <c r="CM10" i="5"/>
  <c r="AU10" i="5"/>
  <c r="RA79" i="4"/>
  <c r="MN54" i="4"/>
  <c r="MN31" i="4"/>
  <c r="Y10" i="5"/>
  <c r="AJ10" i="5"/>
  <c r="BB10" i="5"/>
  <c r="BM10" i="5"/>
  <c r="BX10" i="5"/>
  <c r="CJ10" i="5"/>
  <c r="CU10" i="5"/>
  <c r="BY12" i="5"/>
  <c r="EC12" i="5"/>
  <c r="OY81" i="4"/>
  <c r="EB10" i="5"/>
  <c r="DQ10" i="5"/>
  <c r="BY10" i="5"/>
  <c r="AG10" i="5"/>
  <c r="HL79" i="4"/>
  <c r="FL54" i="4"/>
  <c r="FL31" i="4"/>
  <c r="AR10" i="5"/>
  <c r="BC10" i="5"/>
  <c r="BN10" i="5"/>
  <c r="BZ10" i="5"/>
  <c r="CK10" i="5"/>
  <c r="W11" i="5"/>
  <c r="AQ11" i="5"/>
  <c r="CM11" i="5"/>
  <c r="DR10" i="5"/>
  <c r="DG10" i="5"/>
  <c r="BO10" i="5"/>
  <c r="W10" i="5"/>
  <c r="CA79" i="4"/>
  <c r="BL54" i="4"/>
  <c r="BL31" i="4"/>
  <c r="V10" i="5"/>
  <c r="AH10" i="5"/>
  <c r="AS10" i="5"/>
  <c r="BD10" i="5"/>
  <c r="EC10" i="5"/>
  <c r="AG12" i="5"/>
  <c r="BE12" i="5"/>
  <c r="AG11" i="5"/>
  <c r="AU11" i="5"/>
  <c r="BO11" i="5"/>
  <c r="CI11" i="5"/>
  <c r="CW12" i="5"/>
  <c r="BE10" i="5"/>
</calcChain>
</file>

<file path=xl/sharedStrings.xml><?xml version="1.0" encoding="utf-8"?>
<sst xmlns="http://schemas.openxmlformats.org/spreadsheetml/2006/main" count="262" uniqueCount="106">
  <si>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</si>
  <si>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</si>
  <si>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</si>
  <si>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</si>
  <si>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</si>
  <si>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</si>
  <si>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</si>
  <si>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</si>
  <si>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</si>
  <si>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</si>
  <si>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</si>
  <si>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</si>
  <si>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</si>
  <si>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</si>
  <si>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</si>
  <si>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</si>
  <si>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</si>
  <si>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</si>
  <si>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</si>
  <si>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</si>
  <si>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</si>
  <si>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</si>
  <si>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</si>
  <si>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</si>
  <si>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</si>
  <si>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</si>
  <si>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</si>
  <si>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</si>
  <si>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</si>
  <si>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</si>
  <si>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</si>
  <si>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</si>
  <si>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</si>
  <si>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</si>
  <si>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</si>
  <si>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</si>
  <si>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</si>
  <si>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</si>
  <si>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</si>
  <si>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</si>
  <si>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</si>
  <si>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</si>
  <si>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</si>
  <si>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</si>
  <si>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</si>
  <si>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</si>
  <si>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</si>
  <si>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</si>
  <si>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</si>
  <si>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</si>
  <si>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</si>
  <si>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</si>
  <si>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</si>
  <si>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</si>
  <si>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</si>
  <si>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</si>
  <si>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</si>
  <si>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</si>
  <si>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</si>
  <si>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</si>
  <si>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</si>
  <si>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</si>
  <si>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</si>
  <si>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</si>
  <si>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</si>
  <si>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</si>
  <si>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</si>
  <si>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</si>
  <si>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</si>
  <si>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</si>
  <si>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</si>
  <si>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</si>
  <si>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</si>
  <si>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</si>
  <si>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</si>
  <si>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</si>
  <si>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</si>
  <si>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</si>
  <si>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</si>
  <si>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</si>
  <si>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</si>
  <si>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</si>
  <si>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</si>
  <si>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</si>
  <si>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</si>
  <si>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</si>
  <si>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</si>
  <si>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050008</t>
  </si>
  <si>
    <t>46</t>
  </si>
  <si>
    <t>02</t>
  </si>
  <si>
    <t>0</t>
  </si>
  <si>
    <t>000</t>
  </si>
  <si>
    <t>秋田県</t>
  </si>
  <si>
    <t>法適用</t>
  </si>
  <si>
    <t>工業用水道事業</t>
  </si>
  <si>
    <t>大規模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</si>
  <si>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</si>
  <si>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</si>
  <si>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</si>
  <si>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</si>
  <si>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</si>
  <si>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</si>
  <si>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</si>
  <si>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○有形固定資産減価償却率　
　全国平均と比較し、法定耐用年数に近い資産が少ない（管路を除く）。　　　　　　　　　　　　　　　　　　　　　　　　　○管路経年化率
　第二期改良計画（平成２１年度～令和７年度）に基づく一部管路の改良工事が完了し、運用を開始したことで昨年度から大幅に減少した。全国平均と比較し、法定耐用年数を超えた管路の割合が低い。　　　　　　　　　　　　　　　　　　　　　　　　　　　　　　　　</t>
    <rPh sb="1" eb="3">
      <t>ユウケイ</t>
    </rPh>
    <rPh sb="3" eb="7">
      <t>コテイシサン</t>
    </rPh>
    <rPh sb="7" eb="9">
      <t>ゲンカ</t>
    </rPh>
    <rPh sb="9" eb="12">
      <t>ショウキャクリツ</t>
    </rPh>
    <rPh sb="15" eb="17">
      <t>ゼンコク</t>
    </rPh>
    <rPh sb="17" eb="19">
      <t>ヘイキン</t>
    </rPh>
    <rPh sb="20" eb="22">
      <t>ヒカク</t>
    </rPh>
    <rPh sb="24" eb="26">
      <t>ホウテイ</t>
    </rPh>
    <rPh sb="26" eb="28">
      <t>タイヨウ</t>
    </rPh>
    <rPh sb="28" eb="30">
      <t>ネンスウ</t>
    </rPh>
    <rPh sb="31" eb="32">
      <t>チカ</t>
    </rPh>
    <rPh sb="33" eb="35">
      <t>シサン</t>
    </rPh>
    <rPh sb="36" eb="37">
      <t>スク</t>
    </rPh>
    <rPh sb="40" eb="42">
      <t>カンロ</t>
    </rPh>
    <rPh sb="43" eb="44">
      <t>ノゾ</t>
    </rPh>
    <rPh sb="73" eb="75">
      <t>カンロ</t>
    </rPh>
    <rPh sb="75" eb="77">
      <t>ケイネン</t>
    </rPh>
    <rPh sb="77" eb="78">
      <t>カ</t>
    </rPh>
    <rPh sb="78" eb="79">
      <t>リツ</t>
    </rPh>
    <rPh sb="81" eb="83">
      <t>ダイニ</t>
    </rPh>
    <rPh sb="83" eb="84">
      <t>キ</t>
    </rPh>
    <rPh sb="84" eb="86">
      <t>カイリョウ</t>
    </rPh>
    <rPh sb="86" eb="88">
      <t>ケイカク</t>
    </rPh>
    <rPh sb="89" eb="91">
      <t>ヘイセイ</t>
    </rPh>
    <rPh sb="93" eb="95">
      <t>ネンド</t>
    </rPh>
    <rPh sb="96" eb="98">
      <t>レイワ</t>
    </rPh>
    <rPh sb="99" eb="101">
      <t>ネンド</t>
    </rPh>
    <rPh sb="103" eb="104">
      <t>モト</t>
    </rPh>
    <rPh sb="106" eb="108">
      <t>イチブ</t>
    </rPh>
    <rPh sb="108" eb="110">
      <t>カンロ</t>
    </rPh>
    <rPh sb="111" eb="113">
      <t>カイリョウ</t>
    </rPh>
    <rPh sb="113" eb="115">
      <t>コウジ</t>
    </rPh>
    <rPh sb="116" eb="118">
      <t>カンリョウ</t>
    </rPh>
    <rPh sb="120" eb="122">
      <t>ウンヨウ</t>
    </rPh>
    <rPh sb="123" eb="125">
      <t>カイシ</t>
    </rPh>
    <rPh sb="130" eb="133">
      <t>サクネンド</t>
    </rPh>
    <rPh sb="135" eb="137">
      <t>オオハバ</t>
    </rPh>
    <rPh sb="138" eb="140">
      <t>ゲンショウ</t>
    </rPh>
    <rPh sb="143" eb="147">
      <t>ゼンコクヘイキン</t>
    </rPh>
    <rPh sb="148" eb="150">
      <t>ヒカク</t>
    </rPh>
    <rPh sb="152" eb="154">
      <t>ホウテイ</t>
    </rPh>
    <rPh sb="154" eb="156">
      <t>タイヨウ</t>
    </rPh>
    <rPh sb="156" eb="158">
      <t>ネンスウ</t>
    </rPh>
    <rPh sb="159" eb="160">
      <t>コ</t>
    </rPh>
    <rPh sb="162" eb="164">
      <t>カンロ</t>
    </rPh>
    <rPh sb="165" eb="167">
      <t>ワリアイ</t>
    </rPh>
    <rPh sb="168" eb="169">
      <t>ヒク</t>
    </rPh>
    <phoneticPr fontId="5"/>
  </si>
  <si>
    <t xml:space="preserve">
　収益面ではユーザーの減少、物価高騰などにより厳しい経営状況となることが見込まれるため適切な料金を設定するなど更なる経営の健全化に努める。　　　　　　　
　令和８年度から第三期改良計画（令和８年度～令和１７年度）を進めることもあり、新規ユーザー獲得への誘致が必要で、経営の更なる健全化を図る。</t>
    <rPh sb="2" eb="5">
      <t>シュウエキメン</t>
    </rPh>
    <rPh sb="12" eb="14">
      <t>ゲンショウ</t>
    </rPh>
    <rPh sb="15" eb="17">
      <t>ブッカ</t>
    </rPh>
    <rPh sb="17" eb="19">
      <t>コウトウ</t>
    </rPh>
    <rPh sb="24" eb="25">
      <t>キビ</t>
    </rPh>
    <rPh sb="27" eb="29">
      <t>ケイエイ</t>
    </rPh>
    <rPh sb="29" eb="31">
      <t>ジョウキョウ</t>
    </rPh>
    <rPh sb="37" eb="39">
      <t>ミコ</t>
    </rPh>
    <rPh sb="44" eb="46">
      <t>テキセツ</t>
    </rPh>
    <rPh sb="47" eb="49">
      <t>リョウキン</t>
    </rPh>
    <rPh sb="50" eb="52">
      <t>セッテイ</t>
    </rPh>
    <rPh sb="56" eb="57">
      <t>サラ</t>
    </rPh>
    <rPh sb="59" eb="61">
      <t>ケイエイ</t>
    </rPh>
    <rPh sb="62" eb="65">
      <t>ケンゼンカ</t>
    </rPh>
    <rPh sb="66" eb="67">
      <t>ツト</t>
    </rPh>
    <rPh sb="79" eb="81">
      <t>レイワ</t>
    </rPh>
    <rPh sb="82" eb="84">
      <t>ネンド</t>
    </rPh>
    <rPh sb="86" eb="89">
      <t>ダイサンキ</t>
    </rPh>
    <rPh sb="89" eb="91">
      <t>カイリョウ</t>
    </rPh>
    <rPh sb="91" eb="93">
      <t>ケイカク</t>
    </rPh>
    <rPh sb="94" eb="96">
      <t>レイワ</t>
    </rPh>
    <rPh sb="97" eb="98">
      <t>ネン</t>
    </rPh>
    <rPh sb="98" eb="99">
      <t>ド</t>
    </rPh>
    <rPh sb="100" eb="102">
      <t>レイワ</t>
    </rPh>
    <rPh sb="104" eb="106">
      <t>ネンド</t>
    </rPh>
    <rPh sb="108" eb="109">
      <t>スス</t>
    </rPh>
    <rPh sb="117" eb="119">
      <t>シンキ</t>
    </rPh>
    <rPh sb="123" eb="125">
      <t>カクトク</t>
    </rPh>
    <rPh sb="127" eb="129">
      <t>ユウチ</t>
    </rPh>
    <rPh sb="130" eb="132">
      <t>ヒツヨウ</t>
    </rPh>
    <rPh sb="134" eb="136">
      <t>ケイエイ</t>
    </rPh>
    <rPh sb="137" eb="138">
      <t>サラ</t>
    </rPh>
    <rPh sb="140" eb="143">
      <t>ケンゼンカ</t>
    </rPh>
    <rPh sb="144" eb="145">
      <t>ハカ</t>
    </rPh>
    <phoneticPr fontId="5"/>
  </si>
  <si>
    <t>○経常収支比率　　　　　　　　　　　　　　　　　　　　　　　　　　　　　　　　　　　　　　　　　　　　　
　前年度と比較してユーザーの撤退や給水量の減量により、給水収益が減少したことから経常収支比率は減少した。基準である１００％を上回っており、健全性に問題はない。　　　　　　　　　　　　　　　　　　　　　　○流動比率
　事業費用の減少に伴い、現金預金残高が増加したことから流動比率は上昇した。基準である１００％を大きく上回っており、短期的な支払能力に問題はない。
○企業債残高対給水収益比率
　近年は新たな企業債を発行しておらず、既存の企業債の償還が進んでいることから概ね減少傾向にある。
○料金回収率
　前年度と比較して、維持修繕費の増加により給水原価が増加したため、料金回収率は減少した。一方で、事業に必要な費用は給水収益等の営業収益で賄えている。
○施設利用率
　契約水量の減量があったことから、前年よりも減少したものの全国平均を上回っている。
○契約率
　ユーザーの撤退があったことから、前年よりも減少した。新規ユーザーの開拓に努めるとともに、用水需要に見合ったダウンサイジングなども検討していく。　　　　　　　　　　　　　　　　　　　　　　　　　　　　　</t>
    <rPh sb="1" eb="7">
      <t>ケイジョウシュウシヒリツ</t>
    </rPh>
    <rPh sb="54" eb="57">
      <t>ゼンネンド</t>
    </rPh>
    <rPh sb="58" eb="60">
      <t>ヒカク</t>
    </rPh>
    <rPh sb="67" eb="69">
      <t>テッタイ</t>
    </rPh>
    <rPh sb="70" eb="73">
      <t>キュウスイリョウ</t>
    </rPh>
    <rPh sb="74" eb="76">
      <t>ゲンリョウ</t>
    </rPh>
    <rPh sb="80" eb="82">
      <t>キュウスイ</t>
    </rPh>
    <rPh sb="82" eb="84">
      <t>シュウエキ</t>
    </rPh>
    <rPh sb="85" eb="87">
      <t>ゲンショウ</t>
    </rPh>
    <rPh sb="93" eb="95">
      <t>ケイジョウ</t>
    </rPh>
    <rPh sb="95" eb="97">
      <t>シュウシ</t>
    </rPh>
    <rPh sb="97" eb="99">
      <t>ヒリツ</t>
    </rPh>
    <rPh sb="100" eb="102">
      <t>ゲンショウ</t>
    </rPh>
    <rPh sb="105" eb="107">
      <t>キジュン</t>
    </rPh>
    <rPh sb="115" eb="117">
      <t>ウワマワ</t>
    </rPh>
    <rPh sb="122" eb="125">
      <t>ケンゼンセイ</t>
    </rPh>
    <rPh sb="126" eb="128">
      <t>モンダイ</t>
    </rPh>
    <rPh sb="192" eb="194">
      <t>ジョウショウ</t>
    </rPh>
    <rPh sb="197" eb="199">
      <t>キジュン</t>
    </rPh>
    <rPh sb="285" eb="286">
      <t>オオム</t>
    </rPh>
    <rPh sb="287" eb="289">
      <t>ゲンショウ</t>
    </rPh>
    <rPh sb="289" eb="291">
      <t>ケイコウ</t>
    </rPh>
    <rPh sb="296" eb="298">
      <t>リョウキン</t>
    </rPh>
    <rPh sb="298" eb="301">
      <t>カイシュウリツ</t>
    </rPh>
    <rPh sb="307" eb="309">
      <t>ヒカク</t>
    </rPh>
    <rPh sb="312" eb="314">
      <t>イジ</t>
    </rPh>
    <rPh sb="314" eb="317">
      <t>シュウゼンヒ</t>
    </rPh>
    <rPh sb="318" eb="320">
      <t>ゾウカ</t>
    </rPh>
    <rPh sb="335" eb="337">
      <t>リョウキン</t>
    </rPh>
    <rPh sb="337" eb="340">
      <t>カイシュウリツ</t>
    </rPh>
    <rPh sb="341" eb="343">
      <t>ゲンショウ</t>
    </rPh>
    <rPh sb="353" eb="355">
      <t>ヒツヨウ</t>
    </rPh>
    <rPh sb="356" eb="358">
      <t>ヒヨウ</t>
    </rPh>
    <rPh sb="359" eb="361">
      <t>キュウスイ</t>
    </rPh>
    <rPh sb="361" eb="363">
      <t>シュウエキ</t>
    </rPh>
    <rPh sb="363" eb="364">
      <t>トウ</t>
    </rPh>
    <rPh sb="365" eb="367">
      <t>エイギョウ</t>
    </rPh>
    <rPh sb="367" eb="369">
      <t>シュウエキ</t>
    </rPh>
    <rPh sb="370" eb="371">
      <t>マカナ</t>
    </rPh>
    <rPh sb="406" eb="408">
      <t>ゲンショウ</t>
    </rPh>
    <rPh sb="437" eb="439">
      <t>テッタイ</t>
    </rPh>
    <rPh sb="453" eb="455">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</si>
</sst>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31.99</c:v>
                </c:pt>
                <c:pt idx="1">
                  <c:v>33.549999999999997</c:v>
                </c:pt>
                <c:pt idx="2">
                  <c:v>34.909999999999997</c:v>
                </c:pt>
                <c:pt idx="3">
                  <c:v>36.229999999999997</c:v>
                </c:pt>
                <c:pt idx="4">
                  <c:v>34.68</c:v>
                </c:pt>
              </c:numCache>
            </c:numRef>
          </c:val>
          <c:extLst>
            <c:ext xmlns:c16="http://schemas.microsoft.com/office/drawing/2014/chart" uri="{C3380CC4-5D6E-409C-BE32-E72D297353CC}">
              <c16:uniqueId val="{00000000-B4E2-474F-A402-3091E250F86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B4E2-474F-A402-3091E250F86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E8-4F04-AFBD-E911667C7EC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CEE8-4F04-AFBD-E911667C7EC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119.54</c:v>
                </c:pt>
                <c:pt idx="1">
                  <c:v>120.67</c:v>
                </c:pt>
                <c:pt idx="2">
                  <c:v>114.14</c:v>
                </c:pt>
                <c:pt idx="3">
                  <c:v>115.84</c:v>
                </c:pt>
                <c:pt idx="4">
                  <c:v>102.08</c:v>
                </c:pt>
              </c:numCache>
            </c:numRef>
          </c:val>
          <c:extLst>
            <c:ext xmlns:c16="http://schemas.microsoft.com/office/drawing/2014/chart" uri="{C3380CC4-5D6E-409C-BE32-E72D297353CC}">
              <c16:uniqueId val="{00000000-7206-4DEF-94D4-6004C044662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7206-4DEF-94D4-6004C044662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98.28</c:v>
                </c:pt>
                <c:pt idx="1">
                  <c:v>98.28</c:v>
                </c:pt>
                <c:pt idx="2">
                  <c:v>98.28</c:v>
                </c:pt>
                <c:pt idx="3">
                  <c:v>98.28</c:v>
                </c:pt>
                <c:pt idx="4">
                  <c:v>50.78</c:v>
                </c:pt>
              </c:numCache>
            </c:numRef>
          </c:val>
          <c:extLst>
            <c:ext xmlns:c16="http://schemas.microsoft.com/office/drawing/2014/chart" uri="{C3380CC4-5D6E-409C-BE32-E72D297353CC}">
              <c16:uniqueId val="{00000000-57C3-4AB8-AFEB-28D36CA98D3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57C3-4AB8-AFEB-28D36CA98D3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2B-4319-BC76-D9B1C104900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012B-4319-BC76-D9B1C104900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774.94</c:v>
                </c:pt>
                <c:pt idx="1">
                  <c:v>828.02</c:v>
                </c:pt>
                <c:pt idx="2">
                  <c:v>746.1</c:v>
                </c:pt>
                <c:pt idx="3">
                  <c:v>684.72</c:v>
                </c:pt>
                <c:pt idx="4">
                  <c:v>705.27</c:v>
                </c:pt>
              </c:numCache>
            </c:numRef>
          </c:val>
          <c:extLst>
            <c:ext xmlns:c16="http://schemas.microsoft.com/office/drawing/2014/chart" uri="{C3380CC4-5D6E-409C-BE32-E72D297353CC}">
              <c16:uniqueId val="{00000000-A14C-4C75-A6E2-D59F2AA411A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A14C-4C75-A6E2-D59F2AA411A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251.97</c:v>
                </c:pt>
                <c:pt idx="1">
                  <c:v>222.28</c:v>
                </c:pt>
                <c:pt idx="2">
                  <c:v>203.62</c:v>
                </c:pt>
                <c:pt idx="3">
                  <c:v>193.73</c:v>
                </c:pt>
                <c:pt idx="4">
                  <c:v>194.62</c:v>
                </c:pt>
              </c:numCache>
            </c:numRef>
          </c:val>
          <c:extLst>
            <c:ext xmlns:c16="http://schemas.microsoft.com/office/drawing/2014/chart" uri="{C3380CC4-5D6E-409C-BE32-E72D297353CC}">
              <c16:uniqueId val="{00000000-67F2-4116-876A-01C20B34E68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67F2-4116-876A-01C20B34E68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122.54</c:v>
                </c:pt>
                <c:pt idx="1">
                  <c:v>123.56</c:v>
                </c:pt>
                <c:pt idx="2">
                  <c:v>115.05</c:v>
                </c:pt>
                <c:pt idx="3">
                  <c:v>117.96</c:v>
                </c:pt>
                <c:pt idx="4">
                  <c:v>101.73</c:v>
                </c:pt>
              </c:numCache>
            </c:numRef>
          </c:val>
          <c:extLst>
            <c:ext xmlns:c16="http://schemas.microsoft.com/office/drawing/2014/chart" uri="{C3380CC4-5D6E-409C-BE32-E72D297353CC}">
              <c16:uniqueId val="{00000000-2B90-412E-9CDF-6E3EDC35F71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2B90-412E-9CDF-6E3EDC35F71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12.11</c:v>
                </c:pt>
                <c:pt idx="1">
                  <c:v>12.58</c:v>
                </c:pt>
                <c:pt idx="2">
                  <c:v>13.49</c:v>
                </c:pt>
                <c:pt idx="3">
                  <c:v>13.09</c:v>
                </c:pt>
                <c:pt idx="4">
                  <c:v>15.21</c:v>
                </c:pt>
              </c:numCache>
            </c:numRef>
          </c:val>
          <c:extLst>
            <c:ext xmlns:c16="http://schemas.microsoft.com/office/drawing/2014/chart" uri="{C3380CC4-5D6E-409C-BE32-E72D297353CC}">
              <c16:uniqueId val="{00000000-4877-4774-912D-73D46775A46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4877-4774-912D-73D46775A46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68.22</c:v>
                </c:pt>
                <c:pt idx="1">
                  <c:v>69.23</c:v>
                </c:pt>
                <c:pt idx="2">
                  <c:v>68.650000000000006</c:v>
                </c:pt>
                <c:pt idx="3">
                  <c:v>60.79</c:v>
                </c:pt>
                <c:pt idx="4">
                  <c:v>56.49</c:v>
                </c:pt>
              </c:numCache>
            </c:numRef>
          </c:val>
          <c:extLst>
            <c:ext xmlns:c16="http://schemas.microsoft.com/office/drawing/2014/chart" uri="{C3380CC4-5D6E-409C-BE32-E72D297353CC}">
              <c16:uniqueId val="{00000000-4FED-4974-8316-1361F7807E0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4FED-4974-8316-1361F7807E0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78.89</c:v>
                </c:pt>
                <c:pt idx="1">
                  <c:v>78.44</c:v>
                </c:pt>
                <c:pt idx="2">
                  <c:v>78.64</c:v>
                </c:pt>
                <c:pt idx="3">
                  <c:v>75.040000000000006</c:v>
                </c:pt>
                <c:pt idx="4">
                  <c:v>65.06</c:v>
                </c:pt>
              </c:numCache>
            </c:numRef>
          </c:val>
          <c:extLst>
            <c:ext xmlns:c16="http://schemas.microsoft.com/office/drawing/2014/chart" uri="{C3380CC4-5D6E-409C-BE32-E72D297353CC}">
              <c16:uniqueId val="{00000000-B62C-49EB-B034-BBE32F55F2C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B62C-49EB-B034-BBE32F55F2C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HS13" zoomScale="115" zoomScaleNormal="115" workbookViewId="0">
      <selection activeCell="SM46" sqref="SM46:TA47"/>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秋田県</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200000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大規模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112973</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90.5</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29</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130120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57" t="s">
        <v>22</v>
      </c>
      <c r="SN14" s="58"/>
      <c r="SO14" s="58"/>
      <c r="SP14" s="58"/>
      <c r="SQ14" s="58"/>
      <c r="SR14" s="58"/>
      <c r="SS14" s="58"/>
      <c r="ST14" s="58"/>
      <c r="SU14" s="58"/>
      <c r="SV14" s="58"/>
      <c r="SW14" s="58"/>
      <c r="SX14" s="58"/>
      <c r="SY14" s="58"/>
      <c r="SZ14" s="58"/>
      <c r="TA14" s="59"/>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0"/>
      <c r="SN15" s="61"/>
      <c r="SO15" s="61"/>
      <c r="SP15" s="61"/>
      <c r="SQ15" s="61"/>
      <c r="SR15" s="61"/>
      <c r="SS15" s="61"/>
      <c r="ST15" s="61"/>
      <c r="SU15" s="61"/>
      <c r="SV15" s="61"/>
      <c r="SW15" s="61"/>
      <c r="SX15" s="61"/>
      <c r="SY15" s="61"/>
      <c r="SZ15" s="61"/>
      <c r="TA15" s="62"/>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3" t="s">
        <v>105</v>
      </c>
      <c r="SN16" s="64"/>
      <c r="SO16" s="64"/>
      <c r="SP16" s="64"/>
      <c r="SQ16" s="64"/>
      <c r="SR16" s="64"/>
      <c r="SS16" s="64"/>
      <c r="ST16" s="64"/>
      <c r="SU16" s="64"/>
      <c r="SV16" s="64"/>
      <c r="SW16" s="64"/>
      <c r="SX16" s="64"/>
      <c r="SY16" s="64"/>
      <c r="SZ16" s="64"/>
      <c r="TA16" s="65"/>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3"/>
      <c r="SN17" s="64"/>
      <c r="SO17" s="64"/>
      <c r="SP17" s="64"/>
      <c r="SQ17" s="64"/>
      <c r="SR17" s="64"/>
      <c r="SS17" s="64"/>
      <c r="ST17" s="64"/>
      <c r="SU17" s="64"/>
      <c r="SV17" s="64"/>
      <c r="SW17" s="64"/>
      <c r="SX17" s="64"/>
      <c r="SY17" s="64"/>
      <c r="SZ17" s="64"/>
      <c r="TA17" s="65"/>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3"/>
      <c r="SN18" s="64"/>
      <c r="SO18" s="64"/>
      <c r="SP18" s="64"/>
      <c r="SQ18" s="64"/>
      <c r="SR18" s="64"/>
      <c r="SS18" s="64"/>
      <c r="ST18" s="64"/>
      <c r="SU18" s="64"/>
      <c r="SV18" s="64"/>
      <c r="SW18" s="64"/>
      <c r="SX18" s="64"/>
      <c r="SY18" s="64"/>
      <c r="SZ18" s="64"/>
      <c r="TA18" s="65"/>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3"/>
      <c r="SN19" s="64"/>
      <c r="SO19" s="64"/>
      <c r="SP19" s="64"/>
      <c r="SQ19" s="64"/>
      <c r="SR19" s="64"/>
      <c r="SS19" s="64"/>
      <c r="ST19" s="64"/>
      <c r="SU19" s="64"/>
      <c r="SV19" s="64"/>
      <c r="SW19" s="64"/>
      <c r="SX19" s="64"/>
      <c r="SY19" s="64"/>
      <c r="SZ19" s="64"/>
      <c r="TA19" s="65"/>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3"/>
      <c r="SN20" s="64"/>
      <c r="SO20" s="64"/>
      <c r="SP20" s="64"/>
      <c r="SQ20" s="64"/>
      <c r="SR20" s="64"/>
      <c r="SS20" s="64"/>
      <c r="ST20" s="64"/>
      <c r="SU20" s="64"/>
      <c r="SV20" s="64"/>
      <c r="SW20" s="64"/>
      <c r="SX20" s="64"/>
      <c r="SY20" s="64"/>
      <c r="SZ20" s="64"/>
      <c r="TA20" s="65"/>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3"/>
      <c r="SN21" s="64"/>
      <c r="SO21" s="64"/>
      <c r="SP21" s="64"/>
      <c r="SQ21" s="64"/>
      <c r="SR21" s="64"/>
      <c r="SS21" s="64"/>
      <c r="ST21" s="64"/>
      <c r="SU21" s="64"/>
      <c r="SV21" s="64"/>
      <c r="SW21" s="64"/>
      <c r="SX21" s="64"/>
      <c r="SY21" s="64"/>
      <c r="SZ21" s="64"/>
      <c r="TA21" s="65"/>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3"/>
      <c r="SN22" s="64"/>
      <c r="SO22" s="64"/>
      <c r="SP22" s="64"/>
      <c r="SQ22" s="64"/>
      <c r="SR22" s="64"/>
      <c r="SS22" s="64"/>
      <c r="ST22" s="64"/>
      <c r="SU22" s="64"/>
      <c r="SV22" s="64"/>
      <c r="SW22" s="64"/>
      <c r="SX22" s="64"/>
      <c r="SY22" s="64"/>
      <c r="SZ22" s="64"/>
      <c r="TA22" s="65"/>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3"/>
      <c r="SN23" s="64"/>
      <c r="SO23" s="64"/>
      <c r="SP23" s="64"/>
      <c r="SQ23" s="64"/>
      <c r="SR23" s="64"/>
      <c r="SS23" s="64"/>
      <c r="ST23" s="64"/>
      <c r="SU23" s="64"/>
      <c r="SV23" s="64"/>
      <c r="SW23" s="64"/>
      <c r="SX23" s="64"/>
      <c r="SY23" s="64"/>
      <c r="SZ23" s="64"/>
      <c r="TA23" s="65"/>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3"/>
      <c r="SN24" s="64"/>
      <c r="SO24" s="64"/>
      <c r="SP24" s="64"/>
      <c r="SQ24" s="64"/>
      <c r="SR24" s="64"/>
      <c r="SS24" s="64"/>
      <c r="ST24" s="64"/>
      <c r="SU24" s="64"/>
      <c r="SV24" s="64"/>
      <c r="SW24" s="64"/>
      <c r="SX24" s="64"/>
      <c r="SY24" s="64"/>
      <c r="SZ24" s="64"/>
      <c r="TA24" s="65"/>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3"/>
      <c r="SN25" s="64"/>
      <c r="SO25" s="64"/>
      <c r="SP25" s="64"/>
      <c r="SQ25" s="64"/>
      <c r="SR25" s="64"/>
      <c r="SS25" s="64"/>
      <c r="ST25" s="64"/>
      <c r="SU25" s="64"/>
      <c r="SV25" s="64"/>
      <c r="SW25" s="64"/>
      <c r="SX25" s="64"/>
      <c r="SY25" s="64"/>
      <c r="SZ25" s="64"/>
      <c r="TA25" s="65"/>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3"/>
      <c r="SN26" s="64"/>
      <c r="SO26" s="64"/>
      <c r="SP26" s="64"/>
      <c r="SQ26" s="64"/>
      <c r="SR26" s="64"/>
      <c r="SS26" s="64"/>
      <c r="ST26" s="64"/>
      <c r="SU26" s="64"/>
      <c r="SV26" s="64"/>
      <c r="SW26" s="64"/>
      <c r="SX26" s="64"/>
      <c r="SY26" s="64"/>
      <c r="SZ26" s="64"/>
      <c r="TA26" s="65"/>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3"/>
      <c r="SN27" s="64"/>
      <c r="SO27" s="64"/>
      <c r="SP27" s="64"/>
      <c r="SQ27" s="64"/>
      <c r="SR27" s="64"/>
      <c r="SS27" s="64"/>
      <c r="ST27" s="64"/>
      <c r="SU27" s="64"/>
      <c r="SV27" s="64"/>
      <c r="SW27" s="64"/>
      <c r="SX27" s="64"/>
      <c r="SY27" s="64"/>
      <c r="SZ27" s="64"/>
      <c r="TA27" s="65"/>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3"/>
      <c r="SN28" s="64"/>
      <c r="SO28" s="64"/>
      <c r="SP28" s="64"/>
      <c r="SQ28" s="64"/>
      <c r="SR28" s="64"/>
      <c r="SS28" s="64"/>
      <c r="ST28" s="64"/>
      <c r="SU28" s="64"/>
      <c r="SV28" s="64"/>
      <c r="SW28" s="64"/>
      <c r="SX28" s="64"/>
      <c r="SY28" s="64"/>
      <c r="SZ28" s="64"/>
      <c r="TA28" s="65"/>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3"/>
      <c r="SN29" s="64"/>
      <c r="SO29" s="64"/>
      <c r="SP29" s="64"/>
      <c r="SQ29" s="64"/>
      <c r="SR29" s="64"/>
      <c r="SS29" s="64"/>
      <c r="ST29" s="64"/>
      <c r="SU29" s="64"/>
      <c r="SV29" s="64"/>
      <c r="SW29" s="64"/>
      <c r="SX29" s="64"/>
      <c r="SY29" s="64"/>
      <c r="SZ29" s="64"/>
      <c r="TA29" s="65"/>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3"/>
      <c r="SN30" s="64"/>
      <c r="SO30" s="64"/>
      <c r="SP30" s="64"/>
      <c r="SQ30" s="64"/>
      <c r="SR30" s="64"/>
      <c r="SS30" s="64"/>
      <c r="ST30" s="64"/>
      <c r="SU30" s="64"/>
      <c r="SV30" s="64"/>
      <c r="SW30" s="64"/>
      <c r="SX30" s="64"/>
      <c r="SY30" s="64"/>
      <c r="SZ30" s="64"/>
      <c r="TA30" s="65"/>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3"/>
      <c r="SN31" s="64"/>
      <c r="SO31" s="64"/>
      <c r="SP31" s="64"/>
      <c r="SQ31" s="64"/>
      <c r="SR31" s="64"/>
      <c r="SS31" s="64"/>
      <c r="ST31" s="64"/>
      <c r="SU31" s="64"/>
      <c r="SV31" s="64"/>
      <c r="SW31" s="64"/>
      <c r="SX31" s="64"/>
      <c r="SY31" s="64"/>
      <c r="SZ31" s="64"/>
      <c r="TA31" s="65"/>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119.54</v>
      </c>
      <c r="Y32" s="90"/>
      <c r="Z32" s="90"/>
      <c r="AA32" s="90"/>
      <c r="AB32" s="90"/>
      <c r="AC32" s="90"/>
      <c r="AD32" s="90"/>
      <c r="AE32" s="90"/>
      <c r="AF32" s="90"/>
      <c r="AG32" s="90"/>
      <c r="AH32" s="90"/>
      <c r="AI32" s="90"/>
      <c r="AJ32" s="90"/>
      <c r="AK32" s="90"/>
      <c r="AL32" s="90"/>
      <c r="AM32" s="90"/>
      <c r="AN32" s="90"/>
      <c r="AO32" s="90"/>
      <c r="AP32" s="90"/>
      <c r="AQ32" s="91"/>
      <c r="AR32" s="89">
        <f>データ!U6</f>
        <v>120.67</v>
      </c>
      <c r="AS32" s="90"/>
      <c r="AT32" s="90"/>
      <c r="AU32" s="90"/>
      <c r="AV32" s="90"/>
      <c r="AW32" s="90"/>
      <c r="AX32" s="90"/>
      <c r="AY32" s="90"/>
      <c r="AZ32" s="90"/>
      <c r="BA32" s="90"/>
      <c r="BB32" s="90"/>
      <c r="BC32" s="90"/>
      <c r="BD32" s="90"/>
      <c r="BE32" s="90"/>
      <c r="BF32" s="90"/>
      <c r="BG32" s="90"/>
      <c r="BH32" s="90"/>
      <c r="BI32" s="90"/>
      <c r="BJ32" s="90"/>
      <c r="BK32" s="91"/>
      <c r="BL32" s="89">
        <f>データ!V6</f>
        <v>114.14</v>
      </c>
      <c r="BM32" s="90"/>
      <c r="BN32" s="90"/>
      <c r="BO32" s="90"/>
      <c r="BP32" s="90"/>
      <c r="BQ32" s="90"/>
      <c r="BR32" s="90"/>
      <c r="BS32" s="90"/>
      <c r="BT32" s="90"/>
      <c r="BU32" s="90"/>
      <c r="BV32" s="90"/>
      <c r="BW32" s="90"/>
      <c r="BX32" s="90"/>
      <c r="BY32" s="90"/>
      <c r="BZ32" s="90"/>
      <c r="CA32" s="90"/>
      <c r="CB32" s="90"/>
      <c r="CC32" s="90"/>
      <c r="CD32" s="90"/>
      <c r="CE32" s="91"/>
      <c r="CF32" s="89">
        <f>データ!W6</f>
        <v>115.84</v>
      </c>
      <c r="CG32" s="90"/>
      <c r="CH32" s="90"/>
      <c r="CI32" s="90"/>
      <c r="CJ32" s="90"/>
      <c r="CK32" s="90"/>
      <c r="CL32" s="90"/>
      <c r="CM32" s="90"/>
      <c r="CN32" s="90"/>
      <c r="CO32" s="90"/>
      <c r="CP32" s="90"/>
      <c r="CQ32" s="90"/>
      <c r="CR32" s="90"/>
      <c r="CS32" s="90"/>
      <c r="CT32" s="90"/>
      <c r="CU32" s="90"/>
      <c r="CV32" s="90"/>
      <c r="CW32" s="90"/>
      <c r="CX32" s="90"/>
      <c r="CY32" s="91"/>
      <c r="CZ32" s="89">
        <f>データ!X6</f>
        <v>102.08</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774.94</v>
      </c>
      <c r="JM32" s="90"/>
      <c r="JN32" s="90"/>
      <c r="JO32" s="90"/>
      <c r="JP32" s="90"/>
      <c r="JQ32" s="90"/>
      <c r="JR32" s="90"/>
      <c r="JS32" s="90"/>
      <c r="JT32" s="90"/>
      <c r="JU32" s="90"/>
      <c r="JV32" s="90"/>
      <c r="JW32" s="90"/>
      <c r="JX32" s="90"/>
      <c r="JY32" s="90"/>
      <c r="JZ32" s="90"/>
      <c r="KA32" s="90"/>
      <c r="KB32" s="90"/>
      <c r="KC32" s="90"/>
      <c r="KD32" s="90"/>
      <c r="KE32" s="91"/>
      <c r="KF32" s="89">
        <f>データ!AQ6</f>
        <v>828.02</v>
      </c>
      <c r="KG32" s="90"/>
      <c r="KH32" s="90"/>
      <c r="KI32" s="90"/>
      <c r="KJ32" s="90"/>
      <c r="KK32" s="90"/>
      <c r="KL32" s="90"/>
      <c r="KM32" s="90"/>
      <c r="KN32" s="90"/>
      <c r="KO32" s="90"/>
      <c r="KP32" s="90"/>
      <c r="KQ32" s="90"/>
      <c r="KR32" s="90"/>
      <c r="KS32" s="90"/>
      <c r="KT32" s="90"/>
      <c r="KU32" s="90"/>
      <c r="KV32" s="90"/>
      <c r="KW32" s="90"/>
      <c r="KX32" s="90"/>
      <c r="KY32" s="91"/>
      <c r="KZ32" s="89">
        <f>データ!AR6</f>
        <v>746.1</v>
      </c>
      <c r="LA32" s="90"/>
      <c r="LB32" s="90"/>
      <c r="LC32" s="90"/>
      <c r="LD32" s="90"/>
      <c r="LE32" s="90"/>
      <c r="LF32" s="90"/>
      <c r="LG32" s="90"/>
      <c r="LH32" s="90"/>
      <c r="LI32" s="90"/>
      <c r="LJ32" s="90"/>
      <c r="LK32" s="90"/>
      <c r="LL32" s="90"/>
      <c r="LM32" s="90"/>
      <c r="LN32" s="90"/>
      <c r="LO32" s="90"/>
      <c r="LP32" s="90"/>
      <c r="LQ32" s="90"/>
      <c r="LR32" s="90"/>
      <c r="LS32" s="91"/>
      <c r="LT32" s="89">
        <f>データ!AS6</f>
        <v>684.72</v>
      </c>
      <c r="LU32" s="90"/>
      <c r="LV32" s="90"/>
      <c r="LW32" s="90"/>
      <c r="LX32" s="90"/>
      <c r="LY32" s="90"/>
      <c r="LZ32" s="90"/>
      <c r="MA32" s="90"/>
      <c r="MB32" s="90"/>
      <c r="MC32" s="90"/>
      <c r="MD32" s="90"/>
      <c r="ME32" s="90"/>
      <c r="MF32" s="90"/>
      <c r="MG32" s="90"/>
      <c r="MH32" s="90"/>
      <c r="MI32" s="90"/>
      <c r="MJ32" s="90"/>
      <c r="MK32" s="90"/>
      <c r="ML32" s="90"/>
      <c r="MM32" s="91"/>
      <c r="MN32" s="89">
        <f>データ!AT6</f>
        <v>705.27</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251.97</v>
      </c>
      <c r="OG32" s="90"/>
      <c r="OH32" s="90"/>
      <c r="OI32" s="90"/>
      <c r="OJ32" s="90"/>
      <c r="OK32" s="90"/>
      <c r="OL32" s="90"/>
      <c r="OM32" s="90"/>
      <c r="ON32" s="90"/>
      <c r="OO32" s="90"/>
      <c r="OP32" s="90"/>
      <c r="OQ32" s="90"/>
      <c r="OR32" s="90"/>
      <c r="OS32" s="90"/>
      <c r="OT32" s="90"/>
      <c r="OU32" s="90"/>
      <c r="OV32" s="90"/>
      <c r="OW32" s="90"/>
      <c r="OX32" s="90"/>
      <c r="OY32" s="91"/>
      <c r="OZ32" s="89">
        <f>データ!BB6</f>
        <v>222.28</v>
      </c>
      <c r="PA32" s="90"/>
      <c r="PB32" s="90"/>
      <c r="PC32" s="90"/>
      <c r="PD32" s="90"/>
      <c r="PE32" s="90"/>
      <c r="PF32" s="90"/>
      <c r="PG32" s="90"/>
      <c r="PH32" s="90"/>
      <c r="PI32" s="90"/>
      <c r="PJ32" s="90"/>
      <c r="PK32" s="90"/>
      <c r="PL32" s="90"/>
      <c r="PM32" s="90"/>
      <c r="PN32" s="90"/>
      <c r="PO32" s="90"/>
      <c r="PP32" s="90"/>
      <c r="PQ32" s="90"/>
      <c r="PR32" s="90"/>
      <c r="PS32" s="91"/>
      <c r="PT32" s="89">
        <f>データ!BC6</f>
        <v>203.62</v>
      </c>
      <c r="PU32" s="90"/>
      <c r="PV32" s="90"/>
      <c r="PW32" s="90"/>
      <c r="PX32" s="90"/>
      <c r="PY32" s="90"/>
      <c r="PZ32" s="90"/>
      <c r="QA32" s="90"/>
      <c r="QB32" s="90"/>
      <c r="QC32" s="90"/>
      <c r="QD32" s="90"/>
      <c r="QE32" s="90"/>
      <c r="QF32" s="90"/>
      <c r="QG32" s="90"/>
      <c r="QH32" s="90"/>
      <c r="QI32" s="90"/>
      <c r="QJ32" s="90"/>
      <c r="QK32" s="90"/>
      <c r="QL32" s="90"/>
      <c r="QM32" s="91"/>
      <c r="QN32" s="89">
        <f>データ!BD6</f>
        <v>193.73</v>
      </c>
      <c r="QO32" s="90"/>
      <c r="QP32" s="90"/>
      <c r="QQ32" s="90"/>
      <c r="QR32" s="90"/>
      <c r="QS32" s="90"/>
      <c r="QT32" s="90"/>
      <c r="QU32" s="90"/>
      <c r="QV32" s="90"/>
      <c r="QW32" s="90"/>
      <c r="QX32" s="90"/>
      <c r="QY32" s="90"/>
      <c r="QZ32" s="90"/>
      <c r="RA32" s="90"/>
      <c r="RB32" s="90"/>
      <c r="RC32" s="90"/>
      <c r="RD32" s="90"/>
      <c r="RE32" s="90"/>
      <c r="RF32" s="90"/>
      <c r="RG32" s="91"/>
      <c r="RH32" s="89">
        <f>データ!BE6</f>
        <v>194.62</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3"/>
      <c r="SN32" s="64"/>
      <c r="SO32" s="64"/>
      <c r="SP32" s="64"/>
      <c r="SQ32" s="64"/>
      <c r="SR32" s="64"/>
      <c r="SS32" s="64"/>
      <c r="ST32" s="64"/>
      <c r="SU32" s="64"/>
      <c r="SV32" s="64"/>
      <c r="SW32" s="64"/>
      <c r="SX32" s="64"/>
      <c r="SY32" s="64"/>
      <c r="SZ32" s="64"/>
      <c r="TA32" s="65"/>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119.93</v>
      </c>
      <c r="Y33" s="90"/>
      <c r="Z33" s="90"/>
      <c r="AA33" s="90"/>
      <c r="AB33" s="90"/>
      <c r="AC33" s="90"/>
      <c r="AD33" s="90"/>
      <c r="AE33" s="90"/>
      <c r="AF33" s="90"/>
      <c r="AG33" s="90"/>
      <c r="AH33" s="90"/>
      <c r="AI33" s="90"/>
      <c r="AJ33" s="90"/>
      <c r="AK33" s="90"/>
      <c r="AL33" s="90"/>
      <c r="AM33" s="90"/>
      <c r="AN33" s="90"/>
      <c r="AO33" s="90"/>
      <c r="AP33" s="90"/>
      <c r="AQ33" s="91"/>
      <c r="AR33" s="89">
        <f>データ!Z6</f>
        <v>118.4</v>
      </c>
      <c r="AS33" s="90"/>
      <c r="AT33" s="90"/>
      <c r="AU33" s="90"/>
      <c r="AV33" s="90"/>
      <c r="AW33" s="90"/>
      <c r="AX33" s="90"/>
      <c r="AY33" s="90"/>
      <c r="AZ33" s="90"/>
      <c r="BA33" s="90"/>
      <c r="BB33" s="90"/>
      <c r="BC33" s="90"/>
      <c r="BD33" s="90"/>
      <c r="BE33" s="90"/>
      <c r="BF33" s="90"/>
      <c r="BG33" s="90"/>
      <c r="BH33" s="90"/>
      <c r="BI33" s="90"/>
      <c r="BJ33" s="90"/>
      <c r="BK33" s="91"/>
      <c r="BL33" s="89">
        <f>データ!AA6</f>
        <v>113.04</v>
      </c>
      <c r="BM33" s="90"/>
      <c r="BN33" s="90"/>
      <c r="BO33" s="90"/>
      <c r="BP33" s="90"/>
      <c r="BQ33" s="90"/>
      <c r="BR33" s="90"/>
      <c r="BS33" s="90"/>
      <c r="BT33" s="90"/>
      <c r="BU33" s="90"/>
      <c r="BV33" s="90"/>
      <c r="BW33" s="90"/>
      <c r="BX33" s="90"/>
      <c r="BY33" s="90"/>
      <c r="BZ33" s="90"/>
      <c r="CA33" s="90"/>
      <c r="CB33" s="90"/>
      <c r="CC33" s="90"/>
      <c r="CD33" s="90"/>
      <c r="CE33" s="91"/>
      <c r="CF33" s="89">
        <f>データ!AB6</f>
        <v>115.02</v>
      </c>
      <c r="CG33" s="90"/>
      <c r="CH33" s="90"/>
      <c r="CI33" s="90"/>
      <c r="CJ33" s="90"/>
      <c r="CK33" s="90"/>
      <c r="CL33" s="90"/>
      <c r="CM33" s="90"/>
      <c r="CN33" s="90"/>
      <c r="CO33" s="90"/>
      <c r="CP33" s="90"/>
      <c r="CQ33" s="90"/>
      <c r="CR33" s="90"/>
      <c r="CS33" s="90"/>
      <c r="CT33" s="90"/>
      <c r="CU33" s="90"/>
      <c r="CV33" s="90"/>
      <c r="CW33" s="90"/>
      <c r="CX33" s="90"/>
      <c r="CY33" s="91"/>
      <c r="CZ33" s="89">
        <f>データ!AC6</f>
        <v>111.98</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9.4700000000000006</v>
      </c>
      <c r="ES33" s="90"/>
      <c r="ET33" s="90"/>
      <c r="EU33" s="90"/>
      <c r="EV33" s="90"/>
      <c r="EW33" s="90"/>
      <c r="EX33" s="90"/>
      <c r="EY33" s="90"/>
      <c r="EZ33" s="90"/>
      <c r="FA33" s="90"/>
      <c r="FB33" s="90"/>
      <c r="FC33" s="90"/>
      <c r="FD33" s="90"/>
      <c r="FE33" s="90"/>
      <c r="FF33" s="90"/>
      <c r="FG33" s="90"/>
      <c r="FH33" s="90"/>
      <c r="FI33" s="90"/>
      <c r="FJ33" s="90"/>
      <c r="FK33" s="91"/>
      <c r="FL33" s="89">
        <f>データ!AK6</f>
        <v>11.03</v>
      </c>
      <c r="FM33" s="90"/>
      <c r="FN33" s="90"/>
      <c r="FO33" s="90"/>
      <c r="FP33" s="90"/>
      <c r="FQ33" s="90"/>
      <c r="FR33" s="90"/>
      <c r="FS33" s="90"/>
      <c r="FT33" s="90"/>
      <c r="FU33" s="90"/>
      <c r="FV33" s="90"/>
      <c r="FW33" s="90"/>
      <c r="FX33" s="90"/>
      <c r="FY33" s="90"/>
      <c r="FZ33" s="90"/>
      <c r="GA33" s="90"/>
      <c r="GB33" s="90"/>
      <c r="GC33" s="90"/>
      <c r="GD33" s="90"/>
      <c r="GE33" s="91"/>
      <c r="GF33" s="89">
        <f>データ!AL6</f>
        <v>1.88</v>
      </c>
      <c r="GG33" s="90"/>
      <c r="GH33" s="90"/>
      <c r="GI33" s="90"/>
      <c r="GJ33" s="90"/>
      <c r="GK33" s="90"/>
      <c r="GL33" s="90"/>
      <c r="GM33" s="90"/>
      <c r="GN33" s="90"/>
      <c r="GO33" s="90"/>
      <c r="GP33" s="90"/>
      <c r="GQ33" s="90"/>
      <c r="GR33" s="90"/>
      <c r="GS33" s="90"/>
      <c r="GT33" s="90"/>
      <c r="GU33" s="90"/>
      <c r="GV33" s="90"/>
      <c r="GW33" s="90"/>
      <c r="GX33" s="90"/>
      <c r="GY33" s="91"/>
      <c r="GZ33" s="89">
        <f>データ!AM6</f>
        <v>1.46</v>
      </c>
      <c r="HA33" s="90"/>
      <c r="HB33" s="90"/>
      <c r="HC33" s="90"/>
      <c r="HD33" s="90"/>
      <c r="HE33" s="90"/>
      <c r="HF33" s="90"/>
      <c r="HG33" s="90"/>
      <c r="HH33" s="90"/>
      <c r="HI33" s="90"/>
      <c r="HJ33" s="90"/>
      <c r="HK33" s="90"/>
      <c r="HL33" s="90"/>
      <c r="HM33" s="90"/>
      <c r="HN33" s="90"/>
      <c r="HO33" s="90"/>
      <c r="HP33" s="90"/>
      <c r="HQ33" s="90"/>
      <c r="HR33" s="90"/>
      <c r="HS33" s="91"/>
      <c r="HT33" s="89">
        <f>データ!AN6</f>
        <v>1.18</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380.84</v>
      </c>
      <c r="JM33" s="90"/>
      <c r="JN33" s="90"/>
      <c r="JO33" s="90"/>
      <c r="JP33" s="90"/>
      <c r="JQ33" s="90"/>
      <c r="JR33" s="90"/>
      <c r="JS33" s="90"/>
      <c r="JT33" s="90"/>
      <c r="JU33" s="90"/>
      <c r="JV33" s="90"/>
      <c r="JW33" s="90"/>
      <c r="JX33" s="90"/>
      <c r="JY33" s="90"/>
      <c r="JZ33" s="90"/>
      <c r="KA33" s="90"/>
      <c r="KB33" s="90"/>
      <c r="KC33" s="90"/>
      <c r="KD33" s="90"/>
      <c r="KE33" s="91"/>
      <c r="KF33" s="89">
        <f>データ!AV6</f>
        <v>424.64</v>
      </c>
      <c r="KG33" s="90"/>
      <c r="KH33" s="90"/>
      <c r="KI33" s="90"/>
      <c r="KJ33" s="90"/>
      <c r="KK33" s="90"/>
      <c r="KL33" s="90"/>
      <c r="KM33" s="90"/>
      <c r="KN33" s="90"/>
      <c r="KO33" s="90"/>
      <c r="KP33" s="90"/>
      <c r="KQ33" s="90"/>
      <c r="KR33" s="90"/>
      <c r="KS33" s="90"/>
      <c r="KT33" s="90"/>
      <c r="KU33" s="90"/>
      <c r="KV33" s="90"/>
      <c r="KW33" s="90"/>
      <c r="KX33" s="90"/>
      <c r="KY33" s="91"/>
      <c r="KZ33" s="89">
        <f>データ!AW6</f>
        <v>427.23</v>
      </c>
      <c r="LA33" s="90"/>
      <c r="LB33" s="90"/>
      <c r="LC33" s="90"/>
      <c r="LD33" s="90"/>
      <c r="LE33" s="90"/>
      <c r="LF33" s="90"/>
      <c r="LG33" s="90"/>
      <c r="LH33" s="90"/>
      <c r="LI33" s="90"/>
      <c r="LJ33" s="90"/>
      <c r="LK33" s="90"/>
      <c r="LL33" s="90"/>
      <c r="LM33" s="90"/>
      <c r="LN33" s="90"/>
      <c r="LO33" s="90"/>
      <c r="LP33" s="90"/>
      <c r="LQ33" s="90"/>
      <c r="LR33" s="90"/>
      <c r="LS33" s="91"/>
      <c r="LT33" s="89">
        <f>データ!AX6</f>
        <v>454.07</v>
      </c>
      <c r="LU33" s="90"/>
      <c r="LV33" s="90"/>
      <c r="LW33" s="90"/>
      <c r="LX33" s="90"/>
      <c r="LY33" s="90"/>
      <c r="LZ33" s="90"/>
      <c r="MA33" s="90"/>
      <c r="MB33" s="90"/>
      <c r="MC33" s="90"/>
      <c r="MD33" s="90"/>
      <c r="ME33" s="90"/>
      <c r="MF33" s="90"/>
      <c r="MG33" s="90"/>
      <c r="MH33" s="90"/>
      <c r="MI33" s="90"/>
      <c r="MJ33" s="90"/>
      <c r="MK33" s="90"/>
      <c r="ML33" s="90"/>
      <c r="MM33" s="91"/>
      <c r="MN33" s="89">
        <f>データ!AY6</f>
        <v>381.88</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225.72</v>
      </c>
      <c r="OG33" s="90"/>
      <c r="OH33" s="90"/>
      <c r="OI33" s="90"/>
      <c r="OJ33" s="90"/>
      <c r="OK33" s="90"/>
      <c r="OL33" s="90"/>
      <c r="OM33" s="90"/>
      <c r="ON33" s="90"/>
      <c r="OO33" s="90"/>
      <c r="OP33" s="90"/>
      <c r="OQ33" s="90"/>
      <c r="OR33" s="90"/>
      <c r="OS33" s="90"/>
      <c r="OT33" s="90"/>
      <c r="OU33" s="90"/>
      <c r="OV33" s="90"/>
      <c r="OW33" s="90"/>
      <c r="OX33" s="90"/>
      <c r="OY33" s="91"/>
      <c r="OZ33" s="89">
        <f>データ!BG6</f>
        <v>217.8</v>
      </c>
      <c r="PA33" s="90"/>
      <c r="PB33" s="90"/>
      <c r="PC33" s="90"/>
      <c r="PD33" s="90"/>
      <c r="PE33" s="90"/>
      <c r="PF33" s="90"/>
      <c r="PG33" s="90"/>
      <c r="PH33" s="90"/>
      <c r="PI33" s="90"/>
      <c r="PJ33" s="90"/>
      <c r="PK33" s="90"/>
      <c r="PL33" s="90"/>
      <c r="PM33" s="90"/>
      <c r="PN33" s="90"/>
      <c r="PO33" s="90"/>
      <c r="PP33" s="90"/>
      <c r="PQ33" s="90"/>
      <c r="PR33" s="90"/>
      <c r="PS33" s="91"/>
      <c r="PT33" s="89">
        <f>データ!BH6</f>
        <v>216.05</v>
      </c>
      <c r="PU33" s="90"/>
      <c r="PV33" s="90"/>
      <c r="PW33" s="90"/>
      <c r="PX33" s="90"/>
      <c r="PY33" s="90"/>
      <c r="PZ33" s="90"/>
      <c r="QA33" s="90"/>
      <c r="QB33" s="90"/>
      <c r="QC33" s="90"/>
      <c r="QD33" s="90"/>
      <c r="QE33" s="90"/>
      <c r="QF33" s="90"/>
      <c r="QG33" s="90"/>
      <c r="QH33" s="90"/>
      <c r="QI33" s="90"/>
      <c r="QJ33" s="90"/>
      <c r="QK33" s="90"/>
      <c r="QL33" s="90"/>
      <c r="QM33" s="91"/>
      <c r="QN33" s="89">
        <f>データ!BI6</f>
        <v>213.13</v>
      </c>
      <c r="QO33" s="90"/>
      <c r="QP33" s="90"/>
      <c r="QQ33" s="90"/>
      <c r="QR33" s="90"/>
      <c r="QS33" s="90"/>
      <c r="QT33" s="90"/>
      <c r="QU33" s="90"/>
      <c r="QV33" s="90"/>
      <c r="QW33" s="90"/>
      <c r="QX33" s="90"/>
      <c r="QY33" s="90"/>
      <c r="QZ33" s="90"/>
      <c r="RA33" s="90"/>
      <c r="RB33" s="90"/>
      <c r="RC33" s="90"/>
      <c r="RD33" s="90"/>
      <c r="RE33" s="90"/>
      <c r="RF33" s="90"/>
      <c r="RG33" s="91"/>
      <c r="RH33" s="89">
        <f>データ!BJ6</f>
        <v>213.1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3"/>
      <c r="SN33" s="64"/>
      <c r="SO33" s="64"/>
      <c r="SP33" s="64"/>
      <c r="SQ33" s="64"/>
      <c r="SR33" s="64"/>
      <c r="SS33" s="64"/>
      <c r="ST33" s="64"/>
      <c r="SU33" s="64"/>
      <c r="SV33" s="64"/>
      <c r="SW33" s="64"/>
      <c r="SX33" s="64"/>
      <c r="SY33" s="64"/>
      <c r="SZ33" s="64"/>
      <c r="TA33" s="65"/>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3"/>
      <c r="SN34" s="64"/>
      <c r="SO34" s="64"/>
      <c r="SP34" s="64"/>
      <c r="SQ34" s="64"/>
      <c r="SR34" s="64"/>
      <c r="SS34" s="64"/>
      <c r="ST34" s="64"/>
      <c r="SU34" s="64"/>
      <c r="SV34" s="64"/>
      <c r="SW34" s="64"/>
      <c r="SX34" s="64"/>
      <c r="SY34" s="64"/>
      <c r="SZ34" s="64"/>
      <c r="TA34" s="65"/>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3"/>
      <c r="SN35" s="64"/>
      <c r="SO35" s="64"/>
      <c r="SP35" s="64"/>
      <c r="SQ35" s="64"/>
      <c r="SR35" s="64"/>
      <c r="SS35" s="64"/>
      <c r="ST35" s="64"/>
      <c r="SU35" s="64"/>
      <c r="SV35" s="64"/>
      <c r="SW35" s="64"/>
      <c r="SX35" s="64"/>
      <c r="SY35" s="64"/>
      <c r="SZ35" s="64"/>
      <c r="TA35" s="65"/>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3"/>
      <c r="SN36" s="64"/>
      <c r="SO36" s="64"/>
      <c r="SP36" s="64"/>
      <c r="SQ36" s="64"/>
      <c r="SR36" s="64"/>
      <c r="SS36" s="64"/>
      <c r="ST36" s="64"/>
      <c r="SU36" s="64"/>
      <c r="SV36" s="64"/>
      <c r="SW36" s="64"/>
      <c r="SX36" s="64"/>
      <c r="SY36" s="64"/>
      <c r="SZ36" s="64"/>
      <c r="TA36" s="65"/>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3"/>
      <c r="SN37" s="64"/>
      <c r="SO37" s="64"/>
      <c r="SP37" s="64"/>
      <c r="SQ37" s="64"/>
      <c r="SR37" s="64"/>
      <c r="SS37" s="64"/>
      <c r="ST37" s="64"/>
      <c r="SU37" s="64"/>
      <c r="SV37" s="64"/>
      <c r="SW37" s="64"/>
      <c r="SX37" s="64"/>
      <c r="SY37" s="64"/>
      <c r="SZ37" s="64"/>
      <c r="TA37" s="65"/>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3"/>
      <c r="SN38" s="64"/>
      <c r="SO38" s="64"/>
      <c r="SP38" s="64"/>
      <c r="SQ38" s="64"/>
      <c r="SR38" s="64"/>
      <c r="SS38" s="64"/>
      <c r="ST38" s="64"/>
      <c r="SU38" s="64"/>
      <c r="SV38" s="64"/>
      <c r="SW38" s="64"/>
      <c r="SX38" s="64"/>
      <c r="SY38" s="64"/>
      <c r="SZ38" s="64"/>
      <c r="TA38" s="65"/>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3"/>
      <c r="SN39" s="64"/>
      <c r="SO39" s="64"/>
      <c r="SP39" s="64"/>
      <c r="SQ39" s="64"/>
      <c r="SR39" s="64"/>
      <c r="SS39" s="64"/>
      <c r="ST39" s="64"/>
      <c r="SU39" s="64"/>
      <c r="SV39" s="64"/>
      <c r="SW39" s="64"/>
      <c r="SX39" s="64"/>
      <c r="SY39" s="64"/>
      <c r="SZ39" s="64"/>
      <c r="TA39" s="65"/>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3"/>
      <c r="SN40" s="64"/>
      <c r="SO40" s="64"/>
      <c r="SP40" s="64"/>
      <c r="SQ40" s="64"/>
      <c r="SR40" s="64"/>
      <c r="SS40" s="64"/>
      <c r="ST40" s="64"/>
      <c r="SU40" s="64"/>
      <c r="SV40" s="64"/>
      <c r="SW40" s="64"/>
      <c r="SX40" s="64"/>
      <c r="SY40" s="64"/>
      <c r="SZ40" s="64"/>
      <c r="TA40" s="65"/>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3"/>
      <c r="SN41" s="64"/>
      <c r="SO41" s="64"/>
      <c r="SP41" s="64"/>
      <c r="SQ41" s="64"/>
      <c r="SR41" s="64"/>
      <c r="SS41" s="64"/>
      <c r="ST41" s="64"/>
      <c r="SU41" s="64"/>
      <c r="SV41" s="64"/>
      <c r="SW41" s="64"/>
      <c r="SX41" s="64"/>
      <c r="SY41" s="64"/>
      <c r="SZ41" s="64"/>
      <c r="TA41" s="65"/>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3"/>
      <c r="SN42" s="64"/>
      <c r="SO42" s="64"/>
      <c r="SP42" s="64"/>
      <c r="SQ42" s="64"/>
      <c r="SR42" s="64"/>
      <c r="SS42" s="64"/>
      <c r="ST42" s="64"/>
      <c r="SU42" s="64"/>
      <c r="SV42" s="64"/>
      <c r="SW42" s="64"/>
      <c r="SX42" s="64"/>
      <c r="SY42" s="64"/>
      <c r="SZ42" s="64"/>
      <c r="TA42" s="65"/>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3"/>
      <c r="SN43" s="64"/>
      <c r="SO43" s="64"/>
      <c r="SP43" s="64"/>
      <c r="SQ43" s="64"/>
      <c r="SR43" s="64"/>
      <c r="SS43" s="64"/>
      <c r="ST43" s="64"/>
      <c r="SU43" s="64"/>
      <c r="SV43" s="64"/>
      <c r="SW43" s="64"/>
      <c r="SX43" s="64"/>
      <c r="SY43" s="64"/>
      <c r="SZ43" s="64"/>
      <c r="TA43" s="65"/>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3"/>
      <c r="SN44" s="64"/>
      <c r="SO44" s="64"/>
      <c r="SP44" s="64"/>
      <c r="SQ44" s="64"/>
      <c r="SR44" s="64"/>
      <c r="SS44" s="64"/>
      <c r="ST44" s="64"/>
      <c r="SU44" s="64"/>
      <c r="SV44" s="64"/>
      <c r="SW44" s="64"/>
      <c r="SX44" s="64"/>
      <c r="SY44" s="64"/>
      <c r="SZ44" s="64"/>
      <c r="TA44" s="65"/>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66"/>
      <c r="SN45" s="67"/>
      <c r="SO45" s="67"/>
      <c r="SP45" s="67"/>
      <c r="SQ45" s="67"/>
      <c r="SR45" s="67"/>
      <c r="SS45" s="67"/>
      <c r="ST45" s="67"/>
      <c r="SU45" s="67"/>
      <c r="SV45" s="67"/>
      <c r="SW45" s="67"/>
      <c r="SX45" s="67"/>
      <c r="SY45" s="67"/>
      <c r="SZ45" s="67"/>
      <c r="TA45" s="68"/>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3" t="s">
        <v>103</v>
      </c>
      <c r="SN48" s="64"/>
      <c r="SO48" s="64"/>
      <c r="SP48" s="64"/>
      <c r="SQ48" s="64"/>
      <c r="SR48" s="64"/>
      <c r="SS48" s="64"/>
      <c r="ST48" s="64"/>
      <c r="SU48" s="64"/>
      <c r="SV48" s="64"/>
      <c r="SW48" s="64"/>
      <c r="SX48" s="64"/>
      <c r="SY48" s="64"/>
      <c r="SZ48" s="64"/>
      <c r="TA48" s="65"/>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3"/>
      <c r="SN49" s="64"/>
      <c r="SO49" s="64"/>
      <c r="SP49" s="64"/>
      <c r="SQ49" s="64"/>
      <c r="SR49" s="64"/>
      <c r="SS49" s="64"/>
      <c r="ST49" s="64"/>
      <c r="SU49" s="64"/>
      <c r="SV49" s="64"/>
      <c r="SW49" s="64"/>
      <c r="SX49" s="64"/>
      <c r="SY49" s="64"/>
      <c r="SZ49" s="64"/>
      <c r="TA49" s="65"/>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3"/>
      <c r="SN50" s="64"/>
      <c r="SO50" s="64"/>
      <c r="SP50" s="64"/>
      <c r="SQ50" s="64"/>
      <c r="SR50" s="64"/>
      <c r="SS50" s="64"/>
      <c r="ST50" s="64"/>
      <c r="SU50" s="64"/>
      <c r="SV50" s="64"/>
      <c r="SW50" s="64"/>
      <c r="SX50" s="64"/>
      <c r="SY50" s="64"/>
      <c r="SZ50" s="64"/>
      <c r="TA50" s="65"/>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3"/>
      <c r="SN51" s="64"/>
      <c r="SO51" s="64"/>
      <c r="SP51" s="64"/>
      <c r="SQ51" s="64"/>
      <c r="SR51" s="64"/>
      <c r="SS51" s="64"/>
      <c r="ST51" s="64"/>
      <c r="SU51" s="64"/>
      <c r="SV51" s="64"/>
      <c r="SW51" s="64"/>
      <c r="SX51" s="64"/>
      <c r="SY51" s="64"/>
      <c r="SZ51" s="64"/>
      <c r="TA51" s="65"/>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3"/>
      <c r="SN52" s="64"/>
      <c r="SO52" s="64"/>
      <c r="SP52" s="64"/>
      <c r="SQ52" s="64"/>
      <c r="SR52" s="64"/>
      <c r="SS52" s="64"/>
      <c r="ST52" s="64"/>
      <c r="SU52" s="64"/>
      <c r="SV52" s="64"/>
      <c r="SW52" s="64"/>
      <c r="SX52" s="64"/>
      <c r="SY52" s="64"/>
      <c r="SZ52" s="64"/>
      <c r="TA52" s="65"/>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3"/>
      <c r="SN53" s="64"/>
      <c r="SO53" s="64"/>
      <c r="SP53" s="64"/>
      <c r="SQ53" s="64"/>
      <c r="SR53" s="64"/>
      <c r="SS53" s="64"/>
      <c r="ST53" s="64"/>
      <c r="SU53" s="64"/>
      <c r="SV53" s="64"/>
      <c r="SW53" s="64"/>
      <c r="SX53" s="64"/>
      <c r="SY53" s="64"/>
      <c r="SZ53" s="64"/>
      <c r="TA53" s="65"/>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3"/>
      <c r="SN54" s="64"/>
      <c r="SO54" s="64"/>
      <c r="SP54" s="64"/>
      <c r="SQ54" s="64"/>
      <c r="SR54" s="64"/>
      <c r="SS54" s="64"/>
      <c r="ST54" s="64"/>
      <c r="SU54" s="64"/>
      <c r="SV54" s="64"/>
      <c r="SW54" s="64"/>
      <c r="SX54" s="64"/>
      <c r="SY54" s="64"/>
      <c r="SZ54" s="64"/>
      <c r="TA54" s="65"/>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122.54</v>
      </c>
      <c r="Y55" s="90"/>
      <c r="Z55" s="90"/>
      <c r="AA55" s="90"/>
      <c r="AB55" s="90"/>
      <c r="AC55" s="90"/>
      <c r="AD55" s="90"/>
      <c r="AE55" s="90"/>
      <c r="AF55" s="90"/>
      <c r="AG55" s="90"/>
      <c r="AH55" s="90"/>
      <c r="AI55" s="90"/>
      <c r="AJ55" s="90"/>
      <c r="AK55" s="90"/>
      <c r="AL55" s="90"/>
      <c r="AM55" s="90"/>
      <c r="AN55" s="90"/>
      <c r="AO55" s="90"/>
      <c r="AP55" s="90"/>
      <c r="AQ55" s="91"/>
      <c r="AR55" s="89">
        <f>データ!BM6</f>
        <v>123.56</v>
      </c>
      <c r="AS55" s="90"/>
      <c r="AT55" s="90"/>
      <c r="AU55" s="90"/>
      <c r="AV55" s="90"/>
      <c r="AW55" s="90"/>
      <c r="AX55" s="90"/>
      <c r="AY55" s="90"/>
      <c r="AZ55" s="90"/>
      <c r="BA55" s="90"/>
      <c r="BB55" s="90"/>
      <c r="BC55" s="90"/>
      <c r="BD55" s="90"/>
      <c r="BE55" s="90"/>
      <c r="BF55" s="90"/>
      <c r="BG55" s="90"/>
      <c r="BH55" s="90"/>
      <c r="BI55" s="90"/>
      <c r="BJ55" s="90"/>
      <c r="BK55" s="91"/>
      <c r="BL55" s="89">
        <f>データ!BN6</f>
        <v>115.05</v>
      </c>
      <c r="BM55" s="90"/>
      <c r="BN55" s="90"/>
      <c r="BO55" s="90"/>
      <c r="BP55" s="90"/>
      <c r="BQ55" s="90"/>
      <c r="BR55" s="90"/>
      <c r="BS55" s="90"/>
      <c r="BT55" s="90"/>
      <c r="BU55" s="90"/>
      <c r="BV55" s="90"/>
      <c r="BW55" s="90"/>
      <c r="BX55" s="90"/>
      <c r="BY55" s="90"/>
      <c r="BZ55" s="90"/>
      <c r="CA55" s="90"/>
      <c r="CB55" s="90"/>
      <c r="CC55" s="90"/>
      <c r="CD55" s="90"/>
      <c r="CE55" s="91"/>
      <c r="CF55" s="89">
        <f>データ!BO6</f>
        <v>117.96</v>
      </c>
      <c r="CG55" s="90"/>
      <c r="CH55" s="90"/>
      <c r="CI55" s="90"/>
      <c r="CJ55" s="90"/>
      <c r="CK55" s="90"/>
      <c r="CL55" s="90"/>
      <c r="CM55" s="90"/>
      <c r="CN55" s="90"/>
      <c r="CO55" s="90"/>
      <c r="CP55" s="90"/>
      <c r="CQ55" s="90"/>
      <c r="CR55" s="90"/>
      <c r="CS55" s="90"/>
      <c r="CT55" s="90"/>
      <c r="CU55" s="90"/>
      <c r="CV55" s="90"/>
      <c r="CW55" s="90"/>
      <c r="CX55" s="90"/>
      <c r="CY55" s="91"/>
      <c r="CZ55" s="89">
        <f>データ!BP6</f>
        <v>101.73</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12.11</v>
      </c>
      <c r="ES55" s="90"/>
      <c r="ET55" s="90"/>
      <c r="EU55" s="90"/>
      <c r="EV55" s="90"/>
      <c r="EW55" s="90"/>
      <c r="EX55" s="90"/>
      <c r="EY55" s="90"/>
      <c r="EZ55" s="90"/>
      <c r="FA55" s="90"/>
      <c r="FB55" s="90"/>
      <c r="FC55" s="90"/>
      <c r="FD55" s="90"/>
      <c r="FE55" s="90"/>
      <c r="FF55" s="90"/>
      <c r="FG55" s="90"/>
      <c r="FH55" s="90"/>
      <c r="FI55" s="90"/>
      <c r="FJ55" s="90"/>
      <c r="FK55" s="91"/>
      <c r="FL55" s="89">
        <f>データ!BX6</f>
        <v>12.58</v>
      </c>
      <c r="FM55" s="90"/>
      <c r="FN55" s="90"/>
      <c r="FO55" s="90"/>
      <c r="FP55" s="90"/>
      <c r="FQ55" s="90"/>
      <c r="FR55" s="90"/>
      <c r="FS55" s="90"/>
      <c r="FT55" s="90"/>
      <c r="FU55" s="90"/>
      <c r="FV55" s="90"/>
      <c r="FW55" s="90"/>
      <c r="FX55" s="90"/>
      <c r="FY55" s="90"/>
      <c r="FZ55" s="90"/>
      <c r="GA55" s="90"/>
      <c r="GB55" s="90"/>
      <c r="GC55" s="90"/>
      <c r="GD55" s="90"/>
      <c r="GE55" s="91"/>
      <c r="GF55" s="89">
        <f>データ!BY6</f>
        <v>13.49</v>
      </c>
      <c r="GG55" s="90"/>
      <c r="GH55" s="90"/>
      <c r="GI55" s="90"/>
      <c r="GJ55" s="90"/>
      <c r="GK55" s="90"/>
      <c r="GL55" s="90"/>
      <c r="GM55" s="90"/>
      <c r="GN55" s="90"/>
      <c r="GO55" s="90"/>
      <c r="GP55" s="90"/>
      <c r="GQ55" s="90"/>
      <c r="GR55" s="90"/>
      <c r="GS55" s="90"/>
      <c r="GT55" s="90"/>
      <c r="GU55" s="90"/>
      <c r="GV55" s="90"/>
      <c r="GW55" s="90"/>
      <c r="GX55" s="90"/>
      <c r="GY55" s="91"/>
      <c r="GZ55" s="89">
        <f>データ!BZ6</f>
        <v>13.09</v>
      </c>
      <c r="HA55" s="90"/>
      <c r="HB55" s="90"/>
      <c r="HC55" s="90"/>
      <c r="HD55" s="90"/>
      <c r="HE55" s="90"/>
      <c r="HF55" s="90"/>
      <c r="HG55" s="90"/>
      <c r="HH55" s="90"/>
      <c r="HI55" s="90"/>
      <c r="HJ55" s="90"/>
      <c r="HK55" s="90"/>
      <c r="HL55" s="90"/>
      <c r="HM55" s="90"/>
      <c r="HN55" s="90"/>
      <c r="HO55" s="90"/>
      <c r="HP55" s="90"/>
      <c r="HQ55" s="90"/>
      <c r="HR55" s="90"/>
      <c r="HS55" s="91"/>
      <c r="HT55" s="89">
        <f>データ!CA6</f>
        <v>15.21</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68.22</v>
      </c>
      <c r="JM55" s="90"/>
      <c r="JN55" s="90"/>
      <c r="JO55" s="90"/>
      <c r="JP55" s="90"/>
      <c r="JQ55" s="90"/>
      <c r="JR55" s="90"/>
      <c r="JS55" s="90"/>
      <c r="JT55" s="90"/>
      <c r="JU55" s="90"/>
      <c r="JV55" s="90"/>
      <c r="JW55" s="90"/>
      <c r="JX55" s="90"/>
      <c r="JY55" s="90"/>
      <c r="JZ55" s="90"/>
      <c r="KA55" s="90"/>
      <c r="KB55" s="90"/>
      <c r="KC55" s="90"/>
      <c r="KD55" s="90"/>
      <c r="KE55" s="91"/>
      <c r="KF55" s="89">
        <f>データ!CI6</f>
        <v>69.23</v>
      </c>
      <c r="KG55" s="90"/>
      <c r="KH55" s="90"/>
      <c r="KI55" s="90"/>
      <c r="KJ55" s="90"/>
      <c r="KK55" s="90"/>
      <c r="KL55" s="90"/>
      <c r="KM55" s="90"/>
      <c r="KN55" s="90"/>
      <c r="KO55" s="90"/>
      <c r="KP55" s="90"/>
      <c r="KQ55" s="90"/>
      <c r="KR55" s="90"/>
      <c r="KS55" s="90"/>
      <c r="KT55" s="90"/>
      <c r="KU55" s="90"/>
      <c r="KV55" s="90"/>
      <c r="KW55" s="90"/>
      <c r="KX55" s="90"/>
      <c r="KY55" s="91"/>
      <c r="KZ55" s="89">
        <f>データ!CJ6</f>
        <v>68.650000000000006</v>
      </c>
      <c r="LA55" s="90"/>
      <c r="LB55" s="90"/>
      <c r="LC55" s="90"/>
      <c r="LD55" s="90"/>
      <c r="LE55" s="90"/>
      <c r="LF55" s="90"/>
      <c r="LG55" s="90"/>
      <c r="LH55" s="90"/>
      <c r="LI55" s="90"/>
      <c r="LJ55" s="90"/>
      <c r="LK55" s="90"/>
      <c r="LL55" s="90"/>
      <c r="LM55" s="90"/>
      <c r="LN55" s="90"/>
      <c r="LO55" s="90"/>
      <c r="LP55" s="90"/>
      <c r="LQ55" s="90"/>
      <c r="LR55" s="90"/>
      <c r="LS55" s="91"/>
      <c r="LT55" s="89">
        <f>データ!CK6</f>
        <v>60.79</v>
      </c>
      <c r="LU55" s="90"/>
      <c r="LV55" s="90"/>
      <c r="LW55" s="90"/>
      <c r="LX55" s="90"/>
      <c r="LY55" s="90"/>
      <c r="LZ55" s="90"/>
      <c r="MA55" s="90"/>
      <c r="MB55" s="90"/>
      <c r="MC55" s="90"/>
      <c r="MD55" s="90"/>
      <c r="ME55" s="90"/>
      <c r="MF55" s="90"/>
      <c r="MG55" s="90"/>
      <c r="MH55" s="90"/>
      <c r="MI55" s="90"/>
      <c r="MJ55" s="90"/>
      <c r="MK55" s="90"/>
      <c r="ML55" s="90"/>
      <c r="MM55" s="91"/>
      <c r="MN55" s="89">
        <f>データ!CL6</f>
        <v>56.49</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78.89</v>
      </c>
      <c r="OG55" s="90"/>
      <c r="OH55" s="90"/>
      <c r="OI55" s="90"/>
      <c r="OJ55" s="90"/>
      <c r="OK55" s="90"/>
      <c r="OL55" s="90"/>
      <c r="OM55" s="90"/>
      <c r="ON55" s="90"/>
      <c r="OO55" s="90"/>
      <c r="OP55" s="90"/>
      <c r="OQ55" s="90"/>
      <c r="OR55" s="90"/>
      <c r="OS55" s="90"/>
      <c r="OT55" s="90"/>
      <c r="OU55" s="90"/>
      <c r="OV55" s="90"/>
      <c r="OW55" s="90"/>
      <c r="OX55" s="90"/>
      <c r="OY55" s="91"/>
      <c r="OZ55" s="89">
        <f>データ!CT6</f>
        <v>78.44</v>
      </c>
      <c r="PA55" s="90"/>
      <c r="PB55" s="90"/>
      <c r="PC55" s="90"/>
      <c r="PD55" s="90"/>
      <c r="PE55" s="90"/>
      <c r="PF55" s="90"/>
      <c r="PG55" s="90"/>
      <c r="PH55" s="90"/>
      <c r="PI55" s="90"/>
      <c r="PJ55" s="90"/>
      <c r="PK55" s="90"/>
      <c r="PL55" s="90"/>
      <c r="PM55" s="90"/>
      <c r="PN55" s="90"/>
      <c r="PO55" s="90"/>
      <c r="PP55" s="90"/>
      <c r="PQ55" s="90"/>
      <c r="PR55" s="90"/>
      <c r="PS55" s="91"/>
      <c r="PT55" s="89">
        <f>データ!CU6</f>
        <v>78.64</v>
      </c>
      <c r="PU55" s="90"/>
      <c r="PV55" s="90"/>
      <c r="PW55" s="90"/>
      <c r="PX55" s="90"/>
      <c r="PY55" s="90"/>
      <c r="PZ55" s="90"/>
      <c r="QA55" s="90"/>
      <c r="QB55" s="90"/>
      <c r="QC55" s="90"/>
      <c r="QD55" s="90"/>
      <c r="QE55" s="90"/>
      <c r="QF55" s="90"/>
      <c r="QG55" s="90"/>
      <c r="QH55" s="90"/>
      <c r="QI55" s="90"/>
      <c r="QJ55" s="90"/>
      <c r="QK55" s="90"/>
      <c r="QL55" s="90"/>
      <c r="QM55" s="91"/>
      <c r="QN55" s="89">
        <f>データ!CV6</f>
        <v>75.040000000000006</v>
      </c>
      <c r="QO55" s="90"/>
      <c r="QP55" s="90"/>
      <c r="QQ55" s="90"/>
      <c r="QR55" s="90"/>
      <c r="QS55" s="90"/>
      <c r="QT55" s="90"/>
      <c r="QU55" s="90"/>
      <c r="QV55" s="90"/>
      <c r="QW55" s="90"/>
      <c r="QX55" s="90"/>
      <c r="QY55" s="90"/>
      <c r="QZ55" s="90"/>
      <c r="RA55" s="90"/>
      <c r="RB55" s="90"/>
      <c r="RC55" s="90"/>
      <c r="RD55" s="90"/>
      <c r="RE55" s="90"/>
      <c r="RF55" s="90"/>
      <c r="RG55" s="91"/>
      <c r="RH55" s="89">
        <f>データ!CW6</f>
        <v>65.06</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3"/>
      <c r="SN55" s="64"/>
      <c r="SO55" s="64"/>
      <c r="SP55" s="64"/>
      <c r="SQ55" s="64"/>
      <c r="SR55" s="64"/>
      <c r="SS55" s="64"/>
      <c r="ST55" s="64"/>
      <c r="SU55" s="64"/>
      <c r="SV55" s="64"/>
      <c r="SW55" s="64"/>
      <c r="SX55" s="64"/>
      <c r="SY55" s="64"/>
      <c r="SZ55" s="64"/>
      <c r="TA55" s="65"/>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116.75</v>
      </c>
      <c r="Y56" s="90"/>
      <c r="Z56" s="90"/>
      <c r="AA56" s="90"/>
      <c r="AB56" s="90"/>
      <c r="AC56" s="90"/>
      <c r="AD56" s="90"/>
      <c r="AE56" s="90"/>
      <c r="AF56" s="90"/>
      <c r="AG56" s="90"/>
      <c r="AH56" s="90"/>
      <c r="AI56" s="90"/>
      <c r="AJ56" s="90"/>
      <c r="AK56" s="90"/>
      <c r="AL56" s="90"/>
      <c r="AM56" s="90"/>
      <c r="AN56" s="90"/>
      <c r="AO56" s="90"/>
      <c r="AP56" s="90"/>
      <c r="AQ56" s="91"/>
      <c r="AR56" s="89">
        <f>データ!BR6</f>
        <v>115.48</v>
      </c>
      <c r="AS56" s="90"/>
      <c r="AT56" s="90"/>
      <c r="AU56" s="90"/>
      <c r="AV56" s="90"/>
      <c r="AW56" s="90"/>
      <c r="AX56" s="90"/>
      <c r="AY56" s="90"/>
      <c r="AZ56" s="90"/>
      <c r="BA56" s="90"/>
      <c r="BB56" s="90"/>
      <c r="BC56" s="90"/>
      <c r="BD56" s="90"/>
      <c r="BE56" s="90"/>
      <c r="BF56" s="90"/>
      <c r="BG56" s="90"/>
      <c r="BH56" s="90"/>
      <c r="BI56" s="90"/>
      <c r="BJ56" s="90"/>
      <c r="BK56" s="91"/>
      <c r="BL56" s="89">
        <f>データ!BS6</f>
        <v>109.91</v>
      </c>
      <c r="BM56" s="90"/>
      <c r="BN56" s="90"/>
      <c r="BO56" s="90"/>
      <c r="BP56" s="90"/>
      <c r="BQ56" s="90"/>
      <c r="BR56" s="90"/>
      <c r="BS56" s="90"/>
      <c r="BT56" s="90"/>
      <c r="BU56" s="90"/>
      <c r="BV56" s="90"/>
      <c r="BW56" s="90"/>
      <c r="BX56" s="90"/>
      <c r="BY56" s="90"/>
      <c r="BZ56" s="90"/>
      <c r="CA56" s="90"/>
      <c r="CB56" s="90"/>
      <c r="CC56" s="90"/>
      <c r="CD56" s="90"/>
      <c r="CE56" s="91"/>
      <c r="CF56" s="89">
        <f>データ!BT6</f>
        <v>111.83</v>
      </c>
      <c r="CG56" s="90"/>
      <c r="CH56" s="90"/>
      <c r="CI56" s="90"/>
      <c r="CJ56" s="90"/>
      <c r="CK56" s="90"/>
      <c r="CL56" s="90"/>
      <c r="CM56" s="90"/>
      <c r="CN56" s="90"/>
      <c r="CO56" s="90"/>
      <c r="CP56" s="90"/>
      <c r="CQ56" s="90"/>
      <c r="CR56" s="90"/>
      <c r="CS56" s="90"/>
      <c r="CT56" s="90"/>
      <c r="CU56" s="90"/>
      <c r="CV56" s="90"/>
      <c r="CW56" s="90"/>
      <c r="CX56" s="90"/>
      <c r="CY56" s="91"/>
      <c r="CZ56" s="89">
        <f>データ!BU6</f>
        <v>108.95</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17.22</v>
      </c>
      <c r="ES56" s="90"/>
      <c r="ET56" s="90"/>
      <c r="EU56" s="90"/>
      <c r="EV56" s="90"/>
      <c r="EW56" s="90"/>
      <c r="EX56" s="90"/>
      <c r="EY56" s="90"/>
      <c r="EZ56" s="90"/>
      <c r="FA56" s="90"/>
      <c r="FB56" s="90"/>
      <c r="FC56" s="90"/>
      <c r="FD56" s="90"/>
      <c r="FE56" s="90"/>
      <c r="FF56" s="90"/>
      <c r="FG56" s="90"/>
      <c r="FH56" s="90"/>
      <c r="FI56" s="90"/>
      <c r="FJ56" s="90"/>
      <c r="FK56" s="91"/>
      <c r="FL56" s="89">
        <f>データ!CC6</f>
        <v>17.440000000000001</v>
      </c>
      <c r="FM56" s="90"/>
      <c r="FN56" s="90"/>
      <c r="FO56" s="90"/>
      <c r="FP56" s="90"/>
      <c r="FQ56" s="90"/>
      <c r="FR56" s="90"/>
      <c r="FS56" s="90"/>
      <c r="FT56" s="90"/>
      <c r="FU56" s="90"/>
      <c r="FV56" s="90"/>
      <c r="FW56" s="90"/>
      <c r="FX56" s="90"/>
      <c r="FY56" s="90"/>
      <c r="FZ56" s="90"/>
      <c r="GA56" s="90"/>
      <c r="GB56" s="90"/>
      <c r="GC56" s="90"/>
      <c r="GD56" s="90"/>
      <c r="GE56" s="91"/>
      <c r="GF56" s="89">
        <f>データ!CD6</f>
        <v>18.62</v>
      </c>
      <c r="GG56" s="90"/>
      <c r="GH56" s="90"/>
      <c r="GI56" s="90"/>
      <c r="GJ56" s="90"/>
      <c r="GK56" s="90"/>
      <c r="GL56" s="90"/>
      <c r="GM56" s="90"/>
      <c r="GN56" s="90"/>
      <c r="GO56" s="90"/>
      <c r="GP56" s="90"/>
      <c r="GQ56" s="90"/>
      <c r="GR56" s="90"/>
      <c r="GS56" s="90"/>
      <c r="GT56" s="90"/>
      <c r="GU56" s="90"/>
      <c r="GV56" s="90"/>
      <c r="GW56" s="90"/>
      <c r="GX56" s="90"/>
      <c r="GY56" s="91"/>
      <c r="GZ56" s="89">
        <f>データ!CE6</f>
        <v>18.36</v>
      </c>
      <c r="HA56" s="90"/>
      <c r="HB56" s="90"/>
      <c r="HC56" s="90"/>
      <c r="HD56" s="90"/>
      <c r="HE56" s="90"/>
      <c r="HF56" s="90"/>
      <c r="HG56" s="90"/>
      <c r="HH56" s="90"/>
      <c r="HI56" s="90"/>
      <c r="HJ56" s="90"/>
      <c r="HK56" s="90"/>
      <c r="HL56" s="90"/>
      <c r="HM56" s="90"/>
      <c r="HN56" s="90"/>
      <c r="HO56" s="90"/>
      <c r="HP56" s="90"/>
      <c r="HQ56" s="90"/>
      <c r="HR56" s="90"/>
      <c r="HS56" s="91"/>
      <c r="HT56" s="89">
        <f>データ!CF6</f>
        <v>18.88</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56</v>
      </c>
      <c r="JM56" s="90"/>
      <c r="JN56" s="90"/>
      <c r="JO56" s="90"/>
      <c r="JP56" s="90"/>
      <c r="JQ56" s="90"/>
      <c r="JR56" s="90"/>
      <c r="JS56" s="90"/>
      <c r="JT56" s="90"/>
      <c r="JU56" s="90"/>
      <c r="JV56" s="90"/>
      <c r="JW56" s="90"/>
      <c r="JX56" s="90"/>
      <c r="JY56" s="90"/>
      <c r="JZ56" s="90"/>
      <c r="KA56" s="90"/>
      <c r="KB56" s="90"/>
      <c r="KC56" s="90"/>
      <c r="KD56" s="90"/>
      <c r="KE56" s="91"/>
      <c r="KF56" s="89">
        <f>データ!CN6</f>
        <v>56.81</v>
      </c>
      <c r="KG56" s="90"/>
      <c r="KH56" s="90"/>
      <c r="KI56" s="90"/>
      <c r="KJ56" s="90"/>
      <c r="KK56" s="90"/>
      <c r="KL56" s="90"/>
      <c r="KM56" s="90"/>
      <c r="KN56" s="90"/>
      <c r="KO56" s="90"/>
      <c r="KP56" s="90"/>
      <c r="KQ56" s="90"/>
      <c r="KR56" s="90"/>
      <c r="KS56" s="90"/>
      <c r="KT56" s="90"/>
      <c r="KU56" s="90"/>
      <c r="KV56" s="90"/>
      <c r="KW56" s="90"/>
      <c r="KX56" s="90"/>
      <c r="KY56" s="91"/>
      <c r="KZ56" s="89">
        <f>データ!CO6</f>
        <v>55.65</v>
      </c>
      <c r="LA56" s="90"/>
      <c r="LB56" s="90"/>
      <c r="LC56" s="90"/>
      <c r="LD56" s="90"/>
      <c r="LE56" s="90"/>
      <c r="LF56" s="90"/>
      <c r="LG56" s="90"/>
      <c r="LH56" s="90"/>
      <c r="LI56" s="90"/>
      <c r="LJ56" s="90"/>
      <c r="LK56" s="90"/>
      <c r="LL56" s="90"/>
      <c r="LM56" s="90"/>
      <c r="LN56" s="90"/>
      <c r="LO56" s="90"/>
      <c r="LP56" s="90"/>
      <c r="LQ56" s="90"/>
      <c r="LR56" s="90"/>
      <c r="LS56" s="91"/>
      <c r="LT56" s="89">
        <f>データ!CP6</f>
        <v>54.73</v>
      </c>
      <c r="LU56" s="90"/>
      <c r="LV56" s="90"/>
      <c r="LW56" s="90"/>
      <c r="LX56" s="90"/>
      <c r="LY56" s="90"/>
      <c r="LZ56" s="90"/>
      <c r="MA56" s="90"/>
      <c r="MB56" s="90"/>
      <c r="MC56" s="90"/>
      <c r="MD56" s="90"/>
      <c r="ME56" s="90"/>
      <c r="MF56" s="90"/>
      <c r="MG56" s="90"/>
      <c r="MH56" s="90"/>
      <c r="MI56" s="90"/>
      <c r="MJ56" s="90"/>
      <c r="MK56" s="90"/>
      <c r="ML56" s="90"/>
      <c r="MM56" s="91"/>
      <c r="MN56" s="89">
        <f>データ!CQ6</f>
        <v>54.32</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80.08</v>
      </c>
      <c r="OG56" s="90"/>
      <c r="OH56" s="90"/>
      <c r="OI56" s="90"/>
      <c r="OJ56" s="90"/>
      <c r="OK56" s="90"/>
      <c r="OL56" s="90"/>
      <c r="OM56" s="90"/>
      <c r="ON56" s="90"/>
      <c r="OO56" s="90"/>
      <c r="OP56" s="90"/>
      <c r="OQ56" s="90"/>
      <c r="OR56" s="90"/>
      <c r="OS56" s="90"/>
      <c r="OT56" s="90"/>
      <c r="OU56" s="90"/>
      <c r="OV56" s="90"/>
      <c r="OW56" s="90"/>
      <c r="OX56" s="90"/>
      <c r="OY56" s="91"/>
      <c r="OZ56" s="89">
        <f>データ!CY6</f>
        <v>79.69</v>
      </c>
      <c r="PA56" s="90"/>
      <c r="PB56" s="90"/>
      <c r="PC56" s="90"/>
      <c r="PD56" s="90"/>
      <c r="PE56" s="90"/>
      <c r="PF56" s="90"/>
      <c r="PG56" s="90"/>
      <c r="PH56" s="90"/>
      <c r="PI56" s="90"/>
      <c r="PJ56" s="90"/>
      <c r="PK56" s="90"/>
      <c r="PL56" s="90"/>
      <c r="PM56" s="90"/>
      <c r="PN56" s="90"/>
      <c r="PO56" s="90"/>
      <c r="PP56" s="90"/>
      <c r="PQ56" s="90"/>
      <c r="PR56" s="90"/>
      <c r="PS56" s="91"/>
      <c r="PT56" s="89">
        <f>データ!CZ6</f>
        <v>78.66</v>
      </c>
      <c r="PU56" s="90"/>
      <c r="PV56" s="90"/>
      <c r="PW56" s="90"/>
      <c r="PX56" s="90"/>
      <c r="PY56" s="90"/>
      <c r="PZ56" s="90"/>
      <c r="QA56" s="90"/>
      <c r="QB56" s="90"/>
      <c r="QC56" s="90"/>
      <c r="QD56" s="90"/>
      <c r="QE56" s="90"/>
      <c r="QF56" s="90"/>
      <c r="QG56" s="90"/>
      <c r="QH56" s="90"/>
      <c r="QI56" s="90"/>
      <c r="QJ56" s="90"/>
      <c r="QK56" s="90"/>
      <c r="QL56" s="90"/>
      <c r="QM56" s="91"/>
      <c r="QN56" s="89">
        <f>データ!DA6</f>
        <v>80.2</v>
      </c>
      <c r="QO56" s="90"/>
      <c r="QP56" s="90"/>
      <c r="QQ56" s="90"/>
      <c r="QR56" s="90"/>
      <c r="QS56" s="90"/>
      <c r="QT56" s="90"/>
      <c r="QU56" s="90"/>
      <c r="QV56" s="90"/>
      <c r="QW56" s="90"/>
      <c r="QX56" s="90"/>
      <c r="QY56" s="90"/>
      <c r="QZ56" s="90"/>
      <c r="RA56" s="90"/>
      <c r="RB56" s="90"/>
      <c r="RC56" s="90"/>
      <c r="RD56" s="90"/>
      <c r="RE56" s="90"/>
      <c r="RF56" s="90"/>
      <c r="RG56" s="91"/>
      <c r="RH56" s="89">
        <f>データ!DB6</f>
        <v>79.72</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3"/>
      <c r="SN56" s="64"/>
      <c r="SO56" s="64"/>
      <c r="SP56" s="64"/>
      <c r="SQ56" s="64"/>
      <c r="SR56" s="64"/>
      <c r="SS56" s="64"/>
      <c r="ST56" s="64"/>
      <c r="SU56" s="64"/>
      <c r="SV56" s="64"/>
      <c r="SW56" s="64"/>
      <c r="SX56" s="64"/>
      <c r="SY56" s="64"/>
      <c r="SZ56" s="64"/>
      <c r="TA56" s="65"/>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3"/>
      <c r="SN57" s="64"/>
      <c r="SO57" s="64"/>
      <c r="SP57" s="64"/>
      <c r="SQ57" s="64"/>
      <c r="SR57" s="64"/>
      <c r="SS57" s="64"/>
      <c r="ST57" s="64"/>
      <c r="SU57" s="64"/>
      <c r="SV57" s="64"/>
      <c r="SW57" s="64"/>
      <c r="SX57" s="64"/>
      <c r="SY57" s="64"/>
      <c r="SZ57" s="64"/>
      <c r="TA57" s="65"/>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3"/>
      <c r="SN58" s="64"/>
      <c r="SO58" s="64"/>
      <c r="SP58" s="64"/>
      <c r="SQ58" s="64"/>
      <c r="SR58" s="64"/>
      <c r="SS58" s="64"/>
      <c r="ST58" s="64"/>
      <c r="SU58" s="64"/>
      <c r="SV58" s="64"/>
      <c r="SW58" s="64"/>
      <c r="SX58" s="64"/>
      <c r="SY58" s="64"/>
      <c r="SZ58" s="64"/>
      <c r="TA58" s="65"/>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3"/>
      <c r="SN59" s="64"/>
      <c r="SO59" s="64"/>
      <c r="SP59" s="64"/>
      <c r="SQ59" s="64"/>
      <c r="SR59" s="64"/>
      <c r="SS59" s="64"/>
      <c r="ST59" s="64"/>
      <c r="SU59" s="64"/>
      <c r="SV59" s="64"/>
      <c r="SW59" s="64"/>
      <c r="SX59" s="64"/>
      <c r="SY59" s="64"/>
      <c r="SZ59" s="64"/>
      <c r="TA59" s="65"/>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3"/>
      <c r="SN60" s="64"/>
      <c r="SO60" s="64"/>
      <c r="SP60" s="64"/>
      <c r="SQ60" s="64"/>
      <c r="SR60" s="64"/>
      <c r="SS60" s="64"/>
      <c r="ST60" s="64"/>
      <c r="SU60" s="64"/>
      <c r="SV60" s="64"/>
      <c r="SW60" s="64"/>
      <c r="SX60" s="64"/>
      <c r="SY60" s="64"/>
      <c r="SZ60" s="64"/>
      <c r="TA60" s="65"/>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3"/>
      <c r="SN61" s="64"/>
      <c r="SO61" s="64"/>
      <c r="SP61" s="64"/>
      <c r="SQ61" s="64"/>
      <c r="SR61" s="64"/>
      <c r="SS61" s="64"/>
      <c r="ST61" s="64"/>
      <c r="SU61" s="64"/>
      <c r="SV61" s="64"/>
      <c r="SW61" s="64"/>
      <c r="SX61" s="64"/>
      <c r="SY61" s="64"/>
      <c r="SZ61" s="64"/>
      <c r="TA61" s="65"/>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3"/>
      <c r="SN62" s="64"/>
      <c r="SO62" s="64"/>
      <c r="SP62" s="64"/>
      <c r="SQ62" s="64"/>
      <c r="SR62" s="64"/>
      <c r="SS62" s="64"/>
      <c r="ST62" s="64"/>
      <c r="SU62" s="64"/>
      <c r="SV62" s="64"/>
      <c r="SW62" s="64"/>
      <c r="SX62" s="64"/>
      <c r="SY62" s="64"/>
      <c r="SZ62" s="64"/>
      <c r="TA62" s="65"/>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3"/>
      <c r="SN63" s="64"/>
      <c r="SO63" s="64"/>
      <c r="SP63" s="64"/>
      <c r="SQ63" s="64"/>
      <c r="SR63" s="64"/>
      <c r="SS63" s="64"/>
      <c r="ST63" s="64"/>
      <c r="SU63" s="64"/>
      <c r="SV63" s="64"/>
      <c r="SW63" s="64"/>
      <c r="SX63" s="64"/>
      <c r="SY63" s="64"/>
      <c r="SZ63" s="64"/>
      <c r="TA63" s="65"/>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3"/>
      <c r="SN64" s="64"/>
      <c r="SO64" s="64"/>
      <c r="SP64" s="64"/>
      <c r="SQ64" s="64"/>
      <c r="SR64" s="64"/>
      <c r="SS64" s="64"/>
      <c r="ST64" s="64"/>
      <c r="SU64" s="64"/>
      <c r="SV64" s="64"/>
      <c r="SW64" s="64"/>
      <c r="SX64" s="64"/>
      <c r="SY64" s="64"/>
      <c r="SZ64" s="64"/>
      <c r="TA64" s="65"/>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66"/>
      <c r="SN65" s="67"/>
      <c r="SO65" s="67"/>
      <c r="SP65" s="67"/>
      <c r="SQ65" s="67"/>
      <c r="SR65" s="67"/>
      <c r="SS65" s="67"/>
      <c r="ST65" s="67"/>
      <c r="SU65" s="67"/>
      <c r="SV65" s="67"/>
      <c r="SW65" s="67"/>
      <c r="SX65" s="67"/>
      <c r="SY65" s="67"/>
      <c r="SZ65" s="67"/>
      <c r="TA65" s="68"/>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57" t="s">
        <v>27</v>
      </c>
      <c r="SN66" s="58"/>
      <c r="SO66" s="58"/>
      <c r="SP66" s="58"/>
      <c r="SQ66" s="58"/>
      <c r="SR66" s="58"/>
      <c r="SS66" s="58"/>
      <c r="ST66" s="58"/>
      <c r="SU66" s="58"/>
      <c r="SV66" s="58"/>
      <c r="SW66" s="58"/>
      <c r="SX66" s="58"/>
      <c r="SY66" s="58"/>
      <c r="SZ66" s="58"/>
      <c r="TA66" s="59"/>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3" t="s">
        <v>104</v>
      </c>
      <c r="SN68" s="64"/>
      <c r="SO68" s="64"/>
      <c r="SP68" s="64"/>
      <c r="SQ68" s="64"/>
      <c r="SR68" s="64"/>
      <c r="SS68" s="64"/>
      <c r="ST68" s="64"/>
      <c r="SU68" s="64"/>
      <c r="SV68" s="64"/>
      <c r="SW68" s="64"/>
      <c r="SX68" s="64"/>
      <c r="SY68" s="64"/>
      <c r="SZ68" s="64"/>
      <c r="TA68" s="65"/>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3"/>
      <c r="SN69" s="64"/>
      <c r="SO69" s="64"/>
      <c r="SP69" s="64"/>
      <c r="SQ69" s="64"/>
      <c r="SR69" s="64"/>
      <c r="SS69" s="64"/>
      <c r="ST69" s="64"/>
      <c r="SU69" s="64"/>
      <c r="SV69" s="64"/>
      <c r="SW69" s="64"/>
      <c r="SX69" s="64"/>
      <c r="SY69" s="64"/>
      <c r="SZ69" s="64"/>
      <c r="TA69" s="65"/>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3"/>
      <c r="SN70" s="64"/>
      <c r="SO70" s="64"/>
      <c r="SP70" s="64"/>
      <c r="SQ70" s="64"/>
      <c r="SR70" s="64"/>
      <c r="SS70" s="64"/>
      <c r="ST70" s="64"/>
      <c r="SU70" s="64"/>
      <c r="SV70" s="64"/>
      <c r="SW70" s="64"/>
      <c r="SX70" s="64"/>
      <c r="SY70" s="64"/>
      <c r="SZ70" s="64"/>
      <c r="TA70" s="65"/>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3"/>
      <c r="SN71" s="64"/>
      <c r="SO71" s="64"/>
      <c r="SP71" s="64"/>
      <c r="SQ71" s="64"/>
      <c r="SR71" s="64"/>
      <c r="SS71" s="64"/>
      <c r="ST71" s="64"/>
      <c r="SU71" s="64"/>
      <c r="SV71" s="64"/>
      <c r="SW71" s="64"/>
      <c r="SX71" s="64"/>
      <c r="SY71" s="64"/>
      <c r="SZ71" s="64"/>
      <c r="TA71" s="65"/>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3"/>
      <c r="SN72" s="64"/>
      <c r="SO72" s="64"/>
      <c r="SP72" s="64"/>
      <c r="SQ72" s="64"/>
      <c r="SR72" s="64"/>
      <c r="SS72" s="64"/>
      <c r="ST72" s="64"/>
      <c r="SU72" s="64"/>
      <c r="SV72" s="64"/>
      <c r="SW72" s="64"/>
      <c r="SX72" s="64"/>
      <c r="SY72" s="64"/>
      <c r="SZ72" s="64"/>
      <c r="TA72" s="65"/>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3"/>
      <c r="SN73" s="64"/>
      <c r="SO73" s="64"/>
      <c r="SP73" s="64"/>
      <c r="SQ73" s="64"/>
      <c r="SR73" s="64"/>
      <c r="SS73" s="64"/>
      <c r="ST73" s="64"/>
      <c r="SU73" s="64"/>
      <c r="SV73" s="64"/>
      <c r="SW73" s="64"/>
      <c r="SX73" s="64"/>
      <c r="SY73" s="64"/>
      <c r="SZ73" s="64"/>
      <c r="TA73" s="65"/>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3"/>
      <c r="SN74" s="64"/>
      <c r="SO74" s="64"/>
      <c r="SP74" s="64"/>
      <c r="SQ74" s="64"/>
      <c r="SR74" s="64"/>
      <c r="SS74" s="64"/>
      <c r="ST74" s="64"/>
      <c r="SU74" s="64"/>
      <c r="SV74" s="64"/>
      <c r="SW74" s="64"/>
      <c r="SX74" s="64"/>
      <c r="SY74" s="64"/>
      <c r="SZ74" s="64"/>
      <c r="TA74" s="65"/>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3"/>
      <c r="SN75" s="64"/>
      <c r="SO75" s="64"/>
      <c r="SP75" s="64"/>
      <c r="SQ75" s="64"/>
      <c r="SR75" s="64"/>
      <c r="SS75" s="64"/>
      <c r="ST75" s="64"/>
      <c r="SU75" s="64"/>
      <c r="SV75" s="64"/>
      <c r="SW75" s="64"/>
      <c r="SX75" s="64"/>
      <c r="SY75" s="64"/>
      <c r="SZ75" s="64"/>
      <c r="TA75" s="65"/>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3"/>
      <c r="SN76" s="64"/>
      <c r="SO76" s="64"/>
      <c r="SP76" s="64"/>
      <c r="SQ76" s="64"/>
      <c r="SR76" s="64"/>
      <c r="SS76" s="64"/>
      <c r="ST76" s="64"/>
      <c r="SU76" s="64"/>
      <c r="SV76" s="64"/>
      <c r="SW76" s="64"/>
      <c r="SX76" s="64"/>
      <c r="SY76" s="64"/>
      <c r="SZ76" s="64"/>
      <c r="TA76" s="65"/>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3"/>
      <c r="SN77" s="64"/>
      <c r="SO77" s="64"/>
      <c r="SP77" s="64"/>
      <c r="SQ77" s="64"/>
      <c r="SR77" s="64"/>
      <c r="SS77" s="64"/>
      <c r="ST77" s="64"/>
      <c r="SU77" s="64"/>
      <c r="SV77" s="64"/>
      <c r="SW77" s="64"/>
      <c r="SX77" s="64"/>
      <c r="SY77" s="64"/>
      <c r="SZ77" s="64"/>
      <c r="TA77" s="65"/>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3"/>
      <c r="SN78" s="64"/>
      <c r="SO78" s="64"/>
      <c r="SP78" s="64"/>
      <c r="SQ78" s="64"/>
      <c r="SR78" s="64"/>
      <c r="SS78" s="64"/>
      <c r="ST78" s="64"/>
      <c r="SU78" s="64"/>
      <c r="SV78" s="64"/>
      <c r="SW78" s="64"/>
      <c r="SX78" s="64"/>
      <c r="SY78" s="64"/>
      <c r="SZ78" s="64"/>
      <c r="TA78" s="65"/>
    </row>
    <row r="79" spans="1:521" ht="13.5" customHeight="1" x14ac:dyDescent="0.15">
      <c r="A79" s="2"/>
      <c r="B79" s="13"/>
      <c r="C79" s="2"/>
      <c r="D79" s="2"/>
      <c r="E79" s="2"/>
      <c r="F79" s="2"/>
      <c r="G79" s="2"/>
      <c r="H79" s="2"/>
      <c r="I79" s="2"/>
      <c r="J79" s="15"/>
      <c r="K79" s="2"/>
      <c r="L79" s="72"/>
      <c r="M79" s="72"/>
      <c r="N79" s="72"/>
      <c r="O79" s="72"/>
      <c r="P79" s="72"/>
      <c r="Q79" s="72"/>
      <c r="R79" s="72"/>
      <c r="S79" s="72"/>
      <c r="T79" s="72"/>
      <c r="U79" s="72"/>
      <c r="V79" s="72"/>
      <c r="W79" s="72"/>
      <c r="X79" s="73"/>
      <c r="Y79" s="69" t="str">
        <f>データ!$B$10</f>
        <v>R02</v>
      </c>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69" t="str">
        <f>データ!$C$10</f>
        <v>R03</v>
      </c>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1"/>
      <c r="CA79" s="69" t="str">
        <f>データ!$D$10</f>
        <v>R04</v>
      </c>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1"/>
      <c r="DB79" s="69" t="str">
        <f>データ!$E$10</f>
        <v>R05</v>
      </c>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1"/>
      <c r="EC79" s="69" t="str">
        <f>データ!$F$10</f>
        <v>R06</v>
      </c>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1"/>
      <c r="FD79" s="2"/>
      <c r="FE79" s="18"/>
      <c r="FF79" s="2"/>
      <c r="FG79" s="2"/>
      <c r="FH79" s="2"/>
      <c r="FI79" s="2"/>
      <c r="FJ79" s="2"/>
      <c r="FK79" s="2"/>
      <c r="FL79" s="2"/>
      <c r="FM79" s="2"/>
      <c r="FN79" s="2"/>
      <c r="FO79" s="2"/>
      <c r="FP79" s="2"/>
      <c r="FQ79" s="2"/>
      <c r="FR79" s="2"/>
      <c r="FS79" s="2"/>
      <c r="FT79" s="2"/>
      <c r="FU79" s="2"/>
      <c r="FV79" s="15"/>
      <c r="FW79" s="2"/>
      <c r="FX79" s="72"/>
      <c r="FY79" s="72"/>
      <c r="FZ79" s="72"/>
      <c r="GA79" s="72"/>
      <c r="GB79" s="72"/>
      <c r="GC79" s="72"/>
      <c r="GD79" s="72"/>
      <c r="GE79" s="72"/>
      <c r="GF79" s="72"/>
      <c r="GG79" s="72"/>
      <c r="GH79" s="72"/>
      <c r="GI79" s="72"/>
      <c r="GJ79" s="73"/>
      <c r="GK79" s="69" t="str">
        <f>データ!$B$10</f>
        <v>R02</v>
      </c>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1"/>
      <c r="HL79" s="69" t="str">
        <f>データ!$C$10</f>
        <v>R03</v>
      </c>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1"/>
      <c r="IM79" s="69" t="str">
        <f>データ!$D$10</f>
        <v>R04</v>
      </c>
      <c r="IN79" s="70"/>
      <c r="IO79" s="70"/>
      <c r="IP79" s="70"/>
      <c r="IQ79" s="70"/>
      <c r="IR79" s="70"/>
      <c r="IS79" s="70"/>
      <c r="IT79" s="70"/>
      <c r="IU79" s="70"/>
      <c r="IV79" s="70"/>
      <c r="IW79" s="70"/>
      <c r="IX79" s="70"/>
      <c r="IY79" s="70"/>
      <c r="IZ79" s="70"/>
      <c r="JA79" s="70"/>
      <c r="JB79" s="70"/>
      <c r="JC79" s="70"/>
      <c r="JD79" s="70"/>
      <c r="JE79" s="70"/>
      <c r="JF79" s="70"/>
      <c r="JG79" s="70"/>
      <c r="JH79" s="70"/>
      <c r="JI79" s="70"/>
      <c r="JJ79" s="70"/>
      <c r="JK79" s="70"/>
      <c r="JL79" s="70"/>
      <c r="JM79" s="71"/>
      <c r="JN79" s="69" t="str">
        <f>データ!$E$10</f>
        <v>R05</v>
      </c>
      <c r="JO79" s="70"/>
      <c r="JP79" s="70"/>
      <c r="JQ79" s="70"/>
      <c r="JR79" s="70"/>
      <c r="JS79" s="70"/>
      <c r="JT79" s="70"/>
      <c r="JU79" s="70"/>
      <c r="JV79" s="70"/>
      <c r="JW79" s="70"/>
      <c r="JX79" s="70"/>
      <c r="JY79" s="70"/>
      <c r="JZ79" s="70"/>
      <c r="KA79" s="70"/>
      <c r="KB79" s="70"/>
      <c r="KC79" s="70"/>
      <c r="KD79" s="70"/>
      <c r="KE79" s="70"/>
      <c r="KF79" s="70"/>
      <c r="KG79" s="70"/>
      <c r="KH79" s="70"/>
      <c r="KI79" s="70"/>
      <c r="KJ79" s="70"/>
      <c r="KK79" s="70"/>
      <c r="KL79" s="70"/>
      <c r="KM79" s="70"/>
      <c r="KN79" s="71"/>
      <c r="KO79" s="69" t="str">
        <f>データ!$F$10</f>
        <v>R06</v>
      </c>
      <c r="KP79" s="70"/>
      <c r="KQ79" s="70"/>
      <c r="KR79" s="70"/>
      <c r="KS79" s="70"/>
      <c r="KT79" s="70"/>
      <c r="KU79" s="70"/>
      <c r="KV79" s="70"/>
      <c r="KW79" s="70"/>
      <c r="KX79" s="70"/>
      <c r="KY79" s="70"/>
      <c r="KZ79" s="70"/>
      <c r="LA79" s="70"/>
      <c r="LB79" s="70"/>
      <c r="LC79" s="70"/>
      <c r="LD79" s="70"/>
      <c r="LE79" s="70"/>
      <c r="LF79" s="70"/>
      <c r="LG79" s="70"/>
      <c r="LH79" s="70"/>
      <c r="LI79" s="70"/>
      <c r="LJ79" s="70"/>
      <c r="LK79" s="70"/>
      <c r="LL79" s="70"/>
      <c r="LM79" s="70"/>
      <c r="LN79" s="70"/>
      <c r="LO79" s="71"/>
      <c r="LP79" s="2"/>
      <c r="LQ79" s="18"/>
      <c r="LR79" s="2"/>
      <c r="LS79" s="2"/>
      <c r="LT79" s="2"/>
      <c r="LU79" s="2"/>
      <c r="LV79" s="2"/>
      <c r="LW79" s="2"/>
      <c r="LX79" s="2"/>
      <c r="LY79" s="2"/>
      <c r="LZ79" s="2"/>
      <c r="MA79" s="2"/>
      <c r="MB79" s="2"/>
      <c r="MC79" s="2"/>
      <c r="MD79" s="2"/>
      <c r="ME79" s="2"/>
      <c r="MF79" s="2"/>
      <c r="MG79" s="2"/>
      <c r="MH79" s="15"/>
      <c r="MI79" s="2"/>
      <c r="MJ79" s="72"/>
      <c r="MK79" s="72"/>
      <c r="ML79" s="72"/>
      <c r="MM79" s="72"/>
      <c r="MN79" s="72"/>
      <c r="MO79" s="72"/>
      <c r="MP79" s="72"/>
      <c r="MQ79" s="72"/>
      <c r="MR79" s="72"/>
      <c r="MS79" s="72"/>
      <c r="MT79" s="72"/>
      <c r="MU79" s="72"/>
      <c r="MV79" s="73"/>
      <c r="MW79" s="69" t="str">
        <f>データ!$B$10</f>
        <v>R02</v>
      </c>
      <c r="MX79" s="70"/>
      <c r="MY79" s="70"/>
      <c r="MZ79" s="70"/>
      <c r="NA79" s="70"/>
      <c r="NB79" s="70"/>
      <c r="NC79" s="70"/>
      <c r="ND79" s="70"/>
      <c r="NE79" s="70"/>
      <c r="NF79" s="70"/>
      <c r="NG79" s="70"/>
      <c r="NH79" s="70"/>
      <c r="NI79" s="70"/>
      <c r="NJ79" s="70"/>
      <c r="NK79" s="70"/>
      <c r="NL79" s="70"/>
      <c r="NM79" s="70"/>
      <c r="NN79" s="70"/>
      <c r="NO79" s="70"/>
      <c r="NP79" s="70"/>
      <c r="NQ79" s="70"/>
      <c r="NR79" s="70"/>
      <c r="NS79" s="70"/>
      <c r="NT79" s="70"/>
      <c r="NU79" s="70"/>
      <c r="NV79" s="70"/>
      <c r="NW79" s="71"/>
      <c r="NX79" s="69" t="str">
        <f>データ!$C$10</f>
        <v>R03</v>
      </c>
      <c r="NY79" s="70"/>
      <c r="NZ79" s="70"/>
      <c r="OA79" s="70"/>
      <c r="OB79" s="70"/>
      <c r="OC79" s="70"/>
      <c r="OD79" s="70"/>
      <c r="OE79" s="70"/>
      <c r="OF79" s="70"/>
      <c r="OG79" s="70"/>
      <c r="OH79" s="70"/>
      <c r="OI79" s="70"/>
      <c r="OJ79" s="70"/>
      <c r="OK79" s="70"/>
      <c r="OL79" s="70"/>
      <c r="OM79" s="70"/>
      <c r="ON79" s="70"/>
      <c r="OO79" s="70"/>
      <c r="OP79" s="70"/>
      <c r="OQ79" s="70"/>
      <c r="OR79" s="70"/>
      <c r="OS79" s="70"/>
      <c r="OT79" s="70"/>
      <c r="OU79" s="70"/>
      <c r="OV79" s="70"/>
      <c r="OW79" s="70"/>
      <c r="OX79" s="71"/>
      <c r="OY79" s="69" t="str">
        <f>データ!$D$10</f>
        <v>R04</v>
      </c>
      <c r="OZ79" s="70"/>
      <c r="PA79" s="70"/>
      <c r="PB79" s="70"/>
      <c r="PC79" s="70"/>
      <c r="PD79" s="70"/>
      <c r="PE79" s="70"/>
      <c r="PF79" s="70"/>
      <c r="PG79" s="70"/>
      <c r="PH79" s="70"/>
      <c r="PI79" s="70"/>
      <c r="PJ79" s="70"/>
      <c r="PK79" s="70"/>
      <c r="PL79" s="70"/>
      <c r="PM79" s="70"/>
      <c r="PN79" s="70"/>
      <c r="PO79" s="70"/>
      <c r="PP79" s="70"/>
      <c r="PQ79" s="70"/>
      <c r="PR79" s="70"/>
      <c r="PS79" s="70"/>
      <c r="PT79" s="70"/>
      <c r="PU79" s="70"/>
      <c r="PV79" s="70"/>
      <c r="PW79" s="70"/>
      <c r="PX79" s="70"/>
      <c r="PY79" s="71"/>
      <c r="PZ79" s="69" t="str">
        <f>データ!$E$10</f>
        <v>R05</v>
      </c>
      <c r="QA79" s="70"/>
      <c r="QB79" s="70"/>
      <c r="QC79" s="70"/>
      <c r="QD79" s="70"/>
      <c r="QE79" s="70"/>
      <c r="QF79" s="70"/>
      <c r="QG79" s="70"/>
      <c r="QH79" s="70"/>
      <c r="QI79" s="70"/>
      <c r="QJ79" s="70"/>
      <c r="QK79" s="70"/>
      <c r="QL79" s="70"/>
      <c r="QM79" s="70"/>
      <c r="QN79" s="70"/>
      <c r="QO79" s="70"/>
      <c r="QP79" s="70"/>
      <c r="QQ79" s="70"/>
      <c r="QR79" s="70"/>
      <c r="QS79" s="70"/>
      <c r="QT79" s="70"/>
      <c r="QU79" s="70"/>
      <c r="QV79" s="70"/>
      <c r="QW79" s="70"/>
      <c r="QX79" s="70"/>
      <c r="QY79" s="70"/>
      <c r="QZ79" s="71"/>
      <c r="RA79" s="69" t="str">
        <f>データ!$F$10</f>
        <v>R06</v>
      </c>
      <c r="RB79" s="70"/>
      <c r="RC79" s="70"/>
      <c r="RD79" s="70"/>
      <c r="RE79" s="70"/>
      <c r="RF79" s="70"/>
      <c r="RG79" s="70"/>
      <c r="RH79" s="70"/>
      <c r="RI79" s="70"/>
      <c r="RJ79" s="70"/>
      <c r="RK79" s="70"/>
      <c r="RL79" s="70"/>
      <c r="RM79" s="70"/>
      <c r="RN79" s="70"/>
      <c r="RO79" s="70"/>
      <c r="RP79" s="70"/>
      <c r="RQ79" s="70"/>
      <c r="RR79" s="70"/>
      <c r="RS79" s="70"/>
      <c r="RT79" s="70"/>
      <c r="RU79" s="70"/>
      <c r="RV79" s="70"/>
      <c r="RW79" s="70"/>
      <c r="RX79" s="70"/>
      <c r="RY79" s="70"/>
      <c r="RZ79" s="70"/>
      <c r="SA79" s="71"/>
      <c r="SB79" s="2"/>
      <c r="SC79" s="18"/>
      <c r="SD79" s="2"/>
      <c r="SE79" s="2"/>
      <c r="SF79" s="2"/>
      <c r="SG79" s="2"/>
      <c r="SH79" s="2"/>
      <c r="SI79" s="2"/>
      <c r="SJ79" s="2"/>
      <c r="SK79" s="14"/>
      <c r="SL79" s="2"/>
      <c r="SM79" s="63"/>
      <c r="SN79" s="64"/>
      <c r="SO79" s="64"/>
      <c r="SP79" s="64"/>
      <c r="SQ79" s="64"/>
      <c r="SR79" s="64"/>
      <c r="SS79" s="64"/>
      <c r="ST79" s="64"/>
      <c r="SU79" s="64"/>
      <c r="SV79" s="64"/>
      <c r="SW79" s="64"/>
      <c r="SX79" s="64"/>
      <c r="SY79" s="64"/>
      <c r="SZ79" s="64"/>
      <c r="TA79" s="65"/>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31.99</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33.549999999999997</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34.909999999999997</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36.229999999999997</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f>データ!DH6</f>
        <v>34.68</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98.28</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98.28</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98.28</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98.28</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f>データ!DS6</f>
        <v>50.78</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0</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0</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0</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0</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f>データ!ED6</f>
        <v>0</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63"/>
      <c r="SN80" s="64"/>
      <c r="SO80" s="64"/>
      <c r="SP80" s="64"/>
      <c r="SQ80" s="64"/>
      <c r="SR80" s="64"/>
      <c r="SS80" s="64"/>
      <c r="ST80" s="64"/>
      <c r="SU80" s="64"/>
      <c r="SV80" s="64"/>
      <c r="SW80" s="64"/>
      <c r="SX80" s="64"/>
      <c r="SY80" s="64"/>
      <c r="SZ80" s="64"/>
      <c r="TA80" s="65"/>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60.35</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61.07</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61.99</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62.44</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62.28</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52.07</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50.36</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51.48</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52.79</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53.56</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0.5</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0.2</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0.24</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0.31</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0.22</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63"/>
      <c r="SN81" s="64"/>
      <c r="SO81" s="64"/>
      <c r="SP81" s="64"/>
      <c r="SQ81" s="64"/>
      <c r="SR81" s="64"/>
      <c r="SS81" s="64"/>
      <c r="ST81" s="64"/>
      <c r="SU81" s="64"/>
      <c r="SV81" s="64"/>
      <c r="SW81" s="64"/>
      <c r="SX81" s="64"/>
      <c r="SY81" s="64"/>
      <c r="SZ81" s="64"/>
      <c r="TA81" s="65"/>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3"/>
      <c r="SN82" s="64"/>
      <c r="SO82" s="64"/>
      <c r="SP82" s="64"/>
      <c r="SQ82" s="64"/>
      <c r="SR82" s="64"/>
      <c r="SS82" s="64"/>
      <c r="ST82" s="64"/>
      <c r="SU82" s="64"/>
      <c r="SV82" s="64"/>
      <c r="SW82" s="64"/>
      <c r="SX82" s="64"/>
      <c r="SY82" s="64"/>
      <c r="SZ82" s="64"/>
      <c r="TA82" s="65"/>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3"/>
      <c r="SN83" s="64"/>
      <c r="SO83" s="64"/>
      <c r="SP83" s="64"/>
      <c r="SQ83" s="64"/>
      <c r="SR83" s="64"/>
      <c r="SS83" s="64"/>
      <c r="ST83" s="64"/>
      <c r="SU83" s="64"/>
      <c r="SV83" s="64"/>
      <c r="SW83" s="64"/>
      <c r="SX83" s="64"/>
      <c r="SY83" s="64"/>
      <c r="SZ83" s="64"/>
      <c r="TA83" s="65"/>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3"/>
      <c r="SN84" s="64"/>
      <c r="SO84" s="64"/>
      <c r="SP84" s="64"/>
      <c r="SQ84" s="64"/>
      <c r="SR84" s="64"/>
      <c r="SS84" s="64"/>
      <c r="ST84" s="64"/>
      <c r="SU84" s="64"/>
      <c r="SV84" s="64"/>
      <c r="SW84" s="64"/>
      <c r="SX84" s="64"/>
      <c r="SY84" s="64"/>
      <c r="SZ84" s="64"/>
      <c r="TA84" s="65"/>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66"/>
      <c r="SN85" s="67"/>
      <c r="SO85" s="67"/>
      <c r="SP85" s="67"/>
      <c r="SQ85" s="67"/>
      <c r="SR85" s="67"/>
      <c r="SS85" s="67"/>
      <c r="ST85" s="67"/>
      <c r="SU85" s="67"/>
      <c r="SV85" s="67"/>
      <c r="SW85" s="67"/>
      <c r="SX85" s="67"/>
      <c r="SY85" s="67"/>
      <c r="SZ85" s="67"/>
      <c r="TA85" s="68"/>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【77.20】</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【61.29】</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【50.74】</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【0.20】</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rTPtBnhe/gXm6agstx9sVFoBXxsSq03F7usizzF3Ko/6KSmCA0dVqzEoWtFzz6QV+LL+cDiJE7TrqRzzFIKiIA==" saltValue="yJD2p3QoV12NM/nSeeqtZA=="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8" scale="65"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f t="shared" ref="T6:CE6" si="3">T7</f>
        <v>119.54</v>
      </c>
      <c r="U6" s="35">
        <f>U7</f>
        <v>120.67</v>
      </c>
      <c r="V6" s="35">
        <f>V7</f>
        <v>114.14</v>
      </c>
      <c r="W6" s="35">
        <f>W7</f>
        <v>115.84</v>
      </c>
      <c r="X6" s="35">
        <f t="shared" si="3"/>
        <v>102.08</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774.94</v>
      </c>
      <c r="AQ6" s="35">
        <f>AQ7</f>
        <v>828.02</v>
      </c>
      <c r="AR6" s="35">
        <f>AR7</f>
        <v>746.1</v>
      </c>
      <c r="AS6" s="35">
        <f>AS7</f>
        <v>684.72</v>
      </c>
      <c r="AT6" s="35">
        <f t="shared" si="3"/>
        <v>705.27</v>
      </c>
      <c r="AU6" s="35">
        <f t="shared" si="3"/>
        <v>380.84</v>
      </c>
      <c r="AV6" s="35">
        <f t="shared" si="3"/>
        <v>424.64</v>
      </c>
      <c r="AW6" s="35">
        <f t="shared" si="3"/>
        <v>427.23</v>
      </c>
      <c r="AX6" s="35">
        <f t="shared" si="3"/>
        <v>454.07</v>
      </c>
      <c r="AY6" s="35">
        <f t="shared" si="3"/>
        <v>381.88</v>
      </c>
      <c r="AZ6" s="33" t="str">
        <f>IF(AZ7="-","【-】","【"&amp;SUBSTITUTE(TEXT(AZ7,"#,##0.00"),"-","△")&amp;"】")</f>
        <v>【439.16】</v>
      </c>
      <c r="BA6" s="35">
        <f t="shared" si="3"/>
        <v>251.97</v>
      </c>
      <c r="BB6" s="35">
        <f>BB7</f>
        <v>222.28</v>
      </c>
      <c r="BC6" s="35">
        <f>BC7</f>
        <v>203.62</v>
      </c>
      <c r="BD6" s="35">
        <f>BD7</f>
        <v>193.73</v>
      </c>
      <c r="BE6" s="35">
        <f t="shared" si="3"/>
        <v>194.62</v>
      </c>
      <c r="BF6" s="35">
        <f t="shared" si="3"/>
        <v>225.72</v>
      </c>
      <c r="BG6" s="35">
        <f t="shared" si="3"/>
        <v>217.8</v>
      </c>
      <c r="BH6" s="35">
        <f t="shared" si="3"/>
        <v>216.05</v>
      </c>
      <c r="BI6" s="35">
        <f t="shared" si="3"/>
        <v>213.13</v>
      </c>
      <c r="BJ6" s="35">
        <f t="shared" si="3"/>
        <v>213.1</v>
      </c>
      <c r="BK6" s="33" t="str">
        <f>IF(BK7="-","【-】","【"&amp;SUBSTITUTE(TEXT(BK7,"#,##0.00"),"-","△")&amp;"】")</f>
        <v>【227.97】</v>
      </c>
      <c r="BL6" s="35">
        <f t="shared" si="3"/>
        <v>122.54</v>
      </c>
      <c r="BM6" s="35">
        <f>BM7</f>
        <v>123.56</v>
      </c>
      <c r="BN6" s="35">
        <f>BN7</f>
        <v>115.05</v>
      </c>
      <c r="BO6" s="35">
        <f>BO7</f>
        <v>117.96</v>
      </c>
      <c r="BP6" s="35">
        <f t="shared" si="3"/>
        <v>101.73</v>
      </c>
      <c r="BQ6" s="35">
        <f t="shared" si="3"/>
        <v>116.75</v>
      </c>
      <c r="BR6" s="35">
        <f t="shared" si="3"/>
        <v>115.48</v>
      </c>
      <c r="BS6" s="35">
        <f t="shared" si="3"/>
        <v>109.91</v>
      </c>
      <c r="BT6" s="35">
        <f t="shared" si="3"/>
        <v>111.83</v>
      </c>
      <c r="BU6" s="35">
        <f t="shared" si="3"/>
        <v>108.95</v>
      </c>
      <c r="BV6" s="33" t="str">
        <f>IF(BV7="-","【-】","【"&amp;SUBSTITUTE(TEXT(BV7,"#,##0.00"),"-","△")&amp;"】")</f>
        <v>【107.69】</v>
      </c>
      <c r="BW6" s="35">
        <f t="shared" si="3"/>
        <v>12.11</v>
      </c>
      <c r="BX6" s="35">
        <f>BX7</f>
        <v>12.58</v>
      </c>
      <c r="BY6" s="35">
        <f>BY7</f>
        <v>13.49</v>
      </c>
      <c r="BZ6" s="35">
        <f>BZ7</f>
        <v>13.09</v>
      </c>
      <c r="CA6" s="35">
        <f t="shared" si="3"/>
        <v>15.21</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68.22</v>
      </c>
      <c r="CI6" s="35">
        <f>CI7</f>
        <v>69.23</v>
      </c>
      <c r="CJ6" s="35">
        <f>CJ7</f>
        <v>68.650000000000006</v>
      </c>
      <c r="CK6" s="35">
        <f>CK7</f>
        <v>60.79</v>
      </c>
      <c r="CL6" s="35">
        <f t="shared" si="5"/>
        <v>56.49</v>
      </c>
      <c r="CM6" s="35">
        <f t="shared" si="5"/>
        <v>56</v>
      </c>
      <c r="CN6" s="35">
        <f t="shared" si="5"/>
        <v>56.81</v>
      </c>
      <c r="CO6" s="35">
        <f t="shared" si="5"/>
        <v>55.65</v>
      </c>
      <c r="CP6" s="35">
        <f t="shared" si="5"/>
        <v>54.73</v>
      </c>
      <c r="CQ6" s="35">
        <f t="shared" si="5"/>
        <v>54.32</v>
      </c>
      <c r="CR6" s="33" t="str">
        <f>IF(CR7="-","【-】","【"&amp;SUBSTITUTE(TEXT(CR7,"#,##0.00"),"-","△")&amp;"】")</f>
        <v>【52.31】</v>
      </c>
      <c r="CS6" s="35">
        <f t="shared" ref="CS6:DB6" si="6">CS7</f>
        <v>78.89</v>
      </c>
      <c r="CT6" s="35">
        <f>CT7</f>
        <v>78.44</v>
      </c>
      <c r="CU6" s="35">
        <f>CU7</f>
        <v>78.64</v>
      </c>
      <c r="CV6" s="35">
        <f>CV7</f>
        <v>75.040000000000006</v>
      </c>
      <c r="CW6" s="35">
        <f t="shared" si="6"/>
        <v>65.06</v>
      </c>
      <c r="CX6" s="35">
        <f t="shared" si="6"/>
        <v>80.08</v>
      </c>
      <c r="CY6" s="35">
        <f t="shared" si="6"/>
        <v>79.69</v>
      </c>
      <c r="CZ6" s="35">
        <f t="shared" si="6"/>
        <v>78.66</v>
      </c>
      <c r="DA6" s="35">
        <f t="shared" si="6"/>
        <v>80.2</v>
      </c>
      <c r="DB6" s="35">
        <f t="shared" si="6"/>
        <v>79.72</v>
      </c>
      <c r="DC6" s="33" t="str">
        <f>IF(DC7="-","【-】","【"&amp;SUBSTITUTE(TEXT(DC7,"#,##0.00"),"-","△")&amp;"】")</f>
        <v>【77.20】</v>
      </c>
      <c r="DD6" s="35">
        <f t="shared" ref="DD6:DM6" si="7">DD7</f>
        <v>31.99</v>
      </c>
      <c r="DE6" s="35">
        <f>DE7</f>
        <v>33.549999999999997</v>
      </c>
      <c r="DF6" s="35">
        <f>DF7</f>
        <v>34.909999999999997</v>
      </c>
      <c r="DG6" s="35">
        <f>DG7</f>
        <v>36.229999999999997</v>
      </c>
      <c r="DH6" s="35">
        <f t="shared" si="7"/>
        <v>34.68</v>
      </c>
      <c r="DI6" s="35">
        <f t="shared" si="7"/>
        <v>60.35</v>
      </c>
      <c r="DJ6" s="35">
        <f t="shared" si="7"/>
        <v>61.07</v>
      </c>
      <c r="DK6" s="35">
        <f t="shared" si="7"/>
        <v>61.99</v>
      </c>
      <c r="DL6" s="35">
        <f t="shared" si="7"/>
        <v>62.44</v>
      </c>
      <c r="DM6" s="35">
        <f t="shared" si="7"/>
        <v>62.28</v>
      </c>
      <c r="DN6" s="33" t="str">
        <f>IF(DN7="-","【-】","【"&amp;SUBSTITUTE(TEXT(DN7,"#,##0.00"),"-","△")&amp;"】")</f>
        <v>【61.29】</v>
      </c>
      <c r="DO6" s="35">
        <f t="shared" ref="DO6:DX6" si="8">DO7</f>
        <v>98.28</v>
      </c>
      <c r="DP6" s="35">
        <f>DP7</f>
        <v>98.28</v>
      </c>
      <c r="DQ6" s="35">
        <f>DQ7</f>
        <v>98.28</v>
      </c>
      <c r="DR6" s="35">
        <f>DR7</f>
        <v>98.28</v>
      </c>
      <c r="DS6" s="35">
        <f t="shared" si="8"/>
        <v>50.78</v>
      </c>
      <c r="DT6" s="35">
        <f t="shared" si="8"/>
        <v>52.07</v>
      </c>
      <c r="DU6" s="35">
        <f t="shared" si="8"/>
        <v>50.36</v>
      </c>
      <c r="DV6" s="35">
        <f t="shared" si="8"/>
        <v>51.48</v>
      </c>
      <c r="DW6" s="35">
        <f t="shared" si="8"/>
        <v>52.79</v>
      </c>
      <c r="DX6" s="35">
        <f t="shared" si="8"/>
        <v>53.56</v>
      </c>
      <c r="DY6" s="33" t="str">
        <f>IF(DY7="-","【-】","【"&amp;SUBSTITUTE(TEXT(DY7,"#,##0.00"),"-","△")&amp;"】")</f>
        <v>【50.74】</v>
      </c>
      <c r="DZ6" s="35">
        <f t="shared" ref="DZ6:EI6" si="9">DZ7</f>
        <v>0</v>
      </c>
      <c r="EA6" s="35">
        <f>EA7</f>
        <v>0</v>
      </c>
      <c r="EB6" s="35">
        <f>EB7</f>
        <v>0</v>
      </c>
      <c r="EC6" s="35">
        <f>EC7</f>
        <v>0</v>
      </c>
      <c r="ED6" s="35">
        <f t="shared" si="9"/>
        <v>0</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86</v>
      </c>
      <c r="C7" s="37" t="s">
        <v>87</v>
      </c>
      <c r="D7" s="37" t="s">
        <v>88</v>
      </c>
      <c r="E7" s="37" t="s">
        <v>89</v>
      </c>
      <c r="F7" s="37" t="s">
        <v>90</v>
      </c>
      <c r="G7" s="37" t="s">
        <v>91</v>
      </c>
      <c r="H7" s="37" t="s">
        <v>92</v>
      </c>
      <c r="I7" s="37" t="s">
        <v>93</v>
      </c>
      <c r="J7" s="37" t="s">
        <v>94</v>
      </c>
      <c r="K7" s="38">
        <v>200000</v>
      </c>
      <c r="L7" s="37" t="s">
        <v>95</v>
      </c>
      <c r="M7" s="38">
        <v>1</v>
      </c>
      <c r="N7" s="38">
        <v>112973</v>
      </c>
      <c r="O7" s="39" t="s">
        <v>96</v>
      </c>
      <c r="P7" s="39">
        <v>90.5</v>
      </c>
      <c r="Q7" s="38">
        <v>29</v>
      </c>
      <c r="R7" s="38">
        <v>130120</v>
      </c>
      <c r="S7" s="37" t="s">
        <v>97</v>
      </c>
      <c r="T7" s="40">
        <v>119.54</v>
      </c>
      <c r="U7" s="40">
        <v>120.67</v>
      </c>
      <c r="V7" s="40">
        <v>114.14</v>
      </c>
      <c r="W7" s="40">
        <v>115.84</v>
      </c>
      <c r="X7" s="40">
        <v>102.08</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774.94</v>
      </c>
      <c r="AQ7" s="40">
        <v>828.02</v>
      </c>
      <c r="AR7" s="40">
        <v>746.1</v>
      </c>
      <c r="AS7" s="40">
        <v>684.72</v>
      </c>
      <c r="AT7" s="40">
        <v>705.27</v>
      </c>
      <c r="AU7" s="40">
        <v>380.84</v>
      </c>
      <c r="AV7" s="40">
        <v>424.64</v>
      </c>
      <c r="AW7" s="40">
        <v>427.23</v>
      </c>
      <c r="AX7" s="40">
        <v>454.07</v>
      </c>
      <c r="AY7" s="40">
        <v>381.88</v>
      </c>
      <c r="AZ7" s="40">
        <v>439.16</v>
      </c>
      <c r="BA7" s="40">
        <v>251.97</v>
      </c>
      <c r="BB7" s="40">
        <v>222.28</v>
      </c>
      <c r="BC7" s="40">
        <v>203.62</v>
      </c>
      <c r="BD7" s="40">
        <v>193.73</v>
      </c>
      <c r="BE7" s="40">
        <v>194.62</v>
      </c>
      <c r="BF7" s="40">
        <v>225.72</v>
      </c>
      <c r="BG7" s="40">
        <v>217.8</v>
      </c>
      <c r="BH7" s="40">
        <v>216.05</v>
      </c>
      <c r="BI7" s="40">
        <v>213.13</v>
      </c>
      <c r="BJ7" s="40">
        <v>213.1</v>
      </c>
      <c r="BK7" s="40">
        <v>227.97</v>
      </c>
      <c r="BL7" s="40">
        <v>122.54</v>
      </c>
      <c r="BM7" s="40">
        <v>123.56</v>
      </c>
      <c r="BN7" s="40">
        <v>115.05</v>
      </c>
      <c r="BO7" s="40">
        <v>117.96</v>
      </c>
      <c r="BP7" s="40">
        <v>101.73</v>
      </c>
      <c r="BQ7" s="40">
        <v>116.75</v>
      </c>
      <c r="BR7" s="40">
        <v>115.48</v>
      </c>
      <c r="BS7" s="40">
        <v>109.91</v>
      </c>
      <c r="BT7" s="40">
        <v>111.83</v>
      </c>
      <c r="BU7" s="40">
        <v>108.95</v>
      </c>
      <c r="BV7" s="40">
        <v>107.69</v>
      </c>
      <c r="BW7" s="40">
        <v>12.11</v>
      </c>
      <c r="BX7" s="40">
        <v>12.58</v>
      </c>
      <c r="BY7" s="40">
        <v>13.49</v>
      </c>
      <c r="BZ7" s="40">
        <v>13.09</v>
      </c>
      <c r="CA7" s="40">
        <v>15.21</v>
      </c>
      <c r="CB7" s="40">
        <v>17.22</v>
      </c>
      <c r="CC7" s="40">
        <v>17.440000000000001</v>
      </c>
      <c r="CD7" s="40">
        <v>18.62</v>
      </c>
      <c r="CE7" s="40">
        <v>18.36</v>
      </c>
      <c r="CF7" s="40">
        <v>18.88</v>
      </c>
      <c r="CG7" s="40">
        <v>20.260000000000002</v>
      </c>
      <c r="CH7" s="40">
        <v>68.22</v>
      </c>
      <c r="CI7" s="40">
        <v>69.23</v>
      </c>
      <c r="CJ7" s="40">
        <v>68.650000000000006</v>
      </c>
      <c r="CK7" s="40">
        <v>60.79</v>
      </c>
      <c r="CL7" s="40">
        <v>56.49</v>
      </c>
      <c r="CM7" s="40">
        <v>56</v>
      </c>
      <c r="CN7" s="40">
        <v>56.81</v>
      </c>
      <c r="CO7" s="40">
        <v>55.65</v>
      </c>
      <c r="CP7" s="40">
        <v>54.73</v>
      </c>
      <c r="CQ7" s="40">
        <v>54.32</v>
      </c>
      <c r="CR7" s="40">
        <v>52.31</v>
      </c>
      <c r="CS7" s="40">
        <v>78.89</v>
      </c>
      <c r="CT7" s="40">
        <v>78.44</v>
      </c>
      <c r="CU7" s="40">
        <v>78.64</v>
      </c>
      <c r="CV7" s="40">
        <v>75.040000000000006</v>
      </c>
      <c r="CW7" s="40">
        <v>65.06</v>
      </c>
      <c r="CX7" s="40">
        <v>80.08</v>
      </c>
      <c r="CY7" s="40">
        <v>79.69</v>
      </c>
      <c r="CZ7" s="40">
        <v>78.66</v>
      </c>
      <c r="DA7" s="40">
        <v>80.2</v>
      </c>
      <c r="DB7" s="40">
        <v>79.72</v>
      </c>
      <c r="DC7" s="40">
        <v>77.2</v>
      </c>
      <c r="DD7" s="40">
        <v>31.99</v>
      </c>
      <c r="DE7" s="40">
        <v>33.549999999999997</v>
      </c>
      <c r="DF7" s="40">
        <v>34.909999999999997</v>
      </c>
      <c r="DG7" s="40">
        <v>36.229999999999997</v>
      </c>
      <c r="DH7" s="40">
        <v>34.68</v>
      </c>
      <c r="DI7" s="40">
        <v>60.35</v>
      </c>
      <c r="DJ7" s="40">
        <v>61.07</v>
      </c>
      <c r="DK7" s="40">
        <v>61.99</v>
      </c>
      <c r="DL7" s="40">
        <v>62.44</v>
      </c>
      <c r="DM7" s="40">
        <v>62.28</v>
      </c>
      <c r="DN7" s="40">
        <v>61.29</v>
      </c>
      <c r="DO7" s="40">
        <v>98.28</v>
      </c>
      <c r="DP7" s="40">
        <v>98.28</v>
      </c>
      <c r="DQ7" s="40">
        <v>98.28</v>
      </c>
      <c r="DR7" s="40">
        <v>98.28</v>
      </c>
      <c r="DS7" s="40">
        <v>50.78</v>
      </c>
      <c r="DT7" s="40">
        <v>52.07</v>
      </c>
      <c r="DU7" s="40">
        <v>50.36</v>
      </c>
      <c r="DV7" s="40">
        <v>51.48</v>
      </c>
      <c r="DW7" s="40">
        <v>52.79</v>
      </c>
      <c r="DX7" s="40">
        <v>53.56</v>
      </c>
      <c r="DY7" s="40">
        <v>50.74</v>
      </c>
      <c r="DZ7" s="40">
        <v>0</v>
      </c>
      <c r="EA7" s="40">
        <v>0</v>
      </c>
      <c r="EB7" s="40">
        <v>0</v>
      </c>
      <c r="EC7" s="40">
        <v>0</v>
      </c>
      <c r="ED7" s="40">
        <v>0</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119.54</v>
      </c>
      <c r="V11" s="48">
        <f>IF(U6="-",NA(),U6)</f>
        <v>120.67</v>
      </c>
      <c r="W11" s="48">
        <f>IF(V6="-",NA(),V6)</f>
        <v>114.14</v>
      </c>
      <c r="X11" s="48">
        <f>IF(W6="-",NA(),W6)</f>
        <v>115.84</v>
      </c>
      <c r="Y11" s="48">
        <f>IF(X6="-",NA(),X6)</f>
        <v>102.08</v>
      </c>
      <c r="AE11" s="47" t="s">
        <v>23</v>
      </c>
      <c r="AF11" s="48">
        <f>IF(AE6="-",NA(),AE6)</f>
        <v>0</v>
      </c>
      <c r="AG11" s="48">
        <f>IF(AF6="-",NA(),AF6)</f>
        <v>0</v>
      </c>
      <c r="AH11" s="48">
        <f>IF(AG6="-",NA(),AG6)</f>
        <v>0</v>
      </c>
      <c r="AI11" s="48">
        <f>IF(AH6="-",NA(),AH6)</f>
        <v>0</v>
      </c>
      <c r="AJ11" s="48">
        <f>IF(AI6="-",NA(),AI6)</f>
        <v>0</v>
      </c>
      <c r="AP11" s="47" t="s">
        <v>23</v>
      </c>
      <c r="AQ11" s="48">
        <f>IF(AP6="-",NA(),AP6)</f>
        <v>774.94</v>
      </c>
      <c r="AR11" s="48">
        <f>IF(AQ6="-",NA(),AQ6)</f>
        <v>828.02</v>
      </c>
      <c r="AS11" s="48">
        <f>IF(AR6="-",NA(),AR6)</f>
        <v>746.1</v>
      </c>
      <c r="AT11" s="48">
        <f>IF(AS6="-",NA(),AS6)</f>
        <v>684.72</v>
      </c>
      <c r="AU11" s="48">
        <f>IF(AT6="-",NA(),AT6)</f>
        <v>705.27</v>
      </c>
      <c r="BA11" s="47" t="s">
        <v>23</v>
      </c>
      <c r="BB11" s="48">
        <f>IF(BA6="-",NA(),BA6)</f>
        <v>251.97</v>
      </c>
      <c r="BC11" s="48">
        <f>IF(BB6="-",NA(),BB6)</f>
        <v>222.28</v>
      </c>
      <c r="BD11" s="48">
        <f>IF(BC6="-",NA(),BC6)</f>
        <v>203.62</v>
      </c>
      <c r="BE11" s="48">
        <f>IF(BD6="-",NA(),BD6)</f>
        <v>193.73</v>
      </c>
      <c r="BF11" s="48">
        <f>IF(BE6="-",NA(),BE6)</f>
        <v>194.62</v>
      </c>
      <c r="BL11" s="47" t="s">
        <v>23</v>
      </c>
      <c r="BM11" s="48">
        <f>IF(BL6="-",NA(),BL6)</f>
        <v>122.54</v>
      </c>
      <c r="BN11" s="48">
        <f>IF(BM6="-",NA(),BM6)</f>
        <v>123.56</v>
      </c>
      <c r="BO11" s="48">
        <f>IF(BN6="-",NA(),BN6)</f>
        <v>115.05</v>
      </c>
      <c r="BP11" s="48">
        <f>IF(BO6="-",NA(),BO6)</f>
        <v>117.96</v>
      </c>
      <c r="BQ11" s="48">
        <f>IF(BP6="-",NA(),BP6)</f>
        <v>101.73</v>
      </c>
      <c r="BW11" s="47" t="s">
        <v>23</v>
      </c>
      <c r="BX11" s="48">
        <f>IF(BW6="-",NA(),BW6)</f>
        <v>12.11</v>
      </c>
      <c r="BY11" s="48">
        <f>IF(BX6="-",NA(),BX6)</f>
        <v>12.58</v>
      </c>
      <c r="BZ11" s="48">
        <f>IF(BY6="-",NA(),BY6)</f>
        <v>13.49</v>
      </c>
      <c r="CA11" s="48">
        <f>IF(BZ6="-",NA(),BZ6)</f>
        <v>13.09</v>
      </c>
      <c r="CB11" s="48">
        <f>IF(CA6="-",NA(),CA6)</f>
        <v>15.21</v>
      </c>
      <c r="CH11" s="47" t="s">
        <v>23</v>
      </c>
      <c r="CI11" s="48">
        <f>IF(CH6="-",NA(),CH6)</f>
        <v>68.22</v>
      </c>
      <c r="CJ11" s="48">
        <f>IF(CI6="-",NA(),CI6)</f>
        <v>69.23</v>
      </c>
      <c r="CK11" s="48">
        <f>IF(CJ6="-",NA(),CJ6)</f>
        <v>68.650000000000006</v>
      </c>
      <c r="CL11" s="48">
        <f>IF(CK6="-",NA(),CK6)</f>
        <v>60.79</v>
      </c>
      <c r="CM11" s="48">
        <f>IF(CL6="-",NA(),CL6)</f>
        <v>56.49</v>
      </c>
      <c r="CS11" s="47" t="s">
        <v>23</v>
      </c>
      <c r="CT11" s="48">
        <f>IF(CS6="-",NA(),CS6)</f>
        <v>78.89</v>
      </c>
      <c r="CU11" s="48">
        <f>IF(CT6="-",NA(),CT6)</f>
        <v>78.44</v>
      </c>
      <c r="CV11" s="48">
        <f>IF(CU6="-",NA(),CU6)</f>
        <v>78.64</v>
      </c>
      <c r="CW11" s="48">
        <f>IF(CV6="-",NA(),CV6)</f>
        <v>75.040000000000006</v>
      </c>
      <c r="CX11" s="48">
        <f>IF(CW6="-",NA(),CW6)</f>
        <v>65.06</v>
      </c>
      <c r="DD11" s="47" t="s">
        <v>23</v>
      </c>
      <c r="DE11" s="48">
        <f>IF(DD6="-",NA(),DD6)</f>
        <v>31.99</v>
      </c>
      <c r="DF11" s="48">
        <f>IF(DE6="-",NA(),DE6)</f>
        <v>33.549999999999997</v>
      </c>
      <c r="DG11" s="48">
        <f>IF(DF6="-",NA(),DF6)</f>
        <v>34.909999999999997</v>
      </c>
      <c r="DH11" s="48">
        <f>IF(DG6="-",NA(),DG6)</f>
        <v>36.229999999999997</v>
      </c>
      <c r="DI11" s="48">
        <f>IF(DH6="-",NA(),DH6)</f>
        <v>34.68</v>
      </c>
      <c r="DO11" s="47" t="s">
        <v>23</v>
      </c>
      <c r="DP11" s="48">
        <f>IF(DO6="-",NA(),DO6)</f>
        <v>98.28</v>
      </c>
      <c r="DQ11" s="48">
        <f>IF(DP6="-",NA(),DP6)</f>
        <v>98.28</v>
      </c>
      <c r="DR11" s="48">
        <f>IF(DQ6="-",NA(),DQ6)</f>
        <v>98.28</v>
      </c>
      <c r="DS11" s="48">
        <f>IF(DR6="-",NA(),DR6)</f>
        <v>98.28</v>
      </c>
      <c r="DT11" s="48">
        <f>IF(DS6="-",NA(),DS6)</f>
        <v>50.78</v>
      </c>
      <c r="DZ11" s="47" t="s">
        <v>23</v>
      </c>
      <c r="EA11" s="48">
        <f>IF(DZ6="-",NA(),DZ6)</f>
        <v>0</v>
      </c>
      <c r="EB11" s="48">
        <f>IF(EA6="-",NA(),EA6)</f>
        <v>0</v>
      </c>
      <c r="EC11" s="48">
        <f>IF(EB6="-",NA(),EB6)</f>
        <v>0</v>
      </c>
      <c r="ED11" s="48">
        <f>IF(EC6="-",NA(),EC6)</f>
        <v>0</v>
      </c>
      <c r="EE11" s="48">
        <f>IF(ED6="-",NA(),ED6)</f>
        <v>0</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E089622-ABD3-4E11-BB49-8E64B7BAC938}"/>
</file>

<file path=customXml/itemProps2.xml><?xml version="1.0" encoding="utf-8"?>
<ds:datastoreItem xmlns:ds="http://schemas.openxmlformats.org/officeDocument/2006/customXml" ds:itemID="{C393B89F-AD1B-4C3F-8B1C-EAD788128E56}"/>
</file>

<file path=customXml/itemProps3.xml><?xml version="1.0" encoding="utf-8"?>
<ds:datastoreItem xmlns:ds="http://schemas.openxmlformats.org/officeDocument/2006/customXml" ds:itemID="{30314A14-5A10-4498-B265-C31239EBA8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2026-01-30T00:18:27Z</dcterms:created>
  <dcterms:modified xsi:type="dcterms:W3CDTF">2026-01-30T00:18:41Z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