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4" documentId="13_ncr:1_{0E7434F7-489D-4E2A-8E85-D7DB5A4D9546}" xr6:coauthVersionLast="47" xr6:coauthVersionMax="47" xr10:uidLastSave="{0B8E3BCC-F721-45A2-B073-EF03354F3686}"/>
  <workbookProtection workbookAlgorithmName="SHA-512" workbookHashValue="a1qlwyGhhFBl7XYEirDH3MNtve7Td+I1+4xdtqcJAnTl6/OPsKUAUCrS+Ce6NZIZfW8cp/HVbs31qGuNfwYlig==" workbookSaltValue="cckxGbWpFkzTKkJP7H6m1g==" workbookSpinCount="100000" lockStructure="1"/>
  <bookViews>
    <workbookView xWindow="19090" yWindow="-760" windowWidth="19420" windowHeight="1150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E12" i="5" l="1"/>
  <c r="ED12" i="5"/>
  <c r="EC12" i="5"/>
  <c r="EB12" i="5"/>
  <c r="EA12" i="5"/>
  <c r="DT12" i="5"/>
  <c r="DS12" i="5"/>
  <c r="DR12" i="5"/>
  <c r="DQ12" i="5"/>
  <c r="DP12" i="5"/>
  <c r="DI12" i="5"/>
  <c r="DH12" i="5"/>
  <c r="DG12" i="5"/>
  <c r="DF12" i="5"/>
  <c r="DE12" i="5"/>
  <c r="CX12" i="5"/>
  <c r="CW12" i="5"/>
  <c r="CV12" i="5"/>
  <c r="CU12" i="5"/>
  <c r="CT12" i="5"/>
  <c r="CM12" i="5"/>
  <c r="CL12" i="5"/>
  <c r="CK12" i="5"/>
  <c r="CJ12" i="5"/>
  <c r="CI12" i="5"/>
  <c r="CB12" i="5"/>
  <c r="CA12" i="5"/>
  <c r="BZ12" i="5"/>
  <c r="BY12" i="5"/>
  <c r="BX12" i="5"/>
  <c r="BQ12" i="5"/>
  <c r="BP12" i="5"/>
  <c r="BO12" i="5"/>
  <c r="BN12" i="5"/>
  <c r="BM12" i="5"/>
  <c r="BF12" i="5"/>
  <c r="BE12" i="5"/>
  <c r="BD12" i="5"/>
  <c r="BC12" i="5"/>
  <c r="BB12" i="5"/>
  <c r="AU12" i="5"/>
  <c r="AT12" i="5"/>
  <c r="AS12" i="5"/>
  <c r="AR12" i="5"/>
  <c r="AQ12" i="5"/>
  <c r="AJ12" i="5"/>
  <c r="AI12" i="5"/>
  <c r="AH12" i="5"/>
  <c r="AG12" i="5"/>
  <c r="AF12" i="5"/>
  <c r="Y12" i="5"/>
  <c r="X12" i="5"/>
  <c r="W12" i="5"/>
  <c r="V12" i="5"/>
  <c r="U12" i="5"/>
  <c r="EE11" i="5"/>
  <c r="ED11" i="5"/>
  <c r="EC11" i="5"/>
  <c r="EB11" i="5"/>
  <c r="EA11" i="5"/>
  <c r="DT11" i="5"/>
  <c r="DS11" i="5"/>
  <c r="DR11" i="5"/>
  <c r="DQ11" i="5"/>
  <c r="DP11" i="5"/>
  <c r="DI11" i="5"/>
  <c r="DH11" i="5"/>
  <c r="DG11" i="5"/>
  <c r="DF11" i="5"/>
  <c r="DE11" i="5"/>
  <c r="CX11" i="5"/>
  <c r="CW11" i="5"/>
  <c r="CV11" i="5"/>
  <c r="CU11" i="5"/>
  <c r="CT11" i="5"/>
  <c r="CM11" i="5"/>
  <c r="CL11" i="5"/>
  <c r="CK11" i="5"/>
  <c r="CJ11" i="5"/>
  <c r="CI11" i="5"/>
  <c r="CB11" i="5"/>
  <c r="CA11" i="5"/>
  <c r="BZ11" i="5"/>
  <c r="BY11" i="5"/>
  <c r="BX11" i="5"/>
  <c r="BQ11" i="5"/>
  <c r="BP11" i="5"/>
  <c r="BO11" i="5"/>
  <c r="BN11" i="5"/>
  <c r="BM11" i="5"/>
  <c r="BF11" i="5"/>
  <c r="BE11" i="5"/>
  <c r="BD11" i="5"/>
  <c r="BC11" i="5"/>
  <c r="BB11" i="5"/>
  <c r="AU11" i="5"/>
  <c r="AT11" i="5"/>
  <c r="AS11" i="5"/>
  <c r="AR11" i="5"/>
  <c r="AQ11" i="5"/>
  <c r="AJ11" i="5"/>
  <c r="AI11" i="5"/>
  <c r="AH11" i="5"/>
  <c r="AG11" i="5"/>
  <c r="AF11" i="5"/>
  <c r="Y11" i="5"/>
  <c r="X11" i="5"/>
  <c r="W11" i="5"/>
  <c r="V11" i="5"/>
  <c r="U11" i="5"/>
  <c r="EE10" i="5"/>
  <c r="ED10" i="5"/>
  <c r="EC10" i="5"/>
  <c r="EB10" i="5"/>
  <c r="EA10" i="5"/>
  <c r="DT10" i="5"/>
  <c r="DS10" i="5"/>
  <c r="DR10" i="5"/>
  <c r="DQ10" i="5"/>
  <c r="DP10" i="5"/>
  <c r="DI10" i="5"/>
  <c r="DH10" i="5"/>
  <c r="DG10" i="5"/>
  <c r="DF10" i="5"/>
  <c r="DE10" i="5"/>
  <c r="CX10" i="5"/>
  <c r="CW10" i="5"/>
  <c r="CV10" i="5"/>
  <c r="CU10" i="5"/>
  <c r="CT10" i="5"/>
  <c r="CM10" i="5"/>
  <c r="CL10" i="5"/>
  <c r="CK10" i="5"/>
  <c r="CJ10" i="5"/>
  <c r="CI10" i="5"/>
  <c r="CB10" i="5"/>
  <c r="CA10" i="5"/>
  <c r="BZ10" i="5"/>
  <c r="BY10" i="5"/>
  <c r="BX10" i="5"/>
  <c r="BQ10" i="5"/>
  <c r="BP10" i="5"/>
  <c r="BO10" i="5"/>
  <c r="BN10" i="5"/>
  <c r="BM10" i="5"/>
  <c r="BF10" i="5"/>
  <c r="BE10" i="5"/>
  <c r="BD10" i="5"/>
  <c r="BC10" i="5"/>
  <c r="BB10" i="5"/>
  <c r="AU10" i="5"/>
  <c r="AT10" i="5"/>
  <c r="AS10" i="5"/>
  <c r="AR10" i="5"/>
  <c r="AQ10" i="5"/>
  <c r="AJ10" i="5"/>
  <c r="AI10" i="5"/>
  <c r="AH10" i="5"/>
  <c r="AG10" i="5"/>
  <c r="AF10" i="5"/>
  <c r="Y10" i="5"/>
  <c r="X10" i="5"/>
  <c r="W10" i="5"/>
  <c r="V10" i="5"/>
  <c r="U10" i="5"/>
  <c r="F10" i="5"/>
  <c r="E10" i="5"/>
  <c r="D10" i="5"/>
  <c r="C10" i="5"/>
  <c r="B10" i="5"/>
  <c r="DZ9" i="5"/>
  <c r="DO9" i="5"/>
  <c r="DD9" i="5"/>
  <c r="CS9" i="5"/>
  <c r="CH9" i="5"/>
  <c r="BW9" i="5"/>
  <c r="BL9" i="5"/>
  <c r="BA9" i="5"/>
  <c r="AP9" i="5"/>
  <c r="AE9" i="5"/>
  <c r="T9"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<sst xmlns="http://schemas.openxmlformats.org/spreadsheetml/2006/main" count="262" uniqueCount="107">
  <si>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</si>
  <si>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</si>
  <si>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</si>
  <si>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</si>
  <si>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</si>
  <si>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</si>
  <si>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</si>
  <si>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</si>
  <si>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</si>
  <si>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</si>
  <si>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</si>
  <si>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</si>
  <si>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</si>
  <si>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</si>
  <si>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</si>
  <si>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</si>
  <si>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</si>
  <si>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</si>
  <si>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</si>
  <si>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</si>
  <si>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</si>
  <si>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</si>
  <si>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</si>
  <si>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</si>
  <si>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</si>
  <si>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</si>
  <si>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</si>
  <si>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</si>
  <si>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</si>
  <si>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</si>
  <si>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</si>
  <si>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</si>
  <si>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</si>
  <si>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</si>
  <si>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</si>
  <si>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</si>
  <si>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</si>
  <si>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</si>
  <si>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</si>
  <si>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</si>
  <si>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</si>
  <si>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</si>
  <si>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</si>
  <si>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</si>
  <si>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</si>
  <si>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</si>
  <si>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</si>
  <si>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</si>
  <si>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</si>
  <si>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</si>
  <si>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</si>
  <si>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</si>
  <si>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</si>
  <si>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</si>
  <si>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</si>
  <si>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</si>
  <si>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</si>
  <si>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</si>
  <si>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</si>
  <si>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</si>
  <si>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</si>
  <si>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</si>
  <si>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</si>
  <si>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</si>
  <si>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</si>
  <si>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</si>
  <si>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</si>
  <si>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</si>
  <si>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</si>
  <si>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</si>
  <si>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</si>
  <si>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</si>
  <si>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</si>
  <si>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</si>
  <si>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</si>
  <si>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</si>
  <si>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</si>
  <si>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</si>
  <si>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</si>
  <si>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</si>
  <si>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</si>
  <si>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</si>
  <si>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</si>
  <si>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</si>
  <si>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</si>
  <si>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</si>
  <si>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</si>
  <si>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</si>
  <si>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080004</t>
  </si>
  <si>
    <t>46</t>
  </si>
  <si>
    <t>02</t>
  </si>
  <si>
    <t>0</t>
  </si>
  <si>
    <t>000</t>
  </si>
  <si>
    <t>茨城県</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</si>
  <si>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</si>
  <si>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</si>
  <si>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</si>
  <si>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</si>
  <si>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</si>
  <si>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</si>
  <si>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</si>
  <si>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</si>
  <si>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</si>
  <si>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</si>
  <si>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「①有形固定資産減価償却率」は、類似団体平均と同等規模で推移しており、概ね平均的な老朽化の状況である。主要施設別では、建物が56.38％、構築物が57.25％、機械及び装置が82.81％となっている。
　管路は、法定耐用年数に達していないものが多く、「②管路経年化率」、「③管路更新率」ともに類似団体平均に比べて低い数値を推移しているが、今後は、経営戦略に位置づける更新周期をふまえ、耐震化と併せた計画的な更新を進めていく必要がある。</t>
    <phoneticPr fontId="5"/>
  </si>
  <si>
    <t xml:space="preserve">＜健全性＞
　「①経常収支比率」は、過去5年間とも100％を上回り、経常収益で経常費用を賄うことができており、かつ、累積欠損金も生じていないことから、健全経営である。
　「③流動比率」は、200％を上回っており、短期債務に対する支払能力は健全である。
  「④企業債残高対給水収益比率」は、過去5年間とも企業債の着実な償還により企業債残高が減少している。
  「⑤料金回収率」は、過去5年間とも100％を上回り、給水に係る費用を給水収益で賄うことができている。なお、類似団体平均を上回って推移しているが、これは将来の投資財源の確保も踏まえた料金設定によるものである。
　「⑥給水原価」は、類似団体平均を上回って推移しているが、これは企業立地が広範囲にわたり投資効率が悪いこと及び開発費用のかかる水源施設を要したことにより資本費（減価償却費及び企業債利息）が高くなっていることが要因である。
＜効率性＞
　「⑦施設利用率」は、今年度は類似団体平均を上回ったものの、さらなる利用率の向上へ取り組む。
　「⑧契約率」は、類似団体平均を上回り、高い数値を推移しており、適正な施設規模である。なお、施設利用率と契約率との乖離は、契約水量に基づく責任水量制により料金を回収しているためである。
</t>
    <rPh sb="413" eb="416">
      <t>コンネンド</t>
    </rPh>
    <rPh sb="417" eb="421">
      <t>ルイジダンタイ</t>
    </rPh>
    <rPh sb="421" eb="423">
      <t>ヘイキン</t>
    </rPh>
    <rPh sb="424" eb="426">
      <t>ウワマワ</t>
    </rPh>
    <phoneticPr fontId="5"/>
  </si>
  <si>
    <t>各経営指標の状況から良好な経営状況といえる。
　しかし、今後、水道施設の老朽化による更新費用の増加や災害等に備えた危機管理対策など、経営環境は厳しさを増していく。
　このため、令和7年3月に改定した「企業局経営戦略」に基づき、計画的な事業運営、効率的な管理運営、財政基盤の強化、需要に応じた事業展開など、計画的かつ効率的な経営を推進していく。
※「企業局経営戦略」掲載ＵＲＬ
https://www.kigyou.pref.ibaraki.jp/page/page000009.html</t>
    <rPh sb="88" eb="90">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</si>
</sst>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57.93</c:v>
                </c:pt>
                <c:pt idx="1">
                  <c:v>59.67</c:v>
                </c:pt>
                <c:pt idx="2">
                  <c:v>61.43</c:v>
                </c:pt>
                <c:pt idx="3">
                  <c:v>62.93</c:v>
                </c:pt>
                <c:pt idx="4">
                  <c:v>63.68</c:v>
                </c:pt>
              </c:numCache>
            </c:numRef>
          </c:val>
          <c:extLst>
            <c:ext xmlns:c16="http://schemas.microsoft.com/office/drawing/2014/chart" uri="{C3380CC4-5D6E-409C-BE32-E72D297353CC}">
              <c16:uniqueId val="{00000000-B45A-4A21-92E0-37A3B9221C9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B45A-4A21-92E0-37A3B9221C9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D4-4EFD-B6C9-F85DD96F3AB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49D4-4EFD-B6C9-F85DD96F3AB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128.46</c:v>
                </c:pt>
                <c:pt idx="1">
                  <c:v>127.19</c:v>
                </c:pt>
                <c:pt idx="2">
                  <c:v>120.17</c:v>
                </c:pt>
                <c:pt idx="3">
                  <c:v>125.01</c:v>
                </c:pt>
                <c:pt idx="4">
                  <c:v>120.32</c:v>
                </c:pt>
              </c:numCache>
            </c:numRef>
          </c:val>
          <c:extLst>
            <c:ext xmlns:c16="http://schemas.microsoft.com/office/drawing/2014/chart" uri="{C3380CC4-5D6E-409C-BE32-E72D297353CC}">
              <c16:uniqueId val="{00000000-B5CC-491F-8AB7-9DAD8BC8DCA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B5CC-491F-8AB7-9DAD8BC8DCA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17.03</c:v>
                </c:pt>
                <c:pt idx="1">
                  <c:v>17.13</c:v>
                </c:pt>
                <c:pt idx="2">
                  <c:v>17.11</c:v>
                </c:pt>
                <c:pt idx="3">
                  <c:v>19.47</c:v>
                </c:pt>
                <c:pt idx="4">
                  <c:v>22.2</c:v>
                </c:pt>
              </c:numCache>
            </c:numRef>
          </c:val>
          <c:extLst>
            <c:ext xmlns:c16="http://schemas.microsoft.com/office/drawing/2014/chart" uri="{C3380CC4-5D6E-409C-BE32-E72D297353CC}">
              <c16:uniqueId val="{00000000-C56B-4A6B-B9B0-730D922EB6A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C56B-4A6B-B9B0-730D922EB6A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0.04</c:v>
                </c:pt>
                <c:pt idx="1">
                  <c:v>0</c:v>
                </c:pt>
                <c:pt idx="2">
                  <c:v>0</c:v>
                </c:pt>
                <c:pt idx="3">
                  <c:v>0</c:v>
                </c:pt>
                <c:pt idx="4">
                  <c:v>0</c:v>
                </c:pt>
              </c:numCache>
            </c:numRef>
          </c:val>
          <c:extLst>
            <c:ext xmlns:c16="http://schemas.microsoft.com/office/drawing/2014/chart" uri="{C3380CC4-5D6E-409C-BE32-E72D297353CC}">
              <c16:uniqueId val="{00000000-AE8E-4120-A8BC-6AC455D6254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AE8E-4120-A8BC-6AC455D6254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209.05</c:v>
                </c:pt>
                <c:pt idx="1">
                  <c:v>217.44</c:v>
                </c:pt>
                <c:pt idx="2">
                  <c:v>236.42</c:v>
                </c:pt>
                <c:pt idx="3">
                  <c:v>271</c:v>
                </c:pt>
                <c:pt idx="4">
                  <c:v>293.22000000000003</c:v>
                </c:pt>
              </c:numCache>
            </c:numRef>
          </c:val>
          <c:extLst>
            <c:ext xmlns:c16="http://schemas.microsoft.com/office/drawing/2014/chart" uri="{C3380CC4-5D6E-409C-BE32-E72D297353CC}">
              <c16:uniqueId val="{00000000-C3E7-4275-BC70-91AEF16ED6C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C3E7-4275-BC70-91AEF16ED6C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190.02</c:v>
                </c:pt>
                <c:pt idx="1">
                  <c:v>168.61</c:v>
                </c:pt>
                <c:pt idx="2">
                  <c:v>154.06</c:v>
                </c:pt>
                <c:pt idx="3">
                  <c:v>143.56</c:v>
                </c:pt>
                <c:pt idx="4">
                  <c:v>141.97</c:v>
                </c:pt>
              </c:numCache>
            </c:numRef>
          </c:val>
          <c:extLst>
            <c:ext xmlns:c16="http://schemas.microsoft.com/office/drawing/2014/chart" uri="{C3380CC4-5D6E-409C-BE32-E72D297353CC}">
              <c16:uniqueId val="{00000000-00DD-477A-895E-99FB261EC46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00DD-477A-895E-99FB261EC46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131.72</c:v>
                </c:pt>
                <c:pt idx="1">
                  <c:v>130.15</c:v>
                </c:pt>
                <c:pt idx="2">
                  <c:v>121.98</c:v>
                </c:pt>
                <c:pt idx="3">
                  <c:v>124.3</c:v>
                </c:pt>
                <c:pt idx="4">
                  <c:v>120.98</c:v>
                </c:pt>
              </c:numCache>
            </c:numRef>
          </c:val>
          <c:extLst>
            <c:ext xmlns:c16="http://schemas.microsoft.com/office/drawing/2014/chart" uri="{C3380CC4-5D6E-409C-BE32-E72D297353CC}">
              <c16:uniqueId val="{00000000-6F20-45AA-A5B4-D84E79836CB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6F20-45AA-A5B4-D84E79836CB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25.97</c:v>
                </c:pt>
                <c:pt idx="1">
                  <c:v>26.23</c:v>
                </c:pt>
                <c:pt idx="2">
                  <c:v>28</c:v>
                </c:pt>
                <c:pt idx="3">
                  <c:v>27.41</c:v>
                </c:pt>
                <c:pt idx="4">
                  <c:v>28.13</c:v>
                </c:pt>
              </c:numCache>
            </c:numRef>
          </c:val>
          <c:extLst>
            <c:ext xmlns:c16="http://schemas.microsoft.com/office/drawing/2014/chart" uri="{C3380CC4-5D6E-409C-BE32-E72D297353CC}">
              <c16:uniqueId val="{00000000-9A69-4922-89E2-867FFB20F32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9A69-4922-89E2-867FFB20F32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53.67</c:v>
                </c:pt>
                <c:pt idx="1">
                  <c:v>55.58</c:v>
                </c:pt>
                <c:pt idx="2">
                  <c:v>54.81</c:v>
                </c:pt>
                <c:pt idx="3">
                  <c:v>55.61</c:v>
                </c:pt>
                <c:pt idx="4">
                  <c:v>54.81</c:v>
                </c:pt>
              </c:numCache>
            </c:numRef>
          </c:val>
          <c:extLst>
            <c:ext xmlns:c16="http://schemas.microsoft.com/office/drawing/2014/chart" uri="{C3380CC4-5D6E-409C-BE32-E72D297353CC}">
              <c16:uniqueId val="{00000000-7DF4-4227-88B9-D6DC989E980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7DF4-4227-88B9-D6DC989E980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89.98</c:v>
                </c:pt>
                <c:pt idx="1">
                  <c:v>89.79</c:v>
                </c:pt>
                <c:pt idx="2">
                  <c:v>89.81</c:v>
                </c:pt>
                <c:pt idx="3">
                  <c:v>90.42</c:v>
                </c:pt>
                <c:pt idx="4">
                  <c:v>90.69</c:v>
                </c:pt>
              </c:numCache>
            </c:numRef>
          </c:val>
          <c:extLst>
            <c:ext xmlns:c16="http://schemas.microsoft.com/office/drawing/2014/chart" uri="{C3380CC4-5D6E-409C-BE32-E72D297353CC}">
              <c16:uniqueId val="{00000000-4686-4C29-8ECE-133DD5BF8EA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4686-4C29-8ECE-133DD5BF8EA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EU1" zoomScale="70" zoomScaleNormal="70"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茨城県</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1132680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大規模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5</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620806</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81.099999999999994</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242</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1027250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105</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128.46</v>
      </c>
      <c r="Y32" s="90"/>
      <c r="Z32" s="90"/>
      <c r="AA32" s="90"/>
      <c r="AB32" s="90"/>
      <c r="AC32" s="90"/>
      <c r="AD32" s="90"/>
      <c r="AE32" s="90"/>
      <c r="AF32" s="90"/>
      <c r="AG32" s="90"/>
      <c r="AH32" s="90"/>
      <c r="AI32" s="90"/>
      <c r="AJ32" s="90"/>
      <c r="AK32" s="90"/>
      <c r="AL32" s="90"/>
      <c r="AM32" s="90"/>
      <c r="AN32" s="90"/>
      <c r="AO32" s="90"/>
      <c r="AP32" s="90"/>
      <c r="AQ32" s="91"/>
      <c r="AR32" s="89">
        <f>データ!U6</f>
        <v>127.19</v>
      </c>
      <c r="AS32" s="90"/>
      <c r="AT32" s="90"/>
      <c r="AU32" s="90"/>
      <c r="AV32" s="90"/>
      <c r="AW32" s="90"/>
      <c r="AX32" s="90"/>
      <c r="AY32" s="90"/>
      <c r="AZ32" s="90"/>
      <c r="BA32" s="90"/>
      <c r="BB32" s="90"/>
      <c r="BC32" s="90"/>
      <c r="BD32" s="90"/>
      <c r="BE32" s="90"/>
      <c r="BF32" s="90"/>
      <c r="BG32" s="90"/>
      <c r="BH32" s="90"/>
      <c r="BI32" s="90"/>
      <c r="BJ32" s="90"/>
      <c r="BK32" s="91"/>
      <c r="BL32" s="89">
        <f>データ!V6</f>
        <v>120.17</v>
      </c>
      <c r="BM32" s="90"/>
      <c r="BN32" s="90"/>
      <c r="BO32" s="90"/>
      <c r="BP32" s="90"/>
      <c r="BQ32" s="90"/>
      <c r="BR32" s="90"/>
      <c r="BS32" s="90"/>
      <c r="BT32" s="90"/>
      <c r="BU32" s="90"/>
      <c r="BV32" s="90"/>
      <c r="BW32" s="90"/>
      <c r="BX32" s="90"/>
      <c r="BY32" s="90"/>
      <c r="BZ32" s="90"/>
      <c r="CA32" s="90"/>
      <c r="CB32" s="90"/>
      <c r="CC32" s="90"/>
      <c r="CD32" s="90"/>
      <c r="CE32" s="91"/>
      <c r="CF32" s="89">
        <f>データ!W6</f>
        <v>125.01</v>
      </c>
      <c r="CG32" s="90"/>
      <c r="CH32" s="90"/>
      <c r="CI32" s="90"/>
      <c r="CJ32" s="90"/>
      <c r="CK32" s="90"/>
      <c r="CL32" s="90"/>
      <c r="CM32" s="90"/>
      <c r="CN32" s="90"/>
      <c r="CO32" s="90"/>
      <c r="CP32" s="90"/>
      <c r="CQ32" s="90"/>
      <c r="CR32" s="90"/>
      <c r="CS32" s="90"/>
      <c r="CT32" s="90"/>
      <c r="CU32" s="90"/>
      <c r="CV32" s="90"/>
      <c r="CW32" s="90"/>
      <c r="CX32" s="90"/>
      <c r="CY32" s="91"/>
      <c r="CZ32" s="89">
        <f>データ!X6</f>
        <v>120.32</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209.05</v>
      </c>
      <c r="JM32" s="90"/>
      <c r="JN32" s="90"/>
      <c r="JO32" s="90"/>
      <c r="JP32" s="90"/>
      <c r="JQ32" s="90"/>
      <c r="JR32" s="90"/>
      <c r="JS32" s="90"/>
      <c r="JT32" s="90"/>
      <c r="JU32" s="90"/>
      <c r="JV32" s="90"/>
      <c r="JW32" s="90"/>
      <c r="JX32" s="90"/>
      <c r="JY32" s="90"/>
      <c r="JZ32" s="90"/>
      <c r="KA32" s="90"/>
      <c r="KB32" s="90"/>
      <c r="KC32" s="90"/>
      <c r="KD32" s="90"/>
      <c r="KE32" s="91"/>
      <c r="KF32" s="89">
        <f>データ!AQ6</f>
        <v>217.44</v>
      </c>
      <c r="KG32" s="90"/>
      <c r="KH32" s="90"/>
      <c r="KI32" s="90"/>
      <c r="KJ32" s="90"/>
      <c r="KK32" s="90"/>
      <c r="KL32" s="90"/>
      <c r="KM32" s="90"/>
      <c r="KN32" s="90"/>
      <c r="KO32" s="90"/>
      <c r="KP32" s="90"/>
      <c r="KQ32" s="90"/>
      <c r="KR32" s="90"/>
      <c r="KS32" s="90"/>
      <c r="KT32" s="90"/>
      <c r="KU32" s="90"/>
      <c r="KV32" s="90"/>
      <c r="KW32" s="90"/>
      <c r="KX32" s="90"/>
      <c r="KY32" s="91"/>
      <c r="KZ32" s="89">
        <f>データ!AR6</f>
        <v>236.42</v>
      </c>
      <c r="LA32" s="90"/>
      <c r="LB32" s="90"/>
      <c r="LC32" s="90"/>
      <c r="LD32" s="90"/>
      <c r="LE32" s="90"/>
      <c r="LF32" s="90"/>
      <c r="LG32" s="90"/>
      <c r="LH32" s="90"/>
      <c r="LI32" s="90"/>
      <c r="LJ32" s="90"/>
      <c r="LK32" s="90"/>
      <c r="LL32" s="90"/>
      <c r="LM32" s="90"/>
      <c r="LN32" s="90"/>
      <c r="LO32" s="90"/>
      <c r="LP32" s="90"/>
      <c r="LQ32" s="90"/>
      <c r="LR32" s="90"/>
      <c r="LS32" s="91"/>
      <c r="LT32" s="89">
        <f>データ!AS6</f>
        <v>271</v>
      </c>
      <c r="LU32" s="90"/>
      <c r="LV32" s="90"/>
      <c r="LW32" s="90"/>
      <c r="LX32" s="90"/>
      <c r="LY32" s="90"/>
      <c r="LZ32" s="90"/>
      <c r="MA32" s="90"/>
      <c r="MB32" s="90"/>
      <c r="MC32" s="90"/>
      <c r="MD32" s="90"/>
      <c r="ME32" s="90"/>
      <c r="MF32" s="90"/>
      <c r="MG32" s="90"/>
      <c r="MH32" s="90"/>
      <c r="MI32" s="90"/>
      <c r="MJ32" s="90"/>
      <c r="MK32" s="90"/>
      <c r="ML32" s="90"/>
      <c r="MM32" s="91"/>
      <c r="MN32" s="89">
        <f>データ!AT6</f>
        <v>293.22000000000003</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190.02</v>
      </c>
      <c r="OG32" s="90"/>
      <c r="OH32" s="90"/>
      <c r="OI32" s="90"/>
      <c r="OJ32" s="90"/>
      <c r="OK32" s="90"/>
      <c r="OL32" s="90"/>
      <c r="OM32" s="90"/>
      <c r="ON32" s="90"/>
      <c r="OO32" s="90"/>
      <c r="OP32" s="90"/>
      <c r="OQ32" s="90"/>
      <c r="OR32" s="90"/>
      <c r="OS32" s="90"/>
      <c r="OT32" s="90"/>
      <c r="OU32" s="90"/>
      <c r="OV32" s="90"/>
      <c r="OW32" s="90"/>
      <c r="OX32" s="90"/>
      <c r="OY32" s="91"/>
      <c r="OZ32" s="89">
        <f>データ!BB6</f>
        <v>168.61</v>
      </c>
      <c r="PA32" s="90"/>
      <c r="PB32" s="90"/>
      <c r="PC32" s="90"/>
      <c r="PD32" s="90"/>
      <c r="PE32" s="90"/>
      <c r="PF32" s="90"/>
      <c r="PG32" s="90"/>
      <c r="PH32" s="90"/>
      <c r="PI32" s="90"/>
      <c r="PJ32" s="90"/>
      <c r="PK32" s="90"/>
      <c r="PL32" s="90"/>
      <c r="PM32" s="90"/>
      <c r="PN32" s="90"/>
      <c r="PO32" s="90"/>
      <c r="PP32" s="90"/>
      <c r="PQ32" s="90"/>
      <c r="PR32" s="90"/>
      <c r="PS32" s="91"/>
      <c r="PT32" s="89">
        <f>データ!BC6</f>
        <v>154.06</v>
      </c>
      <c r="PU32" s="90"/>
      <c r="PV32" s="90"/>
      <c r="PW32" s="90"/>
      <c r="PX32" s="90"/>
      <c r="PY32" s="90"/>
      <c r="PZ32" s="90"/>
      <c r="QA32" s="90"/>
      <c r="QB32" s="90"/>
      <c r="QC32" s="90"/>
      <c r="QD32" s="90"/>
      <c r="QE32" s="90"/>
      <c r="QF32" s="90"/>
      <c r="QG32" s="90"/>
      <c r="QH32" s="90"/>
      <c r="QI32" s="90"/>
      <c r="QJ32" s="90"/>
      <c r="QK32" s="90"/>
      <c r="QL32" s="90"/>
      <c r="QM32" s="91"/>
      <c r="QN32" s="89">
        <f>データ!BD6</f>
        <v>143.56</v>
      </c>
      <c r="QO32" s="90"/>
      <c r="QP32" s="90"/>
      <c r="QQ32" s="90"/>
      <c r="QR32" s="90"/>
      <c r="QS32" s="90"/>
      <c r="QT32" s="90"/>
      <c r="QU32" s="90"/>
      <c r="QV32" s="90"/>
      <c r="QW32" s="90"/>
      <c r="QX32" s="90"/>
      <c r="QY32" s="90"/>
      <c r="QZ32" s="90"/>
      <c r="RA32" s="90"/>
      <c r="RB32" s="90"/>
      <c r="RC32" s="90"/>
      <c r="RD32" s="90"/>
      <c r="RE32" s="90"/>
      <c r="RF32" s="90"/>
      <c r="RG32" s="91"/>
      <c r="RH32" s="89">
        <f>データ!BE6</f>
        <v>141.97</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119.93</v>
      </c>
      <c r="Y33" s="90"/>
      <c r="Z33" s="90"/>
      <c r="AA33" s="90"/>
      <c r="AB33" s="90"/>
      <c r="AC33" s="90"/>
      <c r="AD33" s="90"/>
      <c r="AE33" s="90"/>
      <c r="AF33" s="90"/>
      <c r="AG33" s="90"/>
      <c r="AH33" s="90"/>
      <c r="AI33" s="90"/>
      <c r="AJ33" s="90"/>
      <c r="AK33" s="90"/>
      <c r="AL33" s="90"/>
      <c r="AM33" s="90"/>
      <c r="AN33" s="90"/>
      <c r="AO33" s="90"/>
      <c r="AP33" s="90"/>
      <c r="AQ33" s="91"/>
      <c r="AR33" s="89">
        <f>データ!Z6</f>
        <v>118.4</v>
      </c>
      <c r="AS33" s="90"/>
      <c r="AT33" s="90"/>
      <c r="AU33" s="90"/>
      <c r="AV33" s="90"/>
      <c r="AW33" s="90"/>
      <c r="AX33" s="90"/>
      <c r="AY33" s="90"/>
      <c r="AZ33" s="90"/>
      <c r="BA33" s="90"/>
      <c r="BB33" s="90"/>
      <c r="BC33" s="90"/>
      <c r="BD33" s="90"/>
      <c r="BE33" s="90"/>
      <c r="BF33" s="90"/>
      <c r="BG33" s="90"/>
      <c r="BH33" s="90"/>
      <c r="BI33" s="90"/>
      <c r="BJ33" s="90"/>
      <c r="BK33" s="91"/>
      <c r="BL33" s="89">
        <f>データ!AA6</f>
        <v>113.04</v>
      </c>
      <c r="BM33" s="90"/>
      <c r="BN33" s="90"/>
      <c r="BO33" s="90"/>
      <c r="BP33" s="90"/>
      <c r="BQ33" s="90"/>
      <c r="BR33" s="90"/>
      <c r="BS33" s="90"/>
      <c r="BT33" s="90"/>
      <c r="BU33" s="90"/>
      <c r="BV33" s="90"/>
      <c r="BW33" s="90"/>
      <c r="BX33" s="90"/>
      <c r="BY33" s="90"/>
      <c r="BZ33" s="90"/>
      <c r="CA33" s="90"/>
      <c r="CB33" s="90"/>
      <c r="CC33" s="90"/>
      <c r="CD33" s="90"/>
      <c r="CE33" s="91"/>
      <c r="CF33" s="89">
        <f>データ!AB6</f>
        <v>115.02</v>
      </c>
      <c r="CG33" s="90"/>
      <c r="CH33" s="90"/>
      <c r="CI33" s="90"/>
      <c r="CJ33" s="90"/>
      <c r="CK33" s="90"/>
      <c r="CL33" s="90"/>
      <c r="CM33" s="90"/>
      <c r="CN33" s="90"/>
      <c r="CO33" s="90"/>
      <c r="CP33" s="90"/>
      <c r="CQ33" s="90"/>
      <c r="CR33" s="90"/>
      <c r="CS33" s="90"/>
      <c r="CT33" s="90"/>
      <c r="CU33" s="90"/>
      <c r="CV33" s="90"/>
      <c r="CW33" s="90"/>
      <c r="CX33" s="90"/>
      <c r="CY33" s="91"/>
      <c r="CZ33" s="89">
        <f>データ!AC6</f>
        <v>111.98</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9.4700000000000006</v>
      </c>
      <c r="ES33" s="90"/>
      <c r="ET33" s="90"/>
      <c r="EU33" s="90"/>
      <c r="EV33" s="90"/>
      <c r="EW33" s="90"/>
      <c r="EX33" s="90"/>
      <c r="EY33" s="90"/>
      <c r="EZ33" s="90"/>
      <c r="FA33" s="90"/>
      <c r="FB33" s="90"/>
      <c r="FC33" s="90"/>
      <c r="FD33" s="90"/>
      <c r="FE33" s="90"/>
      <c r="FF33" s="90"/>
      <c r="FG33" s="90"/>
      <c r="FH33" s="90"/>
      <c r="FI33" s="90"/>
      <c r="FJ33" s="90"/>
      <c r="FK33" s="91"/>
      <c r="FL33" s="89">
        <f>データ!AK6</f>
        <v>11.03</v>
      </c>
      <c r="FM33" s="90"/>
      <c r="FN33" s="90"/>
      <c r="FO33" s="90"/>
      <c r="FP33" s="90"/>
      <c r="FQ33" s="90"/>
      <c r="FR33" s="90"/>
      <c r="FS33" s="90"/>
      <c r="FT33" s="90"/>
      <c r="FU33" s="90"/>
      <c r="FV33" s="90"/>
      <c r="FW33" s="90"/>
      <c r="FX33" s="90"/>
      <c r="FY33" s="90"/>
      <c r="FZ33" s="90"/>
      <c r="GA33" s="90"/>
      <c r="GB33" s="90"/>
      <c r="GC33" s="90"/>
      <c r="GD33" s="90"/>
      <c r="GE33" s="91"/>
      <c r="GF33" s="89">
        <f>データ!AL6</f>
        <v>1.88</v>
      </c>
      <c r="GG33" s="90"/>
      <c r="GH33" s="90"/>
      <c r="GI33" s="90"/>
      <c r="GJ33" s="90"/>
      <c r="GK33" s="90"/>
      <c r="GL33" s="90"/>
      <c r="GM33" s="90"/>
      <c r="GN33" s="90"/>
      <c r="GO33" s="90"/>
      <c r="GP33" s="90"/>
      <c r="GQ33" s="90"/>
      <c r="GR33" s="90"/>
      <c r="GS33" s="90"/>
      <c r="GT33" s="90"/>
      <c r="GU33" s="90"/>
      <c r="GV33" s="90"/>
      <c r="GW33" s="90"/>
      <c r="GX33" s="90"/>
      <c r="GY33" s="91"/>
      <c r="GZ33" s="89">
        <f>データ!AM6</f>
        <v>1.46</v>
      </c>
      <c r="HA33" s="90"/>
      <c r="HB33" s="90"/>
      <c r="HC33" s="90"/>
      <c r="HD33" s="90"/>
      <c r="HE33" s="90"/>
      <c r="HF33" s="90"/>
      <c r="HG33" s="90"/>
      <c r="HH33" s="90"/>
      <c r="HI33" s="90"/>
      <c r="HJ33" s="90"/>
      <c r="HK33" s="90"/>
      <c r="HL33" s="90"/>
      <c r="HM33" s="90"/>
      <c r="HN33" s="90"/>
      <c r="HO33" s="90"/>
      <c r="HP33" s="90"/>
      <c r="HQ33" s="90"/>
      <c r="HR33" s="90"/>
      <c r="HS33" s="91"/>
      <c r="HT33" s="89">
        <f>データ!AN6</f>
        <v>1.18</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380.84</v>
      </c>
      <c r="JM33" s="90"/>
      <c r="JN33" s="90"/>
      <c r="JO33" s="90"/>
      <c r="JP33" s="90"/>
      <c r="JQ33" s="90"/>
      <c r="JR33" s="90"/>
      <c r="JS33" s="90"/>
      <c r="JT33" s="90"/>
      <c r="JU33" s="90"/>
      <c r="JV33" s="90"/>
      <c r="JW33" s="90"/>
      <c r="JX33" s="90"/>
      <c r="JY33" s="90"/>
      <c r="JZ33" s="90"/>
      <c r="KA33" s="90"/>
      <c r="KB33" s="90"/>
      <c r="KC33" s="90"/>
      <c r="KD33" s="90"/>
      <c r="KE33" s="91"/>
      <c r="KF33" s="89">
        <f>データ!AV6</f>
        <v>424.64</v>
      </c>
      <c r="KG33" s="90"/>
      <c r="KH33" s="90"/>
      <c r="KI33" s="90"/>
      <c r="KJ33" s="90"/>
      <c r="KK33" s="90"/>
      <c r="KL33" s="90"/>
      <c r="KM33" s="90"/>
      <c r="KN33" s="90"/>
      <c r="KO33" s="90"/>
      <c r="KP33" s="90"/>
      <c r="KQ33" s="90"/>
      <c r="KR33" s="90"/>
      <c r="KS33" s="90"/>
      <c r="KT33" s="90"/>
      <c r="KU33" s="90"/>
      <c r="KV33" s="90"/>
      <c r="KW33" s="90"/>
      <c r="KX33" s="90"/>
      <c r="KY33" s="91"/>
      <c r="KZ33" s="89">
        <f>データ!AW6</f>
        <v>427.23</v>
      </c>
      <c r="LA33" s="90"/>
      <c r="LB33" s="90"/>
      <c r="LC33" s="90"/>
      <c r="LD33" s="90"/>
      <c r="LE33" s="90"/>
      <c r="LF33" s="90"/>
      <c r="LG33" s="90"/>
      <c r="LH33" s="90"/>
      <c r="LI33" s="90"/>
      <c r="LJ33" s="90"/>
      <c r="LK33" s="90"/>
      <c r="LL33" s="90"/>
      <c r="LM33" s="90"/>
      <c r="LN33" s="90"/>
      <c r="LO33" s="90"/>
      <c r="LP33" s="90"/>
      <c r="LQ33" s="90"/>
      <c r="LR33" s="90"/>
      <c r="LS33" s="91"/>
      <c r="LT33" s="89">
        <f>データ!AX6</f>
        <v>454.07</v>
      </c>
      <c r="LU33" s="90"/>
      <c r="LV33" s="90"/>
      <c r="LW33" s="90"/>
      <c r="LX33" s="90"/>
      <c r="LY33" s="90"/>
      <c r="LZ33" s="90"/>
      <c r="MA33" s="90"/>
      <c r="MB33" s="90"/>
      <c r="MC33" s="90"/>
      <c r="MD33" s="90"/>
      <c r="ME33" s="90"/>
      <c r="MF33" s="90"/>
      <c r="MG33" s="90"/>
      <c r="MH33" s="90"/>
      <c r="MI33" s="90"/>
      <c r="MJ33" s="90"/>
      <c r="MK33" s="90"/>
      <c r="ML33" s="90"/>
      <c r="MM33" s="91"/>
      <c r="MN33" s="89">
        <f>データ!AY6</f>
        <v>381.88</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225.72</v>
      </c>
      <c r="OG33" s="90"/>
      <c r="OH33" s="90"/>
      <c r="OI33" s="90"/>
      <c r="OJ33" s="90"/>
      <c r="OK33" s="90"/>
      <c r="OL33" s="90"/>
      <c r="OM33" s="90"/>
      <c r="ON33" s="90"/>
      <c r="OO33" s="90"/>
      <c r="OP33" s="90"/>
      <c r="OQ33" s="90"/>
      <c r="OR33" s="90"/>
      <c r="OS33" s="90"/>
      <c r="OT33" s="90"/>
      <c r="OU33" s="90"/>
      <c r="OV33" s="90"/>
      <c r="OW33" s="90"/>
      <c r="OX33" s="90"/>
      <c r="OY33" s="91"/>
      <c r="OZ33" s="89">
        <f>データ!BG6</f>
        <v>217.8</v>
      </c>
      <c r="PA33" s="90"/>
      <c r="PB33" s="90"/>
      <c r="PC33" s="90"/>
      <c r="PD33" s="90"/>
      <c r="PE33" s="90"/>
      <c r="PF33" s="90"/>
      <c r="PG33" s="90"/>
      <c r="PH33" s="90"/>
      <c r="PI33" s="90"/>
      <c r="PJ33" s="90"/>
      <c r="PK33" s="90"/>
      <c r="PL33" s="90"/>
      <c r="PM33" s="90"/>
      <c r="PN33" s="90"/>
      <c r="PO33" s="90"/>
      <c r="PP33" s="90"/>
      <c r="PQ33" s="90"/>
      <c r="PR33" s="90"/>
      <c r="PS33" s="91"/>
      <c r="PT33" s="89">
        <f>データ!BH6</f>
        <v>216.05</v>
      </c>
      <c r="PU33" s="90"/>
      <c r="PV33" s="90"/>
      <c r="PW33" s="90"/>
      <c r="PX33" s="90"/>
      <c r="PY33" s="90"/>
      <c r="PZ33" s="90"/>
      <c r="QA33" s="90"/>
      <c r="QB33" s="90"/>
      <c r="QC33" s="90"/>
      <c r="QD33" s="90"/>
      <c r="QE33" s="90"/>
      <c r="QF33" s="90"/>
      <c r="QG33" s="90"/>
      <c r="QH33" s="90"/>
      <c r="QI33" s="90"/>
      <c r="QJ33" s="90"/>
      <c r="QK33" s="90"/>
      <c r="QL33" s="90"/>
      <c r="QM33" s="91"/>
      <c r="QN33" s="89">
        <f>データ!BI6</f>
        <v>213.13</v>
      </c>
      <c r="QO33" s="90"/>
      <c r="QP33" s="90"/>
      <c r="QQ33" s="90"/>
      <c r="QR33" s="90"/>
      <c r="QS33" s="90"/>
      <c r="QT33" s="90"/>
      <c r="QU33" s="90"/>
      <c r="QV33" s="90"/>
      <c r="QW33" s="90"/>
      <c r="QX33" s="90"/>
      <c r="QY33" s="90"/>
      <c r="QZ33" s="90"/>
      <c r="RA33" s="90"/>
      <c r="RB33" s="90"/>
      <c r="RC33" s="90"/>
      <c r="RD33" s="90"/>
      <c r="RE33" s="90"/>
      <c r="RF33" s="90"/>
      <c r="RG33" s="91"/>
      <c r="RH33" s="89">
        <f>データ!BJ6</f>
        <v>213.1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49"/>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c r="DA34" s="50"/>
      <c r="DB34" s="50"/>
      <c r="DC34" s="50"/>
      <c r="DD34" s="50"/>
      <c r="DE34" s="50"/>
      <c r="DF34" s="50"/>
      <c r="DG34" s="50"/>
      <c r="DH34" s="50"/>
      <c r="DI34" s="50"/>
      <c r="DJ34" s="50"/>
      <c r="DK34" s="50"/>
      <c r="DL34" s="50"/>
      <c r="DM34" s="50"/>
      <c r="DN34" s="50"/>
      <c r="DO34" s="50"/>
      <c r="DP34" s="50"/>
      <c r="DQ34" s="50"/>
      <c r="DR34" s="50"/>
      <c r="DS34" s="50"/>
      <c r="DT34" s="50"/>
      <c r="DU34" s="51"/>
      <c r="DV34" s="2"/>
      <c r="DW34" s="2"/>
      <c r="DX34" s="2"/>
      <c r="DY34" s="2"/>
      <c r="DZ34" s="2"/>
      <c r="EA34" s="2"/>
      <c r="EB34" s="2"/>
      <c r="EC34" s="2"/>
      <c r="ED34" s="49"/>
      <c r="EE34" s="50"/>
      <c r="EF34" s="50"/>
      <c r="EG34" s="50"/>
      <c r="EH34" s="50"/>
      <c r="EI34" s="50"/>
      <c r="EJ34" s="50"/>
      <c r="EK34" s="50"/>
      <c r="EL34" s="50"/>
      <c r="EM34" s="50"/>
      <c r="EN34" s="50"/>
      <c r="EO34" s="50"/>
      <c r="EP34" s="50"/>
      <c r="EQ34" s="50"/>
      <c r="ER34" s="50"/>
      <c r="ES34" s="50"/>
      <c r="ET34" s="50"/>
      <c r="EU34" s="50"/>
      <c r="EV34" s="50"/>
      <c r="EW34" s="50"/>
      <c r="EX34" s="50"/>
      <c r="EY34" s="50"/>
      <c r="EZ34" s="50"/>
      <c r="FA34" s="50"/>
      <c r="FB34" s="50"/>
      <c r="FC34" s="50"/>
      <c r="FD34" s="50"/>
      <c r="FE34" s="50"/>
      <c r="FF34" s="50"/>
      <c r="FG34" s="50"/>
      <c r="FH34" s="50"/>
      <c r="FI34" s="50"/>
      <c r="FJ34" s="50"/>
      <c r="FK34" s="50"/>
      <c r="FL34" s="50"/>
      <c r="FM34" s="50"/>
      <c r="FN34" s="50"/>
      <c r="FO34" s="50"/>
      <c r="FP34" s="50"/>
      <c r="FQ34" s="50"/>
      <c r="FR34" s="50"/>
      <c r="FS34" s="50"/>
      <c r="FT34" s="50"/>
      <c r="FU34" s="50"/>
      <c r="FV34" s="50"/>
      <c r="FW34" s="50"/>
      <c r="FX34" s="50"/>
      <c r="FY34" s="50"/>
      <c r="FZ34" s="50"/>
      <c r="GA34" s="50"/>
      <c r="GB34" s="50"/>
      <c r="GC34" s="50"/>
      <c r="GD34" s="50"/>
      <c r="GE34" s="50"/>
      <c r="GF34" s="50"/>
      <c r="GG34" s="50"/>
      <c r="GH34" s="50"/>
      <c r="GI34" s="50"/>
      <c r="GJ34" s="50"/>
      <c r="GK34" s="50"/>
      <c r="GL34" s="50"/>
      <c r="GM34" s="50"/>
      <c r="GN34" s="50"/>
      <c r="GO34" s="50"/>
      <c r="GP34" s="50"/>
      <c r="GQ34" s="50"/>
      <c r="GR34" s="50"/>
      <c r="GS34" s="50"/>
      <c r="GT34" s="50"/>
      <c r="GU34" s="50"/>
      <c r="GV34" s="50"/>
      <c r="GW34" s="50"/>
      <c r="GX34" s="50"/>
      <c r="GY34" s="50"/>
      <c r="GZ34" s="50"/>
      <c r="HA34" s="50"/>
      <c r="HB34" s="50"/>
      <c r="HC34" s="50"/>
      <c r="HD34" s="50"/>
      <c r="HE34" s="50"/>
      <c r="HF34" s="50"/>
      <c r="HG34" s="50"/>
      <c r="HH34" s="50"/>
      <c r="HI34" s="50"/>
      <c r="HJ34" s="50"/>
      <c r="HK34" s="50"/>
      <c r="HL34" s="50"/>
      <c r="HM34" s="50"/>
      <c r="HN34" s="50"/>
      <c r="HO34" s="50"/>
      <c r="HP34" s="50"/>
      <c r="HQ34" s="50"/>
      <c r="HR34" s="50"/>
      <c r="HS34" s="50"/>
      <c r="HT34" s="50"/>
      <c r="HU34" s="50"/>
      <c r="HV34" s="50"/>
      <c r="HW34" s="50"/>
      <c r="HX34" s="50"/>
      <c r="HY34" s="50"/>
      <c r="HZ34" s="50"/>
      <c r="IA34" s="50"/>
      <c r="IB34" s="50"/>
      <c r="IC34" s="50"/>
      <c r="ID34" s="50"/>
      <c r="IE34" s="50"/>
      <c r="IF34" s="50"/>
      <c r="IG34" s="50"/>
      <c r="IH34" s="50"/>
      <c r="II34" s="50"/>
      <c r="IJ34" s="50"/>
      <c r="IK34" s="50"/>
      <c r="IL34" s="50"/>
      <c r="IM34" s="50"/>
      <c r="IN34" s="50"/>
      <c r="IO34" s="51"/>
      <c r="IP34" s="2"/>
      <c r="IQ34" s="2"/>
      <c r="IR34" s="2"/>
      <c r="IS34" s="2"/>
      <c r="IT34" s="2"/>
      <c r="IU34" s="2"/>
      <c r="IV34" s="2"/>
      <c r="IW34" s="2"/>
      <c r="IX34" s="49"/>
      <c r="IY34" s="50"/>
      <c r="IZ34" s="50"/>
      <c r="JA34" s="50"/>
      <c r="JB34" s="50"/>
      <c r="JC34" s="50"/>
      <c r="JD34" s="50"/>
      <c r="JE34" s="50"/>
      <c r="JF34" s="50"/>
      <c r="JG34" s="50"/>
      <c r="JH34" s="50"/>
      <c r="JI34" s="50"/>
      <c r="JJ34" s="50"/>
      <c r="JK34" s="50"/>
      <c r="JL34" s="50"/>
      <c r="JM34" s="50"/>
      <c r="JN34" s="50"/>
      <c r="JO34" s="50"/>
      <c r="JP34" s="50"/>
      <c r="JQ34" s="50"/>
      <c r="JR34" s="50"/>
      <c r="JS34" s="50"/>
      <c r="JT34" s="50"/>
      <c r="JU34" s="50"/>
      <c r="JV34" s="50"/>
      <c r="JW34" s="50"/>
      <c r="JX34" s="50"/>
      <c r="JY34" s="50"/>
      <c r="JZ34" s="50"/>
      <c r="KA34" s="50"/>
      <c r="KB34" s="50"/>
      <c r="KC34" s="50"/>
      <c r="KD34" s="50"/>
      <c r="KE34" s="50"/>
      <c r="KF34" s="50"/>
      <c r="KG34" s="50"/>
      <c r="KH34" s="50"/>
      <c r="KI34" s="50"/>
      <c r="KJ34" s="50"/>
      <c r="KK34" s="50"/>
      <c r="KL34" s="50"/>
      <c r="KM34" s="50"/>
      <c r="KN34" s="50"/>
      <c r="KO34" s="50"/>
      <c r="KP34" s="50"/>
      <c r="KQ34" s="50"/>
      <c r="KR34" s="50"/>
      <c r="KS34" s="50"/>
      <c r="KT34" s="50"/>
      <c r="KU34" s="50"/>
      <c r="KV34" s="50"/>
      <c r="KW34" s="50"/>
      <c r="KX34" s="50"/>
      <c r="KY34" s="50"/>
      <c r="KZ34" s="50"/>
      <c r="LA34" s="50"/>
      <c r="LB34" s="50"/>
      <c r="LC34" s="50"/>
      <c r="LD34" s="50"/>
      <c r="LE34" s="50"/>
      <c r="LF34" s="50"/>
      <c r="LG34" s="50"/>
      <c r="LH34" s="50"/>
      <c r="LI34" s="50"/>
      <c r="LJ34" s="50"/>
      <c r="LK34" s="50"/>
      <c r="LL34" s="50"/>
      <c r="LM34" s="50"/>
      <c r="LN34" s="50"/>
      <c r="LO34" s="50"/>
      <c r="LP34" s="50"/>
      <c r="LQ34" s="50"/>
      <c r="LR34" s="50"/>
      <c r="LS34" s="50"/>
      <c r="LT34" s="50"/>
      <c r="LU34" s="50"/>
      <c r="LV34" s="50"/>
      <c r="LW34" s="50"/>
      <c r="LX34" s="50"/>
      <c r="LY34" s="50"/>
      <c r="LZ34" s="50"/>
      <c r="MA34" s="50"/>
      <c r="MB34" s="50"/>
      <c r="MC34" s="50"/>
      <c r="MD34" s="50"/>
      <c r="ME34" s="50"/>
      <c r="MF34" s="50"/>
      <c r="MG34" s="50"/>
      <c r="MH34" s="50"/>
      <c r="MI34" s="50"/>
      <c r="MJ34" s="50"/>
      <c r="MK34" s="50"/>
      <c r="ML34" s="50"/>
      <c r="MM34" s="50"/>
      <c r="MN34" s="50"/>
      <c r="MO34" s="50"/>
      <c r="MP34" s="50"/>
      <c r="MQ34" s="50"/>
      <c r="MR34" s="50"/>
      <c r="MS34" s="50"/>
      <c r="MT34" s="50"/>
      <c r="MU34" s="50"/>
      <c r="MV34" s="50"/>
      <c r="MW34" s="50"/>
      <c r="MX34" s="50"/>
      <c r="MY34" s="50"/>
      <c r="MZ34" s="50"/>
      <c r="NA34" s="50"/>
      <c r="NB34" s="50"/>
      <c r="NC34" s="50"/>
      <c r="ND34" s="50"/>
      <c r="NE34" s="50"/>
      <c r="NF34" s="50"/>
      <c r="NG34" s="50"/>
      <c r="NH34" s="50"/>
      <c r="NI34" s="51"/>
      <c r="NJ34" s="2"/>
      <c r="NK34" s="2"/>
      <c r="NL34" s="2"/>
      <c r="NM34" s="2"/>
      <c r="NN34" s="2"/>
      <c r="NO34" s="2"/>
      <c r="NP34" s="2"/>
      <c r="NQ34" s="2"/>
      <c r="NR34" s="49"/>
      <c r="NS34" s="50"/>
      <c r="NT34" s="50"/>
      <c r="NU34" s="50"/>
      <c r="NV34" s="50"/>
      <c r="NW34" s="50"/>
      <c r="NX34" s="50"/>
      <c r="NY34" s="50"/>
      <c r="NZ34" s="50"/>
      <c r="OA34" s="50"/>
      <c r="OB34" s="50"/>
      <c r="OC34" s="50"/>
      <c r="OD34" s="50"/>
      <c r="OE34" s="50"/>
      <c r="OF34" s="50"/>
      <c r="OG34" s="50"/>
      <c r="OH34" s="50"/>
      <c r="OI34" s="50"/>
      <c r="OJ34" s="50"/>
      <c r="OK34" s="50"/>
      <c r="OL34" s="50"/>
      <c r="OM34" s="50"/>
      <c r="ON34" s="50"/>
      <c r="OO34" s="50"/>
      <c r="OP34" s="50"/>
      <c r="OQ34" s="50"/>
      <c r="OR34" s="50"/>
      <c r="OS34" s="50"/>
      <c r="OT34" s="50"/>
      <c r="OU34" s="50"/>
      <c r="OV34" s="50"/>
      <c r="OW34" s="50"/>
      <c r="OX34" s="50"/>
      <c r="OY34" s="50"/>
      <c r="OZ34" s="50"/>
      <c r="PA34" s="50"/>
      <c r="PB34" s="50"/>
      <c r="PC34" s="50"/>
      <c r="PD34" s="50"/>
      <c r="PE34" s="50"/>
      <c r="PF34" s="50"/>
      <c r="PG34" s="50"/>
      <c r="PH34" s="50"/>
      <c r="PI34" s="50"/>
      <c r="PJ34" s="50"/>
      <c r="PK34" s="50"/>
      <c r="PL34" s="50"/>
      <c r="PM34" s="50"/>
      <c r="PN34" s="50"/>
      <c r="PO34" s="50"/>
      <c r="PP34" s="50"/>
      <c r="PQ34" s="50"/>
      <c r="PR34" s="50"/>
      <c r="PS34" s="50"/>
      <c r="PT34" s="50"/>
      <c r="PU34" s="50"/>
      <c r="PV34" s="50"/>
      <c r="PW34" s="50"/>
      <c r="PX34" s="50"/>
      <c r="PY34" s="50"/>
      <c r="PZ34" s="50"/>
      <c r="QA34" s="50"/>
      <c r="QB34" s="50"/>
      <c r="QC34" s="50"/>
      <c r="QD34" s="50"/>
      <c r="QE34" s="50"/>
      <c r="QF34" s="50"/>
      <c r="QG34" s="50"/>
      <c r="QH34" s="50"/>
      <c r="QI34" s="50"/>
      <c r="QJ34" s="50"/>
      <c r="QK34" s="50"/>
      <c r="QL34" s="50"/>
      <c r="QM34" s="50"/>
      <c r="QN34" s="50"/>
      <c r="QO34" s="50"/>
      <c r="QP34" s="50"/>
      <c r="QQ34" s="50"/>
      <c r="QR34" s="50"/>
      <c r="QS34" s="50"/>
      <c r="QT34" s="50"/>
      <c r="QU34" s="50"/>
      <c r="QV34" s="50"/>
      <c r="QW34" s="50"/>
      <c r="QX34" s="50"/>
      <c r="QY34" s="50"/>
      <c r="QZ34" s="50"/>
      <c r="RA34" s="50"/>
      <c r="RB34" s="50"/>
      <c r="RC34" s="50"/>
      <c r="RD34" s="50"/>
      <c r="RE34" s="50"/>
      <c r="RF34" s="50"/>
      <c r="RG34" s="50"/>
      <c r="RH34" s="50"/>
      <c r="RI34" s="50"/>
      <c r="RJ34" s="50"/>
      <c r="RK34" s="50"/>
      <c r="RL34" s="50"/>
      <c r="RM34" s="50"/>
      <c r="RN34" s="50"/>
      <c r="RO34" s="50"/>
      <c r="RP34" s="50"/>
      <c r="RQ34" s="50"/>
      <c r="RR34" s="50"/>
      <c r="RS34" s="50"/>
      <c r="RT34" s="50"/>
      <c r="RU34" s="50"/>
      <c r="RV34" s="50"/>
      <c r="RW34" s="50"/>
      <c r="RX34" s="50"/>
      <c r="RY34" s="50"/>
      <c r="RZ34" s="50"/>
      <c r="SA34" s="50"/>
      <c r="SB34" s="50"/>
      <c r="SC34" s="51"/>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104</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131.72</v>
      </c>
      <c r="Y55" s="90"/>
      <c r="Z55" s="90"/>
      <c r="AA55" s="90"/>
      <c r="AB55" s="90"/>
      <c r="AC55" s="90"/>
      <c r="AD55" s="90"/>
      <c r="AE55" s="90"/>
      <c r="AF55" s="90"/>
      <c r="AG55" s="90"/>
      <c r="AH55" s="90"/>
      <c r="AI55" s="90"/>
      <c r="AJ55" s="90"/>
      <c r="AK55" s="90"/>
      <c r="AL55" s="90"/>
      <c r="AM55" s="90"/>
      <c r="AN55" s="90"/>
      <c r="AO55" s="90"/>
      <c r="AP55" s="90"/>
      <c r="AQ55" s="91"/>
      <c r="AR55" s="89">
        <f>データ!BM6</f>
        <v>130.15</v>
      </c>
      <c r="AS55" s="90"/>
      <c r="AT55" s="90"/>
      <c r="AU55" s="90"/>
      <c r="AV55" s="90"/>
      <c r="AW55" s="90"/>
      <c r="AX55" s="90"/>
      <c r="AY55" s="90"/>
      <c r="AZ55" s="90"/>
      <c r="BA55" s="90"/>
      <c r="BB55" s="90"/>
      <c r="BC55" s="90"/>
      <c r="BD55" s="90"/>
      <c r="BE55" s="90"/>
      <c r="BF55" s="90"/>
      <c r="BG55" s="90"/>
      <c r="BH55" s="90"/>
      <c r="BI55" s="90"/>
      <c r="BJ55" s="90"/>
      <c r="BK55" s="91"/>
      <c r="BL55" s="89">
        <f>データ!BN6</f>
        <v>121.98</v>
      </c>
      <c r="BM55" s="90"/>
      <c r="BN55" s="90"/>
      <c r="BO55" s="90"/>
      <c r="BP55" s="90"/>
      <c r="BQ55" s="90"/>
      <c r="BR55" s="90"/>
      <c r="BS55" s="90"/>
      <c r="BT55" s="90"/>
      <c r="BU55" s="90"/>
      <c r="BV55" s="90"/>
      <c r="BW55" s="90"/>
      <c r="BX55" s="90"/>
      <c r="BY55" s="90"/>
      <c r="BZ55" s="90"/>
      <c r="CA55" s="90"/>
      <c r="CB55" s="90"/>
      <c r="CC55" s="90"/>
      <c r="CD55" s="90"/>
      <c r="CE55" s="91"/>
      <c r="CF55" s="89">
        <f>データ!BO6</f>
        <v>124.3</v>
      </c>
      <c r="CG55" s="90"/>
      <c r="CH55" s="90"/>
      <c r="CI55" s="90"/>
      <c r="CJ55" s="90"/>
      <c r="CK55" s="90"/>
      <c r="CL55" s="90"/>
      <c r="CM55" s="90"/>
      <c r="CN55" s="90"/>
      <c r="CO55" s="90"/>
      <c r="CP55" s="90"/>
      <c r="CQ55" s="90"/>
      <c r="CR55" s="90"/>
      <c r="CS55" s="90"/>
      <c r="CT55" s="90"/>
      <c r="CU55" s="90"/>
      <c r="CV55" s="90"/>
      <c r="CW55" s="90"/>
      <c r="CX55" s="90"/>
      <c r="CY55" s="91"/>
      <c r="CZ55" s="89">
        <f>データ!BP6</f>
        <v>120.98</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25.97</v>
      </c>
      <c r="ES55" s="90"/>
      <c r="ET55" s="90"/>
      <c r="EU55" s="90"/>
      <c r="EV55" s="90"/>
      <c r="EW55" s="90"/>
      <c r="EX55" s="90"/>
      <c r="EY55" s="90"/>
      <c r="EZ55" s="90"/>
      <c r="FA55" s="90"/>
      <c r="FB55" s="90"/>
      <c r="FC55" s="90"/>
      <c r="FD55" s="90"/>
      <c r="FE55" s="90"/>
      <c r="FF55" s="90"/>
      <c r="FG55" s="90"/>
      <c r="FH55" s="90"/>
      <c r="FI55" s="90"/>
      <c r="FJ55" s="90"/>
      <c r="FK55" s="91"/>
      <c r="FL55" s="89">
        <f>データ!BX6</f>
        <v>26.23</v>
      </c>
      <c r="FM55" s="90"/>
      <c r="FN55" s="90"/>
      <c r="FO55" s="90"/>
      <c r="FP55" s="90"/>
      <c r="FQ55" s="90"/>
      <c r="FR55" s="90"/>
      <c r="FS55" s="90"/>
      <c r="FT55" s="90"/>
      <c r="FU55" s="90"/>
      <c r="FV55" s="90"/>
      <c r="FW55" s="90"/>
      <c r="FX55" s="90"/>
      <c r="FY55" s="90"/>
      <c r="FZ55" s="90"/>
      <c r="GA55" s="90"/>
      <c r="GB55" s="90"/>
      <c r="GC55" s="90"/>
      <c r="GD55" s="90"/>
      <c r="GE55" s="91"/>
      <c r="GF55" s="89">
        <f>データ!BY6</f>
        <v>28</v>
      </c>
      <c r="GG55" s="90"/>
      <c r="GH55" s="90"/>
      <c r="GI55" s="90"/>
      <c r="GJ55" s="90"/>
      <c r="GK55" s="90"/>
      <c r="GL55" s="90"/>
      <c r="GM55" s="90"/>
      <c r="GN55" s="90"/>
      <c r="GO55" s="90"/>
      <c r="GP55" s="90"/>
      <c r="GQ55" s="90"/>
      <c r="GR55" s="90"/>
      <c r="GS55" s="90"/>
      <c r="GT55" s="90"/>
      <c r="GU55" s="90"/>
      <c r="GV55" s="90"/>
      <c r="GW55" s="90"/>
      <c r="GX55" s="90"/>
      <c r="GY55" s="91"/>
      <c r="GZ55" s="89">
        <f>データ!BZ6</f>
        <v>27.41</v>
      </c>
      <c r="HA55" s="90"/>
      <c r="HB55" s="90"/>
      <c r="HC55" s="90"/>
      <c r="HD55" s="90"/>
      <c r="HE55" s="90"/>
      <c r="HF55" s="90"/>
      <c r="HG55" s="90"/>
      <c r="HH55" s="90"/>
      <c r="HI55" s="90"/>
      <c r="HJ55" s="90"/>
      <c r="HK55" s="90"/>
      <c r="HL55" s="90"/>
      <c r="HM55" s="90"/>
      <c r="HN55" s="90"/>
      <c r="HO55" s="90"/>
      <c r="HP55" s="90"/>
      <c r="HQ55" s="90"/>
      <c r="HR55" s="90"/>
      <c r="HS55" s="91"/>
      <c r="HT55" s="89">
        <f>データ!CA6</f>
        <v>28.13</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53.67</v>
      </c>
      <c r="JM55" s="90"/>
      <c r="JN55" s="90"/>
      <c r="JO55" s="90"/>
      <c r="JP55" s="90"/>
      <c r="JQ55" s="90"/>
      <c r="JR55" s="90"/>
      <c r="JS55" s="90"/>
      <c r="JT55" s="90"/>
      <c r="JU55" s="90"/>
      <c r="JV55" s="90"/>
      <c r="JW55" s="90"/>
      <c r="JX55" s="90"/>
      <c r="JY55" s="90"/>
      <c r="JZ55" s="90"/>
      <c r="KA55" s="90"/>
      <c r="KB55" s="90"/>
      <c r="KC55" s="90"/>
      <c r="KD55" s="90"/>
      <c r="KE55" s="91"/>
      <c r="KF55" s="89">
        <f>データ!CI6</f>
        <v>55.58</v>
      </c>
      <c r="KG55" s="90"/>
      <c r="KH55" s="90"/>
      <c r="KI55" s="90"/>
      <c r="KJ55" s="90"/>
      <c r="KK55" s="90"/>
      <c r="KL55" s="90"/>
      <c r="KM55" s="90"/>
      <c r="KN55" s="90"/>
      <c r="KO55" s="90"/>
      <c r="KP55" s="90"/>
      <c r="KQ55" s="90"/>
      <c r="KR55" s="90"/>
      <c r="KS55" s="90"/>
      <c r="KT55" s="90"/>
      <c r="KU55" s="90"/>
      <c r="KV55" s="90"/>
      <c r="KW55" s="90"/>
      <c r="KX55" s="90"/>
      <c r="KY55" s="91"/>
      <c r="KZ55" s="89">
        <f>データ!CJ6</f>
        <v>54.81</v>
      </c>
      <c r="LA55" s="90"/>
      <c r="LB55" s="90"/>
      <c r="LC55" s="90"/>
      <c r="LD55" s="90"/>
      <c r="LE55" s="90"/>
      <c r="LF55" s="90"/>
      <c r="LG55" s="90"/>
      <c r="LH55" s="90"/>
      <c r="LI55" s="90"/>
      <c r="LJ55" s="90"/>
      <c r="LK55" s="90"/>
      <c r="LL55" s="90"/>
      <c r="LM55" s="90"/>
      <c r="LN55" s="90"/>
      <c r="LO55" s="90"/>
      <c r="LP55" s="90"/>
      <c r="LQ55" s="90"/>
      <c r="LR55" s="90"/>
      <c r="LS55" s="91"/>
      <c r="LT55" s="89">
        <f>データ!CK6</f>
        <v>55.61</v>
      </c>
      <c r="LU55" s="90"/>
      <c r="LV55" s="90"/>
      <c r="LW55" s="90"/>
      <c r="LX55" s="90"/>
      <c r="LY55" s="90"/>
      <c r="LZ55" s="90"/>
      <c r="MA55" s="90"/>
      <c r="MB55" s="90"/>
      <c r="MC55" s="90"/>
      <c r="MD55" s="90"/>
      <c r="ME55" s="90"/>
      <c r="MF55" s="90"/>
      <c r="MG55" s="90"/>
      <c r="MH55" s="90"/>
      <c r="MI55" s="90"/>
      <c r="MJ55" s="90"/>
      <c r="MK55" s="90"/>
      <c r="ML55" s="90"/>
      <c r="MM55" s="91"/>
      <c r="MN55" s="89">
        <f>データ!CL6</f>
        <v>54.81</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89.98</v>
      </c>
      <c r="OG55" s="90"/>
      <c r="OH55" s="90"/>
      <c r="OI55" s="90"/>
      <c r="OJ55" s="90"/>
      <c r="OK55" s="90"/>
      <c r="OL55" s="90"/>
      <c r="OM55" s="90"/>
      <c r="ON55" s="90"/>
      <c r="OO55" s="90"/>
      <c r="OP55" s="90"/>
      <c r="OQ55" s="90"/>
      <c r="OR55" s="90"/>
      <c r="OS55" s="90"/>
      <c r="OT55" s="90"/>
      <c r="OU55" s="90"/>
      <c r="OV55" s="90"/>
      <c r="OW55" s="90"/>
      <c r="OX55" s="90"/>
      <c r="OY55" s="91"/>
      <c r="OZ55" s="89">
        <f>データ!CT6</f>
        <v>89.79</v>
      </c>
      <c r="PA55" s="90"/>
      <c r="PB55" s="90"/>
      <c r="PC55" s="90"/>
      <c r="PD55" s="90"/>
      <c r="PE55" s="90"/>
      <c r="PF55" s="90"/>
      <c r="PG55" s="90"/>
      <c r="PH55" s="90"/>
      <c r="PI55" s="90"/>
      <c r="PJ55" s="90"/>
      <c r="PK55" s="90"/>
      <c r="PL55" s="90"/>
      <c r="PM55" s="90"/>
      <c r="PN55" s="90"/>
      <c r="PO55" s="90"/>
      <c r="PP55" s="90"/>
      <c r="PQ55" s="90"/>
      <c r="PR55" s="90"/>
      <c r="PS55" s="91"/>
      <c r="PT55" s="89">
        <f>データ!CU6</f>
        <v>89.81</v>
      </c>
      <c r="PU55" s="90"/>
      <c r="PV55" s="90"/>
      <c r="PW55" s="90"/>
      <c r="PX55" s="90"/>
      <c r="PY55" s="90"/>
      <c r="PZ55" s="90"/>
      <c r="QA55" s="90"/>
      <c r="QB55" s="90"/>
      <c r="QC55" s="90"/>
      <c r="QD55" s="90"/>
      <c r="QE55" s="90"/>
      <c r="QF55" s="90"/>
      <c r="QG55" s="90"/>
      <c r="QH55" s="90"/>
      <c r="QI55" s="90"/>
      <c r="QJ55" s="90"/>
      <c r="QK55" s="90"/>
      <c r="QL55" s="90"/>
      <c r="QM55" s="91"/>
      <c r="QN55" s="89">
        <f>データ!CV6</f>
        <v>90.42</v>
      </c>
      <c r="QO55" s="90"/>
      <c r="QP55" s="90"/>
      <c r="QQ55" s="90"/>
      <c r="QR55" s="90"/>
      <c r="QS55" s="90"/>
      <c r="QT55" s="90"/>
      <c r="QU55" s="90"/>
      <c r="QV55" s="90"/>
      <c r="QW55" s="90"/>
      <c r="QX55" s="90"/>
      <c r="QY55" s="90"/>
      <c r="QZ55" s="90"/>
      <c r="RA55" s="90"/>
      <c r="RB55" s="90"/>
      <c r="RC55" s="90"/>
      <c r="RD55" s="90"/>
      <c r="RE55" s="90"/>
      <c r="RF55" s="90"/>
      <c r="RG55" s="91"/>
      <c r="RH55" s="89">
        <f>データ!CW6</f>
        <v>90.69</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116.75</v>
      </c>
      <c r="Y56" s="90"/>
      <c r="Z56" s="90"/>
      <c r="AA56" s="90"/>
      <c r="AB56" s="90"/>
      <c r="AC56" s="90"/>
      <c r="AD56" s="90"/>
      <c r="AE56" s="90"/>
      <c r="AF56" s="90"/>
      <c r="AG56" s="90"/>
      <c r="AH56" s="90"/>
      <c r="AI56" s="90"/>
      <c r="AJ56" s="90"/>
      <c r="AK56" s="90"/>
      <c r="AL56" s="90"/>
      <c r="AM56" s="90"/>
      <c r="AN56" s="90"/>
      <c r="AO56" s="90"/>
      <c r="AP56" s="90"/>
      <c r="AQ56" s="91"/>
      <c r="AR56" s="89">
        <f>データ!BR6</f>
        <v>115.48</v>
      </c>
      <c r="AS56" s="90"/>
      <c r="AT56" s="90"/>
      <c r="AU56" s="90"/>
      <c r="AV56" s="90"/>
      <c r="AW56" s="90"/>
      <c r="AX56" s="90"/>
      <c r="AY56" s="90"/>
      <c r="AZ56" s="90"/>
      <c r="BA56" s="90"/>
      <c r="BB56" s="90"/>
      <c r="BC56" s="90"/>
      <c r="BD56" s="90"/>
      <c r="BE56" s="90"/>
      <c r="BF56" s="90"/>
      <c r="BG56" s="90"/>
      <c r="BH56" s="90"/>
      <c r="BI56" s="90"/>
      <c r="BJ56" s="90"/>
      <c r="BK56" s="91"/>
      <c r="BL56" s="89">
        <f>データ!BS6</f>
        <v>109.91</v>
      </c>
      <c r="BM56" s="90"/>
      <c r="BN56" s="90"/>
      <c r="BO56" s="90"/>
      <c r="BP56" s="90"/>
      <c r="BQ56" s="90"/>
      <c r="BR56" s="90"/>
      <c r="BS56" s="90"/>
      <c r="BT56" s="90"/>
      <c r="BU56" s="90"/>
      <c r="BV56" s="90"/>
      <c r="BW56" s="90"/>
      <c r="BX56" s="90"/>
      <c r="BY56" s="90"/>
      <c r="BZ56" s="90"/>
      <c r="CA56" s="90"/>
      <c r="CB56" s="90"/>
      <c r="CC56" s="90"/>
      <c r="CD56" s="90"/>
      <c r="CE56" s="91"/>
      <c r="CF56" s="89">
        <f>データ!BT6</f>
        <v>111.83</v>
      </c>
      <c r="CG56" s="90"/>
      <c r="CH56" s="90"/>
      <c r="CI56" s="90"/>
      <c r="CJ56" s="90"/>
      <c r="CK56" s="90"/>
      <c r="CL56" s="90"/>
      <c r="CM56" s="90"/>
      <c r="CN56" s="90"/>
      <c r="CO56" s="90"/>
      <c r="CP56" s="90"/>
      <c r="CQ56" s="90"/>
      <c r="CR56" s="90"/>
      <c r="CS56" s="90"/>
      <c r="CT56" s="90"/>
      <c r="CU56" s="90"/>
      <c r="CV56" s="90"/>
      <c r="CW56" s="90"/>
      <c r="CX56" s="90"/>
      <c r="CY56" s="91"/>
      <c r="CZ56" s="89">
        <f>データ!BU6</f>
        <v>108.95</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17.22</v>
      </c>
      <c r="ES56" s="90"/>
      <c r="ET56" s="90"/>
      <c r="EU56" s="90"/>
      <c r="EV56" s="90"/>
      <c r="EW56" s="90"/>
      <c r="EX56" s="90"/>
      <c r="EY56" s="90"/>
      <c r="EZ56" s="90"/>
      <c r="FA56" s="90"/>
      <c r="FB56" s="90"/>
      <c r="FC56" s="90"/>
      <c r="FD56" s="90"/>
      <c r="FE56" s="90"/>
      <c r="FF56" s="90"/>
      <c r="FG56" s="90"/>
      <c r="FH56" s="90"/>
      <c r="FI56" s="90"/>
      <c r="FJ56" s="90"/>
      <c r="FK56" s="91"/>
      <c r="FL56" s="89">
        <f>データ!CC6</f>
        <v>17.440000000000001</v>
      </c>
      <c r="FM56" s="90"/>
      <c r="FN56" s="90"/>
      <c r="FO56" s="90"/>
      <c r="FP56" s="90"/>
      <c r="FQ56" s="90"/>
      <c r="FR56" s="90"/>
      <c r="FS56" s="90"/>
      <c r="FT56" s="90"/>
      <c r="FU56" s="90"/>
      <c r="FV56" s="90"/>
      <c r="FW56" s="90"/>
      <c r="FX56" s="90"/>
      <c r="FY56" s="90"/>
      <c r="FZ56" s="90"/>
      <c r="GA56" s="90"/>
      <c r="GB56" s="90"/>
      <c r="GC56" s="90"/>
      <c r="GD56" s="90"/>
      <c r="GE56" s="91"/>
      <c r="GF56" s="89">
        <f>データ!CD6</f>
        <v>18.62</v>
      </c>
      <c r="GG56" s="90"/>
      <c r="GH56" s="90"/>
      <c r="GI56" s="90"/>
      <c r="GJ56" s="90"/>
      <c r="GK56" s="90"/>
      <c r="GL56" s="90"/>
      <c r="GM56" s="90"/>
      <c r="GN56" s="90"/>
      <c r="GO56" s="90"/>
      <c r="GP56" s="90"/>
      <c r="GQ56" s="90"/>
      <c r="GR56" s="90"/>
      <c r="GS56" s="90"/>
      <c r="GT56" s="90"/>
      <c r="GU56" s="90"/>
      <c r="GV56" s="90"/>
      <c r="GW56" s="90"/>
      <c r="GX56" s="90"/>
      <c r="GY56" s="91"/>
      <c r="GZ56" s="89">
        <f>データ!CE6</f>
        <v>18.36</v>
      </c>
      <c r="HA56" s="90"/>
      <c r="HB56" s="90"/>
      <c r="HC56" s="90"/>
      <c r="HD56" s="90"/>
      <c r="HE56" s="90"/>
      <c r="HF56" s="90"/>
      <c r="HG56" s="90"/>
      <c r="HH56" s="90"/>
      <c r="HI56" s="90"/>
      <c r="HJ56" s="90"/>
      <c r="HK56" s="90"/>
      <c r="HL56" s="90"/>
      <c r="HM56" s="90"/>
      <c r="HN56" s="90"/>
      <c r="HO56" s="90"/>
      <c r="HP56" s="90"/>
      <c r="HQ56" s="90"/>
      <c r="HR56" s="90"/>
      <c r="HS56" s="91"/>
      <c r="HT56" s="89">
        <f>データ!CF6</f>
        <v>18.88</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56</v>
      </c>
      <c r="JM56" s="90"/>
      <c r="JN56" s="90"/>
      <c r="JO56" s="90"/>
      <c r="JP56" s="90"/>
      <c r="JQ56" s="90"/>
      <c r="JR56" s="90"/>
      <c r="JS56" s="90"/>
      <c r="JT56" s="90"/>
      <c r="JU56" s="90"/>
      <c r="JV56" s="90"/>
      <c r="JW56" s="90"/>
      <c r="JX56" s="90"/>
      <c r="JY56" s="90"/>
      <c r="JZ56" s="90"/>
      <c r="KA56" s="90"/>
      <c r="KB56" s="90"/>
      <c r="KC56" s="90"/>
      <c r="KD56" s="90"/>
      <c r="KE56" s="91"/>
      <c r="KF56" s="89">
        <f>データ!CN6</f>
        <v>56.81</v>
      </c>
      <c r="KG56" s="90"/>
      <c r="KH56" s="90"/>
      <c r="KI56" s="90"/>
      <c r="KJ56" s="90"/>
      <c r="KK56" s="90"/>
      <c r="KL56" s="90"/>
      <c r="KM56" s="90"/>
      <c r="KN56" s="90"/>
      <c r="KO56" s="90"/>
      <c r="KP56" s="90"/>
      <c r="KQ56" s="90"/>
      <c r="KR56" s="90"/>
      <c r="KS56" s="90"/>
      <c r="KT56" s="90"/>
      <c r="KU56" s="90"/>
      <c r="KV56" s="90"/>
      <c r="KW56" s="90"/>
      <c r="KX56" s="90"/>
      <c r="KY56" s="91"/>
      <c r="KZ56" s="89">
        <f>データ!CO6</f>
        <v>55.65</v>
      </c>
      <c r="LA56" s="90"/>
      <c r="LB56" s="90"/>
      <c r="LC56" s="90"/>
      <c r="LD56" s="90"/>
      <c r="LE56" s="90"/>
      <c r="LF56" s="90"/>
      <c r="LG56" s="90"/>
      <c r="LH56" s="90"/>
      <c r="LI56" s="90"/>
      <c r="LJ56" s="90"/>
      <c r="LK56" s="90"/>
      <c r="LL56" s="90"/>
      <c r="LM56" s="90"/>
      <c r="LN56" s="90"/>
      <c r="LO56" s="90"/>
      <c r="LP56" s="90"/>
      <c r="LQ56" s="90"/>
      <c r="LR56" s="90"/>
      <c r="LS56" s="91"/>
      <c r="LT56" s="89">
        <f>データ!CP6</f>
        <v>54.73</v>
      </c>
      <c r="LU56" s="90"/>
      <c r="LV56" s="90"/>
      <c r="LW56" s="90"/>
      <c r="LX56" s="90"/>
      <c r="LY56" s="90"/>
      <c r="LZ56" s="90"/>
      <c r="MA56" s="90"/>
      <c r="MB56" s="90"/>
      <c r="MC56" s="90"/>
      <c r="MD56" s="90"/>
      <c r="ME56" s="90"/>
      <c r="MF56" s="90"/>
      <c r="MG56" s="90"/>
      <c r="MH56" s="90"/>
      <c r="MI56" s="90"/>
      <c r="MJ56" s="90"/>
      <c r="MK56" s="90"/>
      <c r="ML56" s="90"/>
      <c r="MM56" s="91"/>
      <c r="MN56" s="89">
        <f>データ!CQ6</f>
        <v>54.32</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80.08</v>
      </c>
      <c r="OG56" s="90"/>
      <c r="OH56" s="90"/>
      <c r="OI56" s="90"/>
      <c r="OJ56" s="90"/>
      <c r="OK56" s="90"/>
      <c r="OL56" s="90"/>
      <c r="OM56" s="90"/>
      <c r="ON56" s="90"/>
      <c r="OO56" s="90"/>
      <c r="OP56" s="90"/>
      <c r="OQ56" s="90"/>
      <c r="OR56" s="90"/>
      <c r="OS56" s="90"/>
      <c r="OT56" s="90"/>
      <c r="OU56" s="90"/>
      <c r="OV56" s="90"/>
      <c r="OW56" s="90"/>
      <c r="OX56" s="90"/>
      <c r="OY56" s="91"/>
      <c r="OZ56" s="89">
        <f>データ!CY6</f>
        <v>79.69</v>
      </c>
      <c r="PA56" s="90"/>
      <c r="PB56" s="90"/>
      <c r="PC56" s="90"/>
      <c r="PD56" s="90"/>
      <c r="PE56" s="90"/>
      <c r="PF56" s="90"/>
      <c r="PG56" s="90"/>
      <c r="PH56" s="90"/>
      <c r="PI56" s="90"/>
      <c r="PJ56" s="90"/>
      <c r="PK56" s="90"/>
      <c r="PL56" s="90"/>
      <c r="PM56" s="90"/>
      <c r="PN56" s="90"/>
      <c r="PO56" s="90"/>
      <c r="PP56" s="90"/>
      <c r="PQ56" s="90"/>
      <c r="PR56" s="90"/>
      <c r="PS56" s="91"/>
      <c r="PT56" s="89">
        <f>データ!CZ6</f>
        <v>78.66</v>
      </c>
      <c r="PU56" s="90"/>
      <c r="PV56" s="90"/>
      <c r="PW56" s="90"/>
      <c r="PX56" s="90"/>
      <c r="PY56" s="90"/>
      <c r="PZ56" s="90"/>
      <c r="QA56" s="90"/>
      <c r="QB56" s="90"/>
      <c r="QC56" s="90"/>
      <c r="QD56" s="90"/>
      <c r="QE56" s="90"/>
      <c r="QF56" s="90"/>
      <c r="QG56" s="90"/>
      <c r="QH56" s="90"/>
      <c r="QI56" s="90"/>
      <c r="QJ56" s="90"/>
      <c r="QK56" s="90"/>
      <c r="QL56" s="90"/>
      <c r="QM56" s="91"/>
      <c r="QN56" s="89">
        <f>データ!DA6</f>
        <v>80.2</v>
      </c>
      <c r="QO56" s="90"/>
      <c r="QP56" s="90"/>
      <c r="QQ56" s="90"/>
      <c r="QR56" s="90"/>
      <c r="QS56" s="90"/>
      <c r="QT56" s="90"/>
      <c r="QU56" s="90"/>
      <c r="QV56" s="90"/>
      <c r="QW56" s="90"/>
      <c r="QX56" s="90"/>
      <c r="QY56" s="90"/>
      <c r="QZ56" s="90"/>
      <c r="RA56" s="90"/>
      <c r="RB56" s="90"/>
      <c r="RC56" s="90"/>
      <c r="RD56" s="90"/>
      <c r="RE56" s="90"/>
      <c r="RF56" s="90"/>
      <c r="RG56" s="91"/>
      <c r="RH56" s="89">
        <f>データ!DB6</f>
        <v>79.72</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49"/>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1"/>
      <c r="DV57" s="2"/>
      <c r="DW57" s="2"/>
      <c r="DX57" s="2"/>
      <c r="DY57" s="2"/>
      <c r="DZ57" s="2"/>
      <c r="EA57" s="2"/>
      <c r="EB57" s="2"/>
      <c r="EC57" s="2"/>
      <c r="ED57" s="49"/>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1"/>
      <c r="IP57" s="2"/>
      <c r="IQ57" s="2"/>
      <c r="IR57" s="2"/>
      <c r="IS57" s="2"/>
      <c r="IT57" s="2"/>
      <c r="IU57" s="2"/>
      <c r="IV57" s="2"/>
      <c r="IW57" s="2"/>
      <c r="IX57" s="49"/>
      <c r="IY57" s="50"/>
      <c r="IZ57" s="50"/>
      <c r="JA57" s="50"/>
      <c r="JB57" s="50"/>
      <c r="JC57" s="50"/>
      <c r="JD57" s="50"/>
      <c r="JE57" s="50"/>
      <c r="JF57" s="50"/>
      <c r="JG57" s="50"/>
      <c r="JH57" s="50"/>
      <c r="JI57" s="50"/>
      <c r="JJ57" s="50"/>
      <c r="JK57" s="50"/>
      <c r="JL57" s="50"/>
      <c r="JM57" s="50"/>
      <c r="JN57" s="50"/>
      <c r="JO57" s="50"/>
      <c r="JP57" s="50"/>
      <c r="JQ57" s="50"/>
      <c r="JR57" s="50"/>
      <c r="JS57" s="50"/>
      <c r="JT57" s="50"/>
      <c r="JU57" s="50"/>
      <c r="JV57" s="50"/>
      <c r="JW57" s="50"/>
      <c r="JX57" s="50"/>
      <c r="JY57" s="50"/>
      <c r="JZ57" s="50"/>
      <c r="KA57" s="50"/>
      <c r="KB57" s="50"/>
      <c r="KC57" s="50"/>
      <c r="KD57" s="50"/>
      <c r="KE57" s="50"/>
      <c r="KF57" s="50"/>
      <c r="KG57" s="50"/>
      <c r="KH57" s="50"/>
      <c r="KI57" s="50"/>
      <c r="KJ57" s="50"/>
      <c r="KK57" s="50"/>
      <c r="KL57" s="50"/>
      <c r="KM57" s="50"/>
      <c r="KN57" s="50"/>
      <c r="KO57" s="50"/>
      <c r="KP57" s="50"/>
      <c r="KQ57" s="50"/>
      <c r="KR57" s="50"/>
      <c r="KS57" s="50"/>
      <c r="KT57" s="50"/>
      <c r="KU57" s="50"/>
      <c r="KV57" s="50"/>
      <c r="KW57" s="50"/>
      <c r="KX57" s="50"/>
      <c r="KY57" s="50"/>
      <c r="KZ57" s="50"/>
      <c r="LA57" s="50"/>
      <c r="LB57" s="50"/>
      <c r="LC57" s="50"/>
      <c r="LD57" s="50"/>
      <c r="LE57" s="50"/>
      <c r="LF57" s="50"/>
      <c r="LG57" s="50"/>
      <c r="LH57" s="50"/>
      <c r="LI57" s="50"/>
      <c r="LJ57" s="50"/>
      <c r="LK57" s="50"/>
      <c r="LL57" s="50"/>
      <c r="LM57" s="50"/>
      <c r="LN57" s="50"/>
      <c r="LO57" s="50"/>
      <c r="LP57" s="50"/>
      <c r="LQ57" s="50"/>
      <c r="LR57" s="50"/>
      <c r="LS57" s="50"/>
      <c r="LT57" s="50"/>
      <c r="LU57" s="50"/>
      <c r="LV57" s="50"/>
      <c r="LW57" s="50"/>
      <c r="LX57" s="50"/>
      <c r="LY57" s="50"/>
      <c r="LZ57" s="50"/>
      <c r="MA57" s="50"/>
      <c r="MB57" s="50"/>
      <c r="MC57" s="50"/>
      <c r="MD57" s="50"/>
      <c r="ME57" s="50"/>
      <c r="MF57" s="50"/>
      <c r="MG57" s="50"/>
      <c r="MH57" s="50"/>
      <c r="MI57" s="50"/>
      <c r="MJ57" s="50"/>
      <c r="MK57" s="50"/>
      <c r="ML57" s="50"/>
      <c r="MM57" s="50"/>
      <c r="MN57" s="50"/>
      <c r="MO57" s="50"/>
      <c r="MP57" s="50"/>
      <c r="MQ57" s="50"/>
      <c r="MR57" s="50"/>
      <c r="MS57" s="50"/>
      <c r="MT57" s="50"/>
      <c r="MU57" s="50"/>
      <c r="MV57" s="50"/>
      <c r="MW57" s="50"/>
      <c r="MX57" s="50"/>
      <c r="MY57" s="50"/>
      <c r="MZ57" s="50"/>
      <c r="NA57" s="50"/>
      <c r="NB57" s="50"/>
      <c r="NC57" s="50"/>
      <c r="ND57" s="50"/>
      <c r="NE57" s="50"/>
      <c r="NF57" s="50"/>
      <c r="NG57" s="50"/>
      <c r="NH57" s="50"/>
      <c r="NI57" s="51"/>
      <c r="NJ57" s="2"/>
      <c r="NK57" s="2"/>
      <c r="NL57" s="2"/>
      <c r="NM57" s="2"/>
      <c r="NN57" s="2"/>
      <c r="NO57" s="2"/>
      <c r="NP57" s="2"/>
      <c r="NQ57" s="2"/>
      <c r="NR57" s="49"/>
      <c r="NS57" s="50"/>
      <c r="NT57" s="50"/>
      <c r="NU57" s="50"/>
      <c r="NV57" s="50"/>
      <c r="NW57" s="50"/>
      <c r="NX57" s="50"/>
      <c r="NY57" s="50"/>
      <c r="NZ57" s="50"/>
      <c r="OA57" s="50"/>
      <c r="OB57" s="50"/>
      <c r="OC57" s="50"/>
      <c r="OD57" s="50"/>
      <c r="OE57" s="50"/>
      <c r="OF57" s="50"/>
      <c r="OG57" s="50"/>
      <c r="OH57" s="50"/>
      <c r="OI57" s="50"/>
      <c r="OJ57" s="50"/>
      <c r="OK57" s="50"/>
      <c r="OL57" s="50"/>
      <c r="OM57" s="50"/>
      <c r="ON57" s="50"/>
      <c r="OO57" s="50"/>
      <c r="OP57" s="50"/>
      <c r="OQ57" s="50"/>
      <c r="OR57" s="50"/>
      <c r="OS57" s="50"/>
      <c r="OT57" s="50"/>
      <c r="OU57" s="50"/>
      <c r="OV57" s="50"/>
      <c r="OW57" s="50"/>
      <c r="OX57" s="50"/>
      <c r="OY57" s="50"/>
      <c r="OZ57" s="50"/>
      <c r="PA57" s="50"/>
      <c r="PB57" s="50"/>
      <c r="PC57" s="50"/>
      <c r="PD57" s="50"/>
      <c r="PE57" s="50"/>
      <c r="PF57" s="50"/>
      <c r="PG57" s="50"/>
      <c r="PH57" s="50"/>
      <c r="PI57" s="50"/>
      <c r="PJ57" s="50"/>
      <c r="PK57" s="50"/>
      <c r="PL57" s="50"/>
      <c r="PM57" s="50"/>
      <c r="PN57" s="50"/>
      <c r="PO57" s="50"/>
      <c r="PP57" s="50"/>
      <c r="PQ57" s="50"/>
      <c r="PR57" s="50"/>
      <c r="PS57" s="50"/>
      <c r="PT57" s="50"/>
      <c r="PU57" s="50"/>
      <c r="PV57" s="50"/>
      <c r="PW57" s="50"/>
      <c r="PX57" s="50"/>
      <c r="PY57" s="50"/>
      <c r="PZ57" s="50"/>
      <c r="QA57" s="50"/>
      <c r="QB57" s="50"/>
      <c r="QC57" s="50"/>
      <c r="QD57" s="50"/>
      <c r="QE57" s="50"/>
      <c r="QF57" s="50"/>
      <c r="QG57" s="50"/>
      <c r="QH57" s="50"/>
      <c r="QI57" s="50"/>
      <c r="QJ57" s="50"/>
      <c r="QK57" s="50"/>
      <c r="QL57" s="50"/>
      <c r="QM57" s="50"/>
      <c r="QN57" s="50"/>
      <c r="QO57" s="50"/>
      <c r="QP57" s="50"/>
      <c r="QQ57" s="50"/>
      <c r="QR57" s="50"/>
      <c r="QS57" s="50"/>
      <c r="QT57" s="50"/>
      <c r="QU57" s="50"/>
      <c r="QV57" s="50"/>
      <c r="QW57" s="50"/>
      <c r="QX57" s="50"/>
      <c r="QY57" s="50"/>
      <c r="QZ57" s="50"/>
      <c r="RA57" s="50"/>
      <c r="RB57" s="50"/>
      <c r="RC57" s="50"/>
      <c r="RD57" s="50"/>
      <c r="RE57" s="50"/>
      <c r="RF57" s="50"/>
      <c r="RG57" s="50"/>
      <c r="RH57" s="50"/>
      <c r="RI57" s="50"/>
      <c r="RJ57" s="50"/>
      <c r="RK57" s="50"/>
      <c r="RL57" s="50"/>
      <c r="RM57" s="50"/>
      <c r="RN57" s="50"/>
      <c r="RO57" s="50"/>
      <c r="RP57" s="50"/>
      <c r="RQ57" s="50"/>
      <c r="RR57" s="50"/>
      <c r="RS57" s="50"/>
      <c r="RT57" s="50"/>
      <c r="RU57" s="50"/>
      <c r="RV57" s="50"/>
      <c r="RW57" s="50"/>
      <c r="RX57" s="50"/>
      <c r="RY57" s="50"/>
      <c r="RZ57" s="50"/>
      <c r="SA57" s="50"/>
      <c r="SB57" s="50"/>
      <c r="SC57" s="51"/>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106</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57.93</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59.67</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61.43</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62.93</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63.68</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17.03</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17.13</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17.11</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19.47</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22.2</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0.04</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60.35</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61.07</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61.99</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62.44</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62.28</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52.07</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50.36</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51.48</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52.79</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53.56</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0.5</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0.2</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0.24</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0.31</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0.22</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49"/>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c r="BN82" s="50"/>
      <c r="BO82" s="50"/>
      <c r="BP82" s="50"/>
      <c r="BQ82" s="50"/>
      <c r="BR82" s="50"/>
      <c r="BS82" s="50"/>
      <c r="BT82" s="50"/>
      <c r="BU82" s="50"/>
      <c r="BV82" s="50"/>
      <c r="BW82" s="50"/>
      <c r="BX82" s="50"/>
      <c r="BY82" s="50"/>
      <c r="BZ82" s="50"/>
      <c r="CA82" s="50"/>
      <c r="CB82" s="50"/>
      <c r="CC82" s="50"/>
      <c r="CD82" s="50"/>
      <c r="CE82" s="50"/>
      <c r="CF82" s="50"/>
      <c r="CG82" s="50"/>
      <c r="CH82" s="50"/>
      <c r="CI82" s="50"/>
      <c r="CJ82" s="50"/>
      <c r="CK82" s="50"/>
      <c r="CL82" s="50"/>
      <c r="CM82" s="50"/>
      <c r="CN82" s="50"/>
      <c r="CO82" s="50"/>
      <c r="CP82" s="50"/>
      <c r="CQ82" s="50"/>
      <c r="CR82" s="50"/>
      <c r="CS82" s="50"/>
      <c r="CT82" s="50"/>
      <c r="CU82" s="50"/>
      <c r="CV82" s="50"/>
      <c r="CW82" s="50"/>
      <c r="CX82" s="50"/>
      <c r="CY82" s="50"/>
      <c r="CZ82" s="50"/>
      <c r="DA82" s="50"/>
      <c r="DB82" s="50"/>
      <c r="DC82" s="50"/>
      <c r="DD82" s="50"/>
      <c r="DE82" s="50"/>
      <c r="DF82" s="50"/>
      <c r="DG82" s="50"/>
      <c r="DH82" s="50"/>
      <c r="DI82" s="50"/>
      <c r="DJ82" s="50"/>
      <c r="DK82" s="50"/>
      <c r="DL82" s="50"/>
      <c r="DM82" s="50"/>
      <c r="DN82" s="50"/>
      <c r="DO82" s="50"/>
      <c r="DP82" s="50"/>
      <c r="DQ82" s="50"/>
      <c r="DR82" s="50"/>
      <c r="DS82" s="50"/>
      <c r="DT82" s="50"/>
      <c r="DU82" s="50"/>
      <c r="DV82" s="50"/>
      <c r="DW82" s="50"/>
      <c r="DX82" s="50"/>
      <c r="DY82" s="50"/>
      <c r="DZ82" s="50"/>
      <c r="EA82" s="50"/>
      <c r="EB82" s="50"/>
      <c r="EC82" s="50"/>
      <c r="ED82" s="50"/>
      <c r="EE82" s="50"/>
      <c r="EF82" s="50"/>
      <c r="EG82" s="50"/>
      <c r="EH82" s="50"/>
      <c r="EI82" s="50"/>
      <c r="EJ82" s="50"/>
      <c r="EK82" s="50"/>
      <c r="EL82" s="50"/>
      <c r="EM82" s="50"/>
      <c r="EN82" s="50"/>
      <c r="EO82" s="50"/>
      <c r="EP82" s="50"/>
      <c r="EQ82" s="50"/>
      <c r="ER82" s="50"/>
      <c r="ES82" s="50"/>
      <c r="ET82" s="50"/>
      <c r="EU82" s="50"/>
      <c r="EV82" s="50"/>
      <c r="EW82" s="50"/>
      <c r="EX82" s="50"/>
      <c r="EY82" s="50"/>
      <c r="EZ82" s="50"/>
      <c r="FA82" s="50"/>
      <c r="FB82" s="50"/>
      <c r="FC82" s="50"/>
      <c r="FD82" s="50"/>
      <c r="FE82" s="51"/>
      <c r="FF82" s="2"/>
      <c r="FG82" s="2"/>
      <c r="FH82" s="2"/>
      <c r="FI82" s="2"/>
      <c r="FJ82" s="2"/>
      <c r="FK82" s="2"/>
      <c r="FL82" s="2"/>
      <c r="FM82" s="2"/>
      <c r="FN82" s="2"/>
      <c r="FO82" s="2"/>
      <c r="FP82" s="2"/>
      <c r="FQ82" s="2"/>
      <c r="FR82" s="2"/>
      <c r="FS82" s="2"/>
      <c r="FT82" s="2"/>
      <c r="FU82" s="2"/>
      <c r="FV82" s="49"/>
      <c r="FW82" s="50"/>
      <c r="FX82" s="50"/>
      <c r="FY82" s="50"/>
      <c r="FZ82" s="50"/>
      <c r="GA82" s="50"/>
      <c r="GB82" s="50"/>
      <c r="GC82" s="50"/>
      <c r="GD82" s="50"/>
      <c r="GE82" s="50"/>
      <c r="GF82" s="50"/>
      <c r="GG82" s="50"/>
      <c r="GH82" s="50"/>
      <c r="GI82" s="50"/>
      <c r="GJ82" s="50"/>
      <c r="GK82" s="50"/>
      <c r="GL82" s="50"/>
      <c r="GM82" s="50"/>
      <c r="GN82" s="50"/>
      <c r="GO82" s="50"/>
      <c r="GP82" s="50"/>
      <c r="GQ82" s="50"/>
      <c r="GR82" s="50"/>
      <c r="GS82" s="50"/>
      <c r="GT82" s="50"/>
      <c r="GU82" s="50"/>
      <c r="GV82" s="50"/>
      <c r="GW82" s="50"/>
      <c r="GX82" s="50"/>
      <c r="GY82" s="50"/>
      <c r="GZ82" s="50"/>
      <c r="HA82" s="50"/>
      <c r="HB82" s="50"/>
      <c r="HC82" s="50"/>
      <c r="HD82" s="50"/>
      <c r="HE82" s="50"/>
      <c r="HF82" s="50"/>
      <c r="HG82" s="50"/>
      <c r="HH82" s="50"/>
      <c r="HI82" s="50"/>
      <c r="HJ82" s="50"/>
      <c r="HK82" s="50"/>
      <c r="HL82" s="50"/>
      <c r="HM82" s="50"/>
      <c r="HN82" s="50"/>
      <c r="HO82" s="50"/>
      <c r="HP82" s="50"/>
      <c r="HQ82" s="50"/>
      <c r="HR82" s="50"/>
      <c r="HS82" s="50"/>
      <c r="HT82" s="50"/>
      <c r="HU82" s="50"/>
      <c r="HV82" s="50"/>
      <c r="HW82" s="50"/>
      <c r="HX82" s="50"/>
      <c r="HY82" s="50"/>
      <c r="HZ82" s="50"/>
      <c r="IA82" s="50"/>
      <c r="IB82" s="50"/>
      <c r="IC82" s="50"/>
      <c r="ID82" s="50"/>
      <c r="IE82" s="50"/>
      <c r="IF82" s="50"/>
      <c r="IG82" s="50"/>
      <c r="IH82" s="50"/>
      <c r="II82" s="50"/>
      <c r="IJ82" s="50"/>
      <c r="IK82" s="50"/>
      <c r="IL82" s="50"/>
      <c r="IM82" s="50"/>
      <c r="IN82" s="50"/>
      <c r="IO82" s="50"/>
      <c r="IP82" s="50"/>
      <c r="IQ82" s="50"/>
      <c r="IR82" s="50"/>
      <c r="IS82" s="50"/>
      <c r="IT82" s="50"/>
      <c r="IU82" s="50"/>
      <c r="IV82" s="50"/>
      <c r="IW82" s="50"/>
      <c r="IX82" s="50"/>
      <c r="IY82" s="50"/>
      <c r="IZ82" s="50"/>
      <c r="JA82" s="50"/>
      <c r="JB82" s="50"/>
      <c r="JC82" s="50"/>
      <c r="JD82" s="50"/>
      <c r="JE82" s="50"/>
      <c r="JF82" s="50"/>
      <c r="JG82" s="50"/>
      <c r="JH82" s="50"/>
      <c r="JI82" s="50"/>
      <c r="JJ82" s="50"/>
      <c r="JK82" s="50"/>
      <c r="JL82" s="50"/>
      <c r="JM82" s="50"/>
      <c r="JN82" s="50"/>
      <c r="JO82" s="50"/>
      <c r="JP82" s="50"/>
      <c r="JQ82" s="50"/>
      <c r="JR82" s="50"/>
      <c r="JS82" s="50"/>
      <c r="JT82" s="50"/>
      <c r="JU82" s="50"/>
      <c r="JV82" s="50"/>
      <c r="JW82" s="50"/>
      <c r="JX82" s="50"/>
      <c r="JY82" s="50"/>
      <c r="JZ82" s="50"/>
      <c r="KA82" s="50"/>
      <c r="KB82" s="50"/>
      <c r="KC82" s="50"/>
      <c r="KD82" s="50"/>
      <c r="KE82" s="50"/>
      <c r="KF82" s="50"/>
      <c r="KG82" s="50"/>
      <c r="KH82" s="50"/>
      <c r="KI82" s="50"/>
      <c r="KJ82" s="50"/>
      <c r="KK82" s="50"/>
      <c r="KL82" s="50"/>
      <c r="KM82" s="50"/>
      <c r="KN82" s="50"/>
      <c r="KO82" s="50"/>
      <c r="KP82" s="50"/>
      <c r="KQ82" s="50"/>
      <c r="KR82" s="50"/>
      <c r="KS82" s="50"/>
      <c r="KT82" s="50"/>
      <c r="KU82" s="50"/>
      <c r="KV82" s="50"/>
      <c r="KW82" s="50"/>
      <c r="KX82" s="50"/>
      <c r="KY82" s="50"/>
      <c r="KZ82" s="50"/>
      <c r="LA82" s="50"/>
      <c r="LB82" s="50"/>
      <c r="LC82" s="50"/>
      <c r="LD82" s="50"/>
      <c r="LE82" s="50"/>
      <c r="LF82" s="50"/>
      <c r="LG82" s="50"/>
      <c r="LH82" s="50"/>
      <c r="LI82" s="50"/>
      <c r="LJ82" s="50"/>
      <c r="LK82" s="50"/>
      <c r="LL82" s="50"/>
      <c r="LM82" s="50"/>
      <c r="LN82" s="50"/>
      <c r="LO82" s="50"/>
      <c r="LP82" s="50"/>
      <c r="LQ82" s="51"/>
      <c r="LR82" s="2"/>
      <c r="LS82" s="2"/>
      <c r="LT82" s="2"/>
      <c r="LU82" s="2"/>
      <c r="LV82" s="2"/>
      <c r="LW82" s="2"/>
      <c r="LX82" s="2"/>
      <c r="LY82" s="2"/>
      <c r="LZ82" s="2"/>
      <c r="MA82" s="2"/>
      <c r="MB82" s="2"/>
      <c r="MC82" s="2"/>
      <c r="MD82" s="2"/>
      <c r="ME82" s="2"/>
      <c r="MF82" s="2"/>
      <c r="MG82" s="2"/>
      <c r="MH82" s="49"/>
      <c r="MI82" s="50"/>
      <c r="MJ82" s="50"/>
      <c r="MK82" s="50"/>
      <c r="ML82" s="50"/>
      <c r="MM82" s="50"/>
      <c r="MN82" s="50"/>
      <c r="MO82" s="50"/>
      <c r="MP82" s="50"/>
      <c r="MQ82" s="50"/>
      <c r="MR82" s="50"/>
      <c r="MS82" s="50"/>
      <c r="MT82" s="50"/>
      <c r="MU82" s="50"/>
      <c r="MV82" s="50"/>
      <c r="MW82" s="50"/>
      <c r="MX82" s="50"/>
      <c r="MY82" s="50"/>
      <c r="MZ82" s="50"/>
      <c r="NA82" s="50"/>
      <c r="NB82" s="50"/>
      <c r="NC82" s="50"/>
      <c r="ND82" s="50"/>
      <c r="NE82" s="50"/>
      <c r="NF82" s="50"/>
      <c r="NG82" s="50"/>
      <c r="NH82" s="50"/>
      <c r="NI82" s="50"/>
      <c r="NJ82" s="50"/>
      <c r="NK82" s="50"/>
      <c r="NL82" s="50"/>
      <c r="NM82" s="50"/>
      <c r="NN82" s="50"/>
      <c r="NO82" s="50"/>
      <c r="NP82" s="50"/>
      <c r="NQ82" s="50"/>
      <c r="NR82" s="50"/>
      <c r="NS82" s="50"/>
      <c r="NT82" s="50"/>
      <c r="NU82" s="50"/>
      <c r="NV82" s="50"/>
      <c r="NW82" s="50"/>
      <c r="NX82" s="50"/>
      <c r="NY82" s="50"/>
      <c r="NZ82" s="50"/>
      <c r="OA82" s="50"/>
      <c r="OB82" s="50"/>
      <c r="OC82" s="50"/>
      <c r="OD82" s="50"/>
      <c r="OE82" s="50"/>
      <c r="OF82" s="50"/>
      <c r="OG82" s="50"/>
      <c r="OH82" s="50"/>
      <c r="OI82" s="50"/>
      <c r="OJ82" s="50"/>
      <c r="OK82" s="50"/>
      <c r="OL82" s="50"/>
      <c r="OM82" s="50"/>
      <c r="ON82" s="50"/>
      <c r="OO82" s="50"/>
      <c r="OP82" s="50"/>
      <c r="OQ82" s="50"/>
      <c r="OR82" s="50"/>
      <c r="OS82" s="50"/>
      <c r="OT82" s="50"/>
      <c r="OU82" s="50"/>
      <c r="OV82" s="50"/>
      <c r="OW82" s="50"/>
      <c r="OX82" s="50"/>
      <c r="OY82" s="50"/>
      <c r="OZ82" s="50"/>
      <c r="PA82" s="50"/>
      <c r="PB82" s="50"/>
      <c r="PC82" s="50"/>
      <c r="PD82" s="50"/>
      <c r="PE82" s="50"/>
      <c r="PF82" s="50"/>
      <c r="PG82" s="50"/>
      <c r="PH82" s="50"/>
      <c r="PI82" s="50"/>
      <c r="PJ82" s="50"/>
      <c r="PK82" s="50"/>
      <c r="PL82" s="50"/>
      <c r="PM82" s="50"/>
      <c r="PN82" s="50"/>
      <c r="PO82" s="50"/>
      <c r="PP82" s="50"/>
      <c r="PQ82" s="50"/>
      <c r="PR82" s="50"/>
      <c r="PS82" s="50"/>
      <c r="PT82" s="50"/>
      <c r="PU82" s="50"/>
      <c r="PV82" s="50"/>
      <c r="PW82" s="50"/>
      <c r="PX82" s="50"/>
      <c r="PY82" s="50"/>
      <c r="PZ82" s="50"/>
      <c r="QA82" s="50"/>
      <c r="QB82" s="50"/>
      <c r="QC82" s="50"/>
      <c r="QD82" s="50"/>
      <c r="QE82" s="50"/>
      <c r="QF82" s="50"/>
      <c r="QG82" s="50"/>
      <c r="QH82" s="50"/>
      <c r="QI82" s="50"/>
      <c r="QJ82" s="50"/>
      <c r="QK82" s="50"/>
      <c r="QL82" s="50"/>
      <c r="QM82" s="50"/>
      <c r="QN82" s="50"/>
      <c r="QO82" s="50"/>
      <c r="QP82" s="50"/>
      <c r="QQ82" s="50"/>
      <c r="QR82" s="50"/>
      <c r="QS82" s="50"/>
      <c r="QT82" s="50"/>
      <c r="QU82" s="50"/>
      <c r="QV82" s="50"/>
      <c r="QW82" s="50"/>
      <c r="QX82" s="50"/>
      <c r="QY82" s="50"/>
      <c r="QZ82" s="50"/>
      <c r="RA82" s="50"/>
      <c r="RB82" s="50"/>
      <c r="RC82" s="50"/>
      <c r="RD82" s="50"/>
      <c r="RE82" s="50"/>
      <c r="RF82" s="50"/>
      <c r="RG82" s="50"/>
      <c r="RH82" s="50"/>
      <c r="RI82" s="50"/>
      <c r="RJ82" s="50"/>
      <c r="RK82" s="50"/>
      <c r="RL82" s="50"/>
      <c r="RM82" s="50"/>
      <c r="RN82" s="50"/>
      <c r="RO82" s="50"/>
      <c r="RP82" s="50"/>
      <c r="RQ82" s="50"/>
      <c r="RR82" s="50"/>
      <c r="RS82" s="50"/>
      <c r="RT82" s="50"/>
      <c r="RU82" s="50"/>
      <c r="RV82" s="50"/>
      <c r="RW82" s="50"/>
      <c r="RX82" s="50"/>
      <c r="RY82" s="50"/>
      <c r="RZ82" s="50"/>
      <c r="SA82" s="50"/>
      <c r="SB82" s="50"/>
      <c r="SC82" s="51"/>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2" t="s">
        <v>29</v>
      </c>
      <c r="D89" s="52"/>
      <c r="E89" s="52"/>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t="s">
        <v>30</v>
      </c>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t="s">
        <v>31</v>
      </c>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t="s">
        <v>32</v>
      </c>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t="s">
        <v>33</v>
      </c>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t="s">
        <v>34</v>
      </c>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t="s">
        <v>35</v>
      </c>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t="s">
        <v>36</v>
      </c>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t="s">
        <v>29</v>
      </c>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t="s">
        <v>30</v>
      </c>
      <c r="IM89" s="52"/>
      <c r="IN89" s="52"/>
      <c r="IO89" s="52"/>
      <c r="IP89" s="52"/>
      <c r="IQ89" s="52"/>
      <c r="IR89" s="52"/>
      <c r="IS89" s="52"/>
      <c r="IT89" s="52"/>
      <c r="IU89" s="52"/>
      <c r="IV89" s="52"/>
      <c r="IW89" s="52"/>
      <c r="IX89" s="52"/>
      <c r="IY89" s="52"/>
      <c r="IZ89" s="52"/>
      <c r="JA89" s="52"/>
      <c r="JB89" s="52"/>
      <c r="JC89" s="52"/>
      <c r="JD89" s="52"/>
      <c r="JE89" s="52"/>
      <c r="JF89" s="52"/>
      <c r="JG89" s="52"/>
      <c r="JH89" s="52"/>
      <c r="JI89" s="52"/>
      <c r="JJ89" s="52"/>
      <c r="JK89" s="52"/>
      <c r="JL89" s="52"/>
      <c r="JM89" s="52" t="s">
        <v>31</v>
      </c>
      <c r="JN89" s="52"/>
      <c r="JO89" s="52"/>
      <c r="JP89" s="52"/>
      <c r="JQ89" s="52"/>
      <c r="JR89" s="52"/>
      <c r="JS89" s="52"/>
      <c r="JT89" s="52"/>
      <c r="JU89" s="52"/>
      <c r="JV89" s="52"/>
      <c r="JW89" s="52"/>
      <c r="JX89" s="52"/>
      <c r="JY89" s="52"/>
      <c r="JZ89" s="52"/>
      <c r="KA89" s="52"/>
      <c r="KB89" s="52"/>
      <c r="KC89" s="52"/>
      <c r="KD89" s="52"/>
      <c r="KE89" s="52"/>
      <c r="KF89" s="52"/>
      <c r="KG89" s="52"/>
      <c r="KH89" s="52"/>
      <c r="KI89" s="52"/>
      <c r="KJ89" s="52"/>
      <c r="KK89" s="52"/>
      <c r="KL89" s="52"/>
      <c r="KM89" s="5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3" t="str">
        <f>データ!AD6</f>
        <v>【111.95】</v>
      </c>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t="str">
        <f>データ!AO6</f>
        <v>【22.25】</v>
      </c>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t="str">
        <f>データ!AZ6</f>
        <v>【439.16】</v>
      </c>
      <c r="BF90" s="53"/>
      <c r="BG90" s="53"/>
      <c r="BH90" s="53"/>
      <c r="BI90" s="53"/>
      <c r="BJ90" s="53"/>
      <c r="BK90" s="53"/>
      <c r="BL90" s="53"/>
      <c r="BM90" s="53"/>
      <c r="BN90" s="53"/>
      <c r="BO90" s="53"/>
      <c r="BP90" s="53"/>
      <c r="BQ90" s="53"/>
      <c r="BR90" s="53"/>
      <c r="BS90" s="53"/>
      <c r="BT90" s="53"/>
      <c r="BU90" s="53"/>
      <c r="BV90" s="53"/>
      <c r="BW90" s="53"/>
      <c r="BX90" s="53"/>
      <c r="BY90" s="53"/>
      <c r="BZ90" s="53"/>
      <c r="CA90" s="53"/>
      <c r="CB90" s="53"/>
      <c r="CC90" s="53"/>
      <c r="CD90" s="53"/>
      <c r="CE90" s="53"/>
      <c r="CF90" s="53" t="str">
        <f>データ!BK6</f>
        <v>【227.97】</v>
      </c>
      <c r="CG90" s="53"/>
      <c r="CH90" s="53"/>
      <c r="CI90" s="53"/>
      <c r="CJ90" s="53"/>
      <c r="CK90" s="53"/>
      <c r="CL90" s="53"/>
      <c r="CM90" s="53"/>
      <c r="CN90" s="53"/>
      <c r="CO90" s="53"/>
      <c r="CP90" s="53"/>
      <c r="CQ90" s="53"/>
      <c r="CR90" s="53"/>
      <c r="CS90" s="53"/>
      <c r="CT90" s="53"/>
      <c r="CU90" s="53"/>
      <c r="CV90" s="53"/>
      <c r="CW90" s="53"/>
      <c r="CX90" s="53"/>
      <c r="CY90" s="53"/>
      <c r="CZ90" s="53"/>
      <c r="DA90" s="53"/>
      <c r="DB90" s="53"/>
      <c r="DC90" s="53"/>
      <c r="DD90" s="53"/>
      <c r="DE90" s="53"/>
      <c r="DF90" s="53"/>
      <c r="DG90" s="53" t="str">
        <f>データ!BV6</f>
        <v>【107.69】</v>
      </c>
      <c r="DH90" s="53"/>
      <c r="DI90" s="53"/>
      <c r="DJ90" s="53"/>
      <c r="DK90" s="53"/>
      <c r="DL90" s="53"/>
      <c r="DM90" s="53"/>
      <c r="DN90" s="53"/>
      <c r="DO90" s="53"/>
      <c r="DP90" s="53"/>
      <c r="DQ90" s="53"/>
      <c r="DR90" s="53"/>
      <c r="DS90" s="53"/>
      <c r="DT90" s="53"/>
      <c r="DU90" s="53"/>
      <c r="DV90" s="53"/>
      <c r="DW90" s="53"/>
      <c r="DX90" s="53"/>
      <c r="DY90" s="53"/>
      <c r="DZ90" s="53"/>
      <c r="EA90" s="53"/>
      <c r="EB90" s="53"/>
      <c r="EC90" s="53"/>
      <c r="ED90" s="53"/>
      <c r="EE90" s="53"/>
      <c r="EF90" s="53"/>
      <c r="EG90" s="53"/>
      <c r="EH90" s="53" t="str">
        <f>データ!CG6</f>
        <v>【20.26】</v>
      </c>
      <c r="EI90" s="53"/>
      <c r="EJ90" s="53"/>
      <c r="EK90" s="53"/>
      <c r="EL90" s="53"/>
      <c r="EM90" s="53"/>
      <c r="EN90" s="53"/>
      <c r="EO90" s="53"/>
      <c r="EP90" s="53"/>
      <c r="EQ90" s="53"/>
      <c r="ER90" s="53"/>
      <c r="ES90" s="53"/>
      <c r="ET90" s="53"/>
      <c r="EU90" s="53"/>
      <c r="EV90" s="53"/>
      <c r="EW90" s="53"/>
      <c r="EX90" s="53"/>
      <c r="EY90" s="53"/>
      <c r="EZ90" s="53"/>
      <c r="FA90" s="53"/>
      <c r="FB90" s="53"/>
      <c r="FC90" s="53"/>
      <c r="FD90" s="53"/>
      <c r="FE90" s="53"/>
      <c r="FF90" s="53"/>
      <c r="FG90" s="53"/>
      <c r="FH90" s="53"/>
      <c r="FI90" s="53"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3"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3"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3"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3"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p1vRpXY1VUTBB/RRFTcxoUhg5wJxFZV5rjXRE5NHu09IjXh6+OHqA62/e47sdEgKZBkBH+oMFxQNBaGhGBb6Zg==" saltValue="08EhDqMOabi94XQosWnfgQ==" spinCount="100000" sheet="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9" scale="31" orientation="portrait"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128.46</v>
      </c>
      <c r="U6" s="35">
        <f>U7</f>
        <v>127.19</v>
      </c>
      <c r="V6" s="35">
        <f>V7</f>
        <v>120.17</v>
      </c>
      <c r="W6" s="35">
        <f>W7</f>
        <v>125.01</v>
      </c>
      <c r="X6" s="35">
        <f t="shared" si="3"/>
        <v>120.32</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209.05</v>
      </c>
      <c r="AQ6" s="35">
        <f>AQ7</f>
        <v>217.44</v>
      </c>
      <c r="AR6" s="35">
        <f>AR7</f>
        <v>236.42</v>
      </c>
      <c r="AS6" s="35">
        <f>AS7</f>
        <v>271</v>
      </c>
      <c r="AT6" s="35">
        <f t="shared" si="3"/>
        <v>293.22000000000003</v>
      </c>
      <c r="AU6" s="35">
        <f t="shared" si="3"/>
        <v>380.84</v>
      </c>
      <c r="AV6" s="35">
        <f t="shared" si="3"/>
        <v>424.64</v>
      </c>
      <c r="AW6" s="35">
        <f t="shared" si="3"/>
        <v>427.23</v>
      </c>
      <c r="AX6" s="35">
        <f t="shared" si="3"/>
        <v>454.07</v>
      </c>
      <c r="AY6" s="35">
        <f t="shared" si="3"/>
        <v>381.88</v>
      </c>
      <c r="AZ6" s="33" t="str">
        <f>IF(AZ7="-","【-】","【"&amp;SUBSTITUTE(TEXT(AZ7,"#,##0.00"),"-","△")&amp;"】")</f>
        <v>【439.16】</v>
      </c>
      <c r="BA6" s="35">
        <f t="shared" si="3"/>
        <v>190.02</v>
      </c>
      <c r="BB6" s="35">
        <f>BB7</f>
        <v>168.61</v>
      </c>
      <c r="BC6" s="35">
        <f>BC7</f>
        <v>154.06</v>
      </c>
      <c r="BD6" s="35">
        <f>BD7</f>
        <v>143.56</v>
      </c>
      <c r="BE6" s="35">
        <f t="shared" si="3"/>
        <v>141.97</v>
      </c>
      <c r="BF6" s="35">
        <f t="shared" si="3"/>
        <v>225.72</v>
      </c>
      <c r="BG6" s="35">
        <f t="shared" si="3"/>
        <v>217.8</v>
      </c>
      <c r="BH6" s="35">
        <f t="shared" si="3"/>
        <v>216.05</v>
      </c>
      <c r="BI6" s="35">
        <f t="shared" si="3"/>
        <v>213.13</v>
      </c>
      <c r="BJ6" s="35">
        <f t="shared" si="3"/>
        <v>213.1</v>
      </c>
      <c r="BK6" s="33" t="str">
        <f>IF(BK7="-","【-】","【"&amp;SUBSTITUTE(TEXT(BK7,"#,##0.00"),"-","△")&amp;"】")</f>
        <v>【227.97】</v>
      </c>
      <c r="BL6" s="35">
        <f t="shared" si="3"/>
        <v>131.72</v>
      </c>
      <c r="BM6" s="35">
        <f>BM7</f>
        <v>130.15</v>
      </c>
      <c r="BN6" s="35">
        <f>BN7</f>
        <v>121.98</v>
      </c>
      <c r="BO6" s="35">
        <f>BO7</f>
        <v>124.3</v>
      </c>
      <c r="BP6" s="35">
        <f t="shared" si="3"/>
        <v>120.98</v>
      </c>
      <c r="BQ6" s="35">
        <f t="shared" si="3"/>
        <v>116.75</v>
      </c>
      <c r="BR6" s="35">
        <f t="shared" si="3"/>
        <v>115.48</v>
      </c>
      <c r="BS6" s="35">
        <f t="shared" si="3"/>
        <v>109.91</v>
      </c>
      <c r="BT6" s="35">
        <f t="shared" si="3"/>
        <v>111.83</v>
      </c>
      <c r="BU6" s="35">
        <f t="shared" si="3"/>
        <v>108.95</v>
      </c>
      <c r="BV6" s="33" t="str">
        <f>IF(BV7="-","【-】","【"&amp;SUBSTITUTE(TEXT(BV7,"#,##0.00"),"-","△")&amp;"】")</f>
        <v>【107.69】</v>
      </c>
      <c r="BW6" s="35">
        <f t="shared" si="3"/>
        <v>25.97</v>
      </c>
      <c r="BX6" s="35">
        <f>BX7</f>
        <v>26.23</v>
      </c>
      <c r="BY6" s="35">
        <f>BY7</f>
        <v>28</v>
      </c>
      <c r="BZ6" s="35">
        <f>BZ7</f>
        <v>27.41</v>
      </c>
      <c r="CA6" s="35">
        <f t="shared" si="3"/>
        <v>28.13</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53.67</v>
      </c>
      <c r="CI6" s="35">
        <f>CI7</f>
        <v>55.58</v>
      </c>
      <c r="CJ6" s="35">
        <f>CJ7</f>
        <v>54.81</v>
      </c>
      <c r="CK6" s="35">
        <f>CK7</f>
        <v>55.61</v>
      </c>
      <c r="CL6" s="35">
        <f t="shared" si="5"/>
        <v>54.81</v>
      </c>
      <c r="CM6" s="35">
        <f t="shared" si="5"/>
        <v>56</v>
      </c>
      <c r="CN6" s="35">
        <f t="shared" si="5"/>
        <v>56.81</v>
      </c>
      <c r="CO6" s="35">
        <f t="shared" si="5"/>
        <v>55.65</v>
      </c>
      <c r="CP6" s="35">
        <f t="shared" si="5"/>
        <v>54.73</v>
      </c>
      <c r="CQ6" s="35">
        <f t="shared" si="5"/>
        <v>54.32</v>
      </c>
      <c r="CR6" s="33" t="str">
        <f>IF(CR7="-","【-】","【"&amp;SUBSTITUTE(TEXT(CR7,"#,##0.00"),"-","△")&amp;"】")</f>
        <v>【52.31】</v>
      </c>
      <c r="CS6" s="35">
        <f t="shared" ref="CS6:DB6" si="6">CS7</f>
        <v>89.98</v>
      </c>
      <c r="CT6" s="35">
        <f>CT7</f>
        <v>89.79</v>
      </c>
      <c r="CU6" s="35">
        <f>CU7</f>
        <v>89.81</v>
      </c>
      <c r="CV6" s="35">
        <f>CV7</f>
        <v>90.42</v>
      </c>
      <c r="CW6" s="35">
        <f t="shared" si="6"/>
        <v>90.69</v>
      </c>
      <c r="CX6" s="35">
        <f t="shared" si="6"/>
        <v>80.08</v>
      </c>
      <c r="CY6" s="35">
        <f t="shared" si="6"/>
        <v>79.69</v>
      </c>
      <c r="CZ6" s="35">
        <f t="shared" si="6"/>
        <v>78.66</v>
      </c>
      <c r="DA6" s="35">
        <f t="shared" si="6"/>
        <v>80.2</v>
      </c>
      <c r="DB6" s="35">
        <f t="shared" si="6"/>
        <v>79.72</v>
      </c>
      <c r="DC6" s="33" t="str">
        <f>IF(DC7="-","【-】","【"&amp;SUBSTITUTE(TEXT(DC7,"#,##0.00"),"-","△")&amp;"】")</f>
        <v>【77.20】</v>
      </c>
      <c r="DD6" s="35">
        <f t="shared" ref="DD6:DM6" si="7">DD7</f>
        <v>57.93</v>
      </c>
      <c r="DE6" s="35">
        <f>DE7</f>
        <v>59.67</v>
      </c>
      <c r="DF6" s="35">
        <f>DF7</f>
        <v>61.43</v>
      </c>
      <c r="DG6" s="35">
        <f>DG7</f>
        <v>62.93</v>
      </c>
      <c r="DH6" s="35">
        <f t="shared" si="7"/>
        <v>63.68</v>
      </c>
      <c r="DI6" s="35">
        <f t="shared" si="7"/>
        <v>60.35</v>
      </c>
      <c r="DJ6" s="35">
        <f t="shared" si="7"/>
        <v>61.07</v>
      </c>
      <c r="DK6" s="35">
        <f t="shared" si="7"/>
        <v>61.99</v>
      </c>
      <c r="DL6" s="35">
        <f t="shared" si="7"/>
        <v>62.44</v>
      </c>
      <c r="DM6" s="35">
        <f t="shared" si="7"/>
        <v>62.28</v>
      </c>
      <c r="DN6" s="33" t="str">
        <f>IF(DN7="-","【-】","【"&amp;SUBSTITUTE(TEXT(DN7,"#,##0.00"),"-","△")&amp;"】")</f>
        <v>【61.29】</v>
      </c>
      <c r="DO6" s="35">
        <f t="shared" ref="DO6:DX6" si="8">DO7</f>
        <v>17.03</v>
      </c>
      <c r="DP6" s="35">
        <f>DP7</f>
        <v>17.13</v>
      </c>
      <c r="DQ6" s="35">
        <f>DQ7</f>
        <v>17.11</v>
      </c>
      <c r="DR6" s="35">
        <f>DR7</f>
        <v>19.47</v>
      </c>
      <c r="DS6" s="35">
        <f t="shared" si="8"/>
        <v>22.2</v>
      </c>
      <c r="DT6" s="35">
        <f t="shared" si="8"/>
        <v>52.07</v>
      </c>
      <c r="DU6" s="35">
        <f t="shared" si="8"/>
        <v>50.36</v>
      </c>
      <c r="DV6" s="35">
        <f t="shared" si="8"/>
        <v>51.48</v>
      </c>
      <c r="DW6" s="35">
        <f t="shared" si="8"/>
        <v>52.79</v>
      </c>
      <c r="DX6" s="35">
        <f t="shared" si="8"/>
        <v>53.56</v>
      </c>
      <c r="DY6" s="33" t="str">
        <f>IF(DY7="-","【-】","【"&amp;SUBSTITUTE(TEXT(DY7,"#,##0.00"),"-","△")&amp;"】")</f>
        <v>【50.74】</v>
      </c>
      <c r="DZ6" s="35">
        <f t="shared" ref="DZ6:EI6" si="9">DZ7</f>
        <v>0.04</v>
      </c>
      <c r="EA6" s="35">
        <f>EA7</f>
        <v>0</v>
      </c>
      <c r="EB6" s="35">
        <f>EB7</f>
        <v>0</v>
      </c>
      <c r="EC6" s="35">
        <f>EC7</f>
        <v>0</v>
      </c>
      <c r="ED6" s="35">
        <f t="shared" si="9"/>
        <v>0</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1132680</v>
      </c>
      <c r="L7" s="37" t="s">
        <v>96</v>
      </c>
      <c r="M7" s="38">
        <v>5</v>
      </c>
      <c r="N7" s="38">
        <v>620806</v>
      </c>
      <c r="O7" s="39" t="s">
        <v>97</v>
      </c>
      <c r="P7" s="39">
        <v>81.099999999999994</v>
      </c>
      <c r="Q7" s="38">
        <v>242</v>
      </c>
      <c r="R7" s="38">
        <v>1027250</v>
      </c>
      <c r="S7" s="37" t="s">
        <v>98</v>
      </c>
      <c r="T7" s="40">
        <v>128.46</v>
      </c>
      <c r="U7" s="40">
        <v>127.19</v>
      </c>
      <c r="V7" s="40">
        <v>120.17</v>
      </c>
      <c r="W7" s="40">
        <v>125.01</v>
      </c>
      <c r="X7" s="40">
        <v>120.32</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209.05</v>
      </c>
      <c r="AQ7" s="40">
        <v>217.44</v>
      </c>
      <c r="AR7" s="40">
        <v>236.42</v>
      </c>
      <c r="AS7" s="40">
        <v>271</v>
      </c>
      <c r="AT7" s="40">
        <v>293.22000000000003</v>
      </c>
      <c r="AU7" s="40">
        <v>380.84</v>
      </c>
      <c r="AV7" s="40">
        <v>424.64</v>
      </c>
      <c r="AW7" s="40">
        <v>427.23</v>
      </c>
      <c r="AX7" s="40">
        <v>454.07</v>
      </c>
      <c r="AY7" s="40">
        <v>381.88</v>
      </c>
      <c r="AZ7" s="40">
        <v>439.16</v>
      </c>
      <c r="BA7" s="40">
        <v>190.02</v>
      </c>
      <c r="BB7" s="40">
        <v>168.61</v>
      </c>
      <c r="BC7" s="40">
        <v>154.06</v>
      </c>
      <c r="BD7" s="40">
        <v>143.56</v>
      </c>
      <c r="BE7" s="40">
        <v>141.97</v>
      </c>
      <c r="BF7" s="40">
        <v>225.72</v>
      </c>
      <c r="BG7" s="40">
        <v>217.8</v>
      </c>
      <c r="BH7" s="40">
        <v>216.05</v>
      </c>
      <c r="BI7" s="40">
        <v>213.13</v>
      </c>
      <c r="BJ7" s="40">
        <v>213.1</v>
      </c>
      <c r="BK7" s="40">
        <v>227.97</v>
      </c>
      <c r="BL7" s="40">
        <v>131.72</v>
      </c>
      <c r="BM7" s="40">
        <v>130.15</v>
      </c>
      <c r="BN7" s="40">
        <v>121.98</v>
      </c>
      <c r="BO7" s="40">
        <v>124.3</v>
      </c>
      <c r="BP7" s="40">
        <v>120.98</v>
      </c>
      <c r="BQ7" s="40">
        <v>116.75</v>
      </c>
      <c r="BR7" s="40">
        <v>115.48</v>
      </c>
      <c r="BS7" s="40">
        <v>109.91</v>
      </c>
      <c r="BT7" s="40">
        <v>111.83</v>
      </c>
      <c r="BU7" s="40">
        <v>108.95</v>
      </c>
      <c r="BV7" s="40">
        <v>107.69</v>
      </c>
      <c r="BW7" s="40">
        <v>25.97</v>
      </c>
      <c r="BX7" s="40">
        <v>26.23</v>
      </c>
      <c r="BY7" s="40">
        <v>28</v>
      </c>
      <c r="BZ7" s="40">
        <v>27.41</v>
      </c>
      <c r="CA7" s="40">
        <v>28.13</v>
      </c>
      <c r="CB7" s="40">
        <v>17.22</v>
      </c>
      <c r="CC7" s="40">
        <v>17.440000000000001</v>
      </c>
      <c r="CD7" s="40">
        <v>18.62</v>
      </c>
      <c r="CE7" s="40">
        <v>18.36</v>
      </c>
      <c r="CF7" s="40">
        <v>18.88</v>
      </c>
      <c r="CG7" s="40">
        <v>20.260000000000002</v>
      </c>
      <c r="CH7" s="40">
        <v>53.67</v>
      </c>
      <c r="CI7" s="40">
        <v>55.58</v>
      </c>
      <c r="CJ7" s="40">
        <v>54.81</v>
      </c>
      <c r="CK7" s="40">
        <v>55.61</v>
      </c>
      <c r="CL7" s="40">
        <v>54.81</v>
      </c>
      <c r="CM7" s="40">
        <v>56</v>
      </c>
      <c r="CN7" s="40">
        <v>56.81</v>
      </c>
      <c r="CO7" s="40">
        <v>55.65</v>
      </c>
      <c r="CP7" s="40">
        <v>54.73</v>
      </c>
      <c r="CQ7" s="40">
        <v>54.32</v>
      </c>
      <c r="CR7" s="40">
        <v>52.31</v>
      </c>
      <c r="CS7" s="40">
        <v>89.98</v>
      </c>
      <c r="CT7" s="40">
        <v>89.79</v>
      </c>
      <c r="CU7" s="40">
        <v>89.81</v>
      </c>
      <c r="CV7" s="40">
        <v>90.42</v>
      </c>
      <c r="CW7" s="40">
        <v>90.69</v>
      </c>
      <c r="CX7" s="40">
        <v>80.08</v>
      </c>
      <c r="CY7" s="40">
        <v>79.69</v>
      </c>
      <c r="CZ7" s="40">
        <v>78.66</v>
      </c>
      <c r="DA7" s="40">
        <v>80.2</v>
      </c>
      <c r="DB7" s="40">
        <v>79.72</v>
      </c>
      <c r="DC7" s="40">
        <v>77.2</v>
      </c>
      <c r="DD7" s="40">
        <v>57.93</v>
      </c>
      <c r="DE7" s="40">
        <v>59.67</v>
      </c>
      <c r="DF7" s="40">
        <v>61.43</v>
      </c>
      <c r="DG7" s="40">
        <v>62.93</v>
      </c>
      <c r="DH7" s="40">
        <v>63.68</v>
      </c>
      <c r="DI7" s="40">
        <v>60.35</v>
      </c>
      <c r="DJ7" s="40">
        <v>61.07</v>
      </c>
      <c r="DK7" s="40">
        <v>61.99</v>
      </c>
      <c r="DL7" s="40">
        <v>62.44</v>
      </c>
      <c r="DM7" s="40">
        <v>62.28</v>
      </c>
      <c r="DN7" s="40">
        <v>61.29</v>
      </c>
      <c r="DO7" s="40">
        <v>17.03</v>
      </c>
      <c r="DP7" s="40">
        <v>17.13</v>
      </c>
      <c r="DQ7" s="40">
        <v>17.11</v>
      </c>
      <c r="DR7" s="40">
        <v>19.47</v>
      </c>
      <c r="DS7" s="40">
        <v>22.2</v>
      </c>
      <c r="DT7" s="40">
        <v>52.07</v>
      </c>
      <c r="DU7" s="40">
        <v>50.36</v>
      </c>
      <c r="DV7" s="40">
        <v>51.48</v>
      </c>
      <c r="DW7" s="40">
        <v>52.79</v>
      </c>
      <c r="DX7" s="40">
        <v>53.56</v>
      </c>
      <c r="DY7" s="40">
        <v>50.74</v>
      </c>
      <c r="DZ7" s="40">
        <v>0.04</v>
      </c>
      <c r="EA7" s="40">
        <v>0</v>
      </c>
      <c r="EB7" s="40">
        <v>0</v>
      </c>
      <c r="EC7" s="40">
        <v>0</v>
      </c>
      <c r="ED7" s="40">
        <v>0</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128.46</v>
      </c>
      <c r="V11" s="48">
        <f>IF(U6="-",NA(),U6)</f>
        <v>127.19</v>
      </c>
      <c r="W11" s="48">
        <f>IF(V6="-",NA(),V6)</f>
        <v>120.17</v>
      </c>
      <c r="X11" s="48">
        <f>IF(W6="-",NA(),W6)</f>
        <v>125.01</v>
      </c>
      <c r="Y11" s="48">
        <f>IF(X6="-",NA(),X6)</f>
        <v>120.32</v>
      </c>
      <c r="AE11" s="47" t="s">
        <v>23</v>
      </c>
      <c r="AF11" s="48">
        <f>IF(AE6="-",NA(),AE6)</f>
        <v>0</v>
      </c>
      <c r="AG11" s="48">
        <f>IF(AF6="-",NA(),AF6)</f>
        <v>0</v>
      </c>
      <c r="AH11" s="48">
        <f>IF(AG6="-",NA(),AG6)</f>
        <v>0</v>
      </c>
      <c r="AI11" s="48">
        <f>IF(AH6="-",NA(),AH6)</f>
        <v>0</v>
      </c>
      <c r="AJ11" s="48">
        <f>IF(AI6="-",NA(),AI6)</f>
        <v>0</v>
      </c>
      <c r="AP11" s="47" t="s">
        <v>23</v>
      </c>
      <c r="AQ11" s="48">
        <f>IF(AP6="-",NA(),AP6)</f>
        <v>209.05</v>
      </c>
      <c r="AR11" s="48">
        <f>IF(AQ6="-",NA(),AQ6)</f>
        <v>217.44</v>
      </c>
      <c r="AS11" s="48">
        <f>IF(AR6="-",NA(),AR6)</f>
        <v>236.42</v>
      </c>
      <c r="AT11" s="48">
        <f>IF(AS6="-",NA(),AS6)</f>
        <v>271</v>
      </c>
      <c r="AU11" s="48">
        <f>IF(AT6="-",NA(),AT6)</f>
        <v>293.22000000000003</v>
      </c>
      <c r="BA11" s="47" t="s">
        <v>23</v>
      </c>
      <c r="BB11" s="48">
        <f>IF(BA6="-",NA(),BA6)</f>
        <v>190.02</v>
      </c>
      <c r="BC11" s="48">
        <f>IF(BB6="-",NA(),BB6)</f>
        <v>168.61</v>
      </c>
      <c r="BD11" s="48">
        <f>IF(BC6="-",NA(),BC6)</f>
        <v>154.06</v>
      </c>
      <c r="BE11" s="48">
        <f>IF(BD6="-",NA(),BD6)</f>
        <v>143.56</v>
      </c>
      <c r="BF11" s="48">
        <f>IF(BE6="-",NA(),BE6)</f>
        <v>141.97</v>
      </c>
      <c r="BL11" s="47" t="s">
        <v>23</v>
      </c>
      <c r="BM11" s="48">
        <f>IF(BL6="-",NA(),BL6)</f>
        <v>131.72</v>
      </c>
      <c r="BN11" s="48">
        <f>IF(BM6="-",NA(),BM6)</f>
        <v>130.15</v>
      </c>
      <c r="BO11" s="48">
        <f>IF(BN6="-",NA(),BN6)</f>
        <v>121.98</v>
      </c>
      <c r="BP11" s="48">
        <f>IF(BO6="-",NA(),BO6)</f>
        <v>124.3</v>
      </c>
      <c r="BQ11" s="48">
        <f>IF(BP6="-",NA(),BP6)</f>
        <v>120.98</v>
      </c>
      <c r="BW11" s="47" t="s">
        <v>23</v>
      </c>
      <c r="BX11" s="48">
        <f>IF(BW6="-",NA(),BW6)</f>
        <v>25.97</v>
      </c>
      <c r="BY11" s="48">
        <f>IF(BX6="-",NA(),BX6)</f>
        <v>26.23</v>
      </c>
      <c r="BZ11" s="48">
        <f>IF(BY6="-",NA(),BY6)</f>
        <v>28</v>
      </c>
      <c r="CA11" s="48">
        <f>IF(BZ6="-",NA(),BZ6)</f>
        <v>27.41</v>
      </c>
      <c r="CB11" s="48">
        <f>IF(CA6="-",NA(),CA6)</f>
        <v>28.13</v>
      </c>
      <c r="CH11" s="47" t="s">
        <v>23</v>
      </c>
      <c r="CI11" s="48">
        <f>IF(CH6="-",NA(),CH6)</f>
        <v>53.67</v>
      </c>
      <c r="CJ11" s="48">
        <f>IF(CI6="-",NA(),CI6)</f>
        <v>55.58</v>
      </c>
      <c r="CK11" s="48">
        <f>IF(CJ6="-",NA(),CJ6)</f>
        <v>54.81</v>
      </c>
      <c r="CL11" s="48">
        <f>IF(CK6="-",NA(),CK6)</f>
        <v>55.61</v>
      </c>
      <c r="CM11" s="48">
        <f>IF(CL6="-",NA(),CL6)</f>
        <v>54.81</v>
      </c>
      <c r="CS11" s="47" t="s">
        <v>23</v>
      </c>
      <c r="CT11" s="48">
        <f>IF(CS6="-",NA(),CS6)</f>
        <v>89.98</v>
      </c>
      <c r="CU11" s="48">
        <f>IF(CT6="-",NA(),CT6)</f>
        <v>89.79</v>
      </c>
      <c r="CV11" s="48">
        <f>IF(CU6="-",NA(),CU6)</f>
        <v>89.81</v>
      </c>
      <c r="CW11" s="48">
        <f>IF(CV6="-",NA(),CV6)</f>
        <v>90.42</v>
      </c>
      <c r="CX11" s="48">
        <f>IF(CW6="-",NA(),CW6)</f>
        <v>90.69</v>
      </c>
      <c r="DD11" s="47" t="s">
        <v>23</v>
      </c>
      <c r="DE11" s="48">
        <f>IF(DD6="-",NA(),DD6)</f>
        <v>57.93</v>
      </c>
      <c r="DF11" s="48">
        <f>IF(DE6="-",NA(),DE6)</f>
        <v>59.67</v>
      </c>
      <c r="DG11" s="48">
        <f>IF(DF6="-",NA(),DF6)</f>
        <v>61.43</v>
      </c>
      <c r="DH11" s="48">
        <f>IF(DG6="-",NA(),DG6)</f>
        <v>62.93</v>
      </c>
      <c r="DI11" s="48">
        <f>IF(DH6="-",NA(),DH6)</f>
        <v>63.68</v>
      </c>
      <c r="DO11" s="47" t="s">
        <v>23</v>
      </c>
      <c r="DP11" s="48">
        <f>IF(DO6="-",NA(),DO6)</f>
        <v>17.03</v>
      </c>
      <c r="DQ11" s="48">
        <f>IF(DP6="-",NA(),DP6)</f>
        <v>17.13</v>
      </c>
      <c r="DR11" s="48">
        <f>IF(DQ6="-",NA(),DQ6)</f>
        <v>17.11</v>
      </c>
      <c r="DS11" s="48">
        <f>IF(DR6="-",NA(),DR6)</f>
        <v>19.47</v>
      </c>
      <c r="DT11" s="48">
        <f>IF(DS6="-",NA(),DS6)</f>
        <v>22.2</v>
      </c>
      <c r="DZ11" s="47" t="s">
        <v>23</v>
      </c>
      <c r="EA11" s="48">
        <f>IF(DZ6="-",NA(),DZ6)</f>
        <v>0.04</v>
      </c>
      <c r="EB11" s="48">
        <f>IF(EA6="-",NA(),EA6)</f>
        <v>0</v>
      </c>
      <c r="EC11" s="48">
        <f>IF(EB6="-",NA(),EB6)</f>
        <v>0</v>
      </c>
      <c r="ED11" s="48">
        <f>IF(EC6="-",NA(),EC6)</f>
        <v>0</v>
      </c>
      <c r="EE11" s="48">
        <f>IF(ED6="-",NA(),ED6)</f>
        <v>0</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99145883-D409-4056-B479-AB8F6E4C515D}"/>
</file>

<file path=customXml/itemProps2.xml><?xml version="1.0" encoding="utf-8"?>
<ds:datastoreItem xmlns:ds="http://schemas.openxmlformats.org/officeDocument/2006/customXml" ds:itemID="{5872B709-CE6E-459D-BECF-CC71313BA6BC}"/>
</file>

<file path=customXml/itemProps3.xml><?xml version="1.0" encoding="utf-8"?>
<ds:datastoreItem xmlns:ds="http://schemas.openxmlformats.org/officeDocument/2006/customXml" ds:itemID="{21C1C231-1F40-4174-87F7-C8156D8623B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2026-02-02T08:59:39Z</dcterms:created>
  <dcterms:modified xsi:type="dcterms:W3CDTF">2026-02-02T09:03:39Z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