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8_{91ACAD3E-20C8-45AE-8FAB-9E2142F03FAA}" xr6:coauthVersionLast="47" xr6:coauthVersionMax="47" xr10:uidLastSave="{EC7A9B6C-EA78-4C0D-BC25-7A9BF00463AA}"/>
  <workbookProtection workbookAlgorithmName="SHA-512" workbookHashValue="SMJ/20Talksu31Z3gIBWYHNPEpTyw3tKE8U7Yx2XxqB5Bb0A13IXcNfTN+VL1kZw+Eoc/Vhx2lxXo6jKcjZlzQ==" workbookSaltValue="4DiX7RfI2Zr/s9CiQCnUgA=="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P10" i="5" l="1"/>
  <c r="CB10" i="5"/>
  <c r="BX10" i="5"/>
  <c r="AF10" i="5"/>
  <c r="F10" i="5"/>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QN55" i="4" s="1"/>
  <c r="CU6" i="5"/>
  <c r="CV11" i="5" s="1"/>
  <c r="CT6" i="5"/>
  <c r="OZ55" i="4" s="1"/>
  <c r="CS6" i="5"/>
  <c r="CT11" i="5" s="1"/>
  <c r="CR6" i="5"/>
  <c r="CQ6" i="5"/>
  <c r="CM12" i="5" s="1"/>
  <c r="CP6" i="5"/>
  <c r="CL12" i="5" s="1"/>
  <c r="CO6" i="5"/>
  <c r="CK12" i="5" s="1"/>
  <c r="CN6" i="5"/>
  <c r="CJ12" i="5" s="1"/>
  <c r="CM6" i="5"/>
  <c r="CI12" i="5" s="1"/>
  <c r="CL6" i="5"/>
  <c r="MN55" i="4" s="1"/>
  <c r="CK6" i="5"/>
  <c r="CL11" i="5" s="1"/>
  <c r="CJ6" i="5"/>
  <c r="KZ55" i="4" s="1"/>
  <c r="CI6" i="5"/>
  <c r="CJ11" i="5" s="1"/>
  <c r="CH6" i="5"/>
  <c r="JL55" i="4" s="1"/>
  <c r="CG6" i="5"/>
  <c r="CF6" i="5"/>
  <c r="CB12" i="5" s="1"/>
  <c r="CE6" i="5"/>
  <c r="CA12" i="5" s="1"/>
  <c r="CD6" i="5"/>
  <c r="BZ12" i="5" s="1"/>
  <c r="CC6" i="5"/>
  <c r="BY12" i="5" s="1"/>
  <c r="CB6" i="5"/>
  <c r="BX12" i="5" s="1"/>
  <c r="CA6" i="5"/>
  <c r="CB11" i="5" s="1"/>
  <c r="BZ6" i="5"/>
  <c r="GZ55" i="4" s="1"/>
  <c r="BY6" i="5"/>
  <c r="BZ11" i="5" s="1"/>
  <c r="BX6" i="5"/>
  <c r="FL55" i="4" s="1"/>
  <c r="BW6" i="5"/>
  <c r="BX11" i="5" s="1"/>
  <c r="BV6" i="5"/>
  <c r="BU6" i="5"/>
  <c r="BQ12" i="5" s="1"/>
  <c r="BT6" i="5"/>
  <c r="BP12" i="5" s="1"/>
  <c r="BS6" i="5"/>
  <c r="BO12" i="5" s="1"/>
  <c r="BR6" i="5"/>
  <c r="BN12" i="5" s="1"/>
  <c r="BQ6" i="5"/>
  <c r="BM12" i="5" s="1"/>
  <c r="BP6" i="5"/>
  <c r="CZ55" i="4" s="1"/>
  <c r="BO6" i="5"/>
  <c r="BP11" i="5" s="1"/>
  <c r="BN6" i="5"/>
  <c r="BL55" i="4" s="1"/>
  <c r="BM6" i="5"/>
  <c r="BN11" i="5" s="1"/>
  <c r="BL6" i="5"/>
  <c r="X55" i="4" s="1"/>
  <c r="BK6" i="5"/>
  <c r="BJ6" i="5"/>
  <c r="BF12" i="5" s="1"/>
  <c r="BI6" i="5"/>
  <c r="BE12" i="5" s="1"/>
  <c r="BH6" i="5"/>
  <c r="BD12" i="5" s="1"/>
  <c r="BG6" i="5"/>
  <c r="BC12" i="5" s="1"/>
  <c r="BF6" i="5"/>
  <c r="BB12" i="5" s="1"/>
  <c r="BE6" i="5"/>
  <c r="BF11" i="5" s="1"/>
  <c r="BD6" i="5"/>
  <c r="QN32" i="4" s="1"/>
  <c r="BC6" i="5"/>
  <c r="BD11" i="5" s="1"/>
  <c r="BB6" i="5"/>
  <c r="OZ32" i="4" s="1"/>
  <c r="BA6" i="5"/>
  <c r="BB11" i="5" s="1"/>
  <c r="AZ6" i="5"/>
  <c r="BE90" i="4" s="1"/>
  <c r="AY6" i="5"/>
  <c r="AU12" i="5" s="1"/>
  <c r="AX6" i="5"/>
  <c r="AT12" i="5" s="1"/>
  <c r="AW6" i="5"/>
  <c r="AS12" i="5" s="1"/>
  <c r="AV6" i="5"/>
  <c r="AR12" i="5" s="1"/>
  <c r="AU6" i="5"/>
  <c r="AQ12" i="5" s="1"/>
  <c r="AT6" i="5"/>
  <c r="MN32" i="4" s="1"/>
  <c r="AS6" i="5"/>
  <c r="AT11" i="5" s="1"/>
  <c r="AR6" i="5"/>
  <c r="KZ32" i="4" s="1"/>
  <c r="AQ6" i="5"/>
  <c r="AR11" i="5" s="1"/>
  <c r="AP6" i="5"/>
  <c r="JL32" i="4" s="1"/>
  <c r="AO6" i="5"/>
  <c r="AD90" i="4" s="1"/>
  <c r="AN6" i="5"/>
  <c r="AJ12" i="5" s="1"/>
  <c r="AM6" i="5"/>
  <c r="AI12" i="5" s="1"/>
  <c r="AL6" i="5"/>
  <c r="AH12" i="5" s="1"/>
  <c r="AK6" i="5"/>
  <c r="AG12" i="5" s="1"/>
  <c r="AJ6" i="5"/>
  <c r="AF12" i="5" s="1"/>
  <c r="AI6" i="5"/>
  <c r="AJ11" i="5" s="1"/>
  <c r="AH6" i="5"/>
  <c r="GZ32" i="4" s="1"/>
  <c r="AG6" i="5"/>
  <c r="AH11" i="5" s="1"/>
  <c r="AF6" i="5"/>
  <c r="FL32" i="4" s="1"/>
  <c r="AE6" i="5"/>
  <c r="AF11" i="5" s="1"/>
  <c r="AD6" i="5"/>
  <c r="C90" i="4" s="1"/>
  <c r="AC6" i="5"/>
  <c r="Y12" i="5" s="1"/>
  <c r="AB6" i="5"/>
  <c r="X12" i="5" s="1"/>
  <c r="AA6" i="5"/>
  <c r="W12" i="5" s="1"/>
  <c r="Z6" i="5"/>
  <c r="V12" i="5" s="1"/>
  <c r="Y6" i="5"/>
  <c r="U12" i="5" s="1"/>
  <c r="X6" i="5"/>
  <c r="CZ32" i="4"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K90" i="4"/>
  <c r="FI90" i="4"/>
  <c r="EH90" i="4"/>
  <c r="DG90" i="4"/>
  <c r="CF90" i="4"/>
  <c r="NX81" i="4"/>
  <c r="MW81" i="4"/>
  <c r="KO81" i="4"/>
  <c r="JN81" i="4"/>
  <c r="EC81" i="4"/>
  <c r="DB81" i="4"/>
  <c r="CA81" i="4"/>
  <c r="AZ81" i="4"/>
  <c r="KO80" i="4"/>
  <c r="JN80" i="4"/>
  <c r="GK80" i="4"/>
  <c r="EC80" i="4"/>
  <c r="DB80" i="4"/>
  <c r="CA80" i="4"/>
  <c r="AZ80" i="4"/>
  <c r="Y80" i="4"/>
  <c r="MW79" i="4"/>
  <c r="KO79" i="4"/>
  <c r="JN79" i="4"/>
  <c r="IM79" i="4"/>
  <c r="HL79" i="4"/>
  <c r="GK79" i="4"/>
  <c r="Y79" i="4"/>
  <c r="PT56" i="4"/>
  <c r="OZ56" i="4"/>
  <c r="MN56" i="4"/>
  <c r="LT56" i="4"/>
  <c r="KZ56" i="4"/>
  <c r="KF56" i="4"/>
  <c r="JL56" i="4"/>
  <c r="HT56" i="4"/>
  <c r="ER56" i="4"/>
  <c r="CF56" i="4"/>
  <c r="BL56" i="4"/>
  <c r="AR56" i="4"/>
  <c r="KF55" i="4"/>
  <c r="HT55" i="4"/>
  <c r="GF55" i="4"/>
  <c r="OF54" i="4"/>
  <c r="JL54" i="4"/>
  <c r="HT54" i="4"/>
  <c r="GZ54" i="4"/>
  <c r="GF54" i="4"/>
  <c r="FL54" i="4"/>
  <c r="ER54" i="4"/>
  <c r="X54" i="4"/>
  <c r="RH33" i="4"/>
  <c r="QN33" i="4"/>
  <c r="PT33" i="4"/>
  <c r="KF33" i="4"/>
  <c r="JL33" i="4"/>
  <c r="HT33" i="4"/>
  <c r="GZ33" i="4"/>
  <c r="CZ33" i="4"/>
  <c r="CF33" i="4"/>
  <c r="BL33" i="4"/>
  <c r="AR33" i="4"/>
  <c r="PT32" i="4"/>
  <c r="OF32" i="4"/>
  <c r="LT32" i="4"/>
  <c r="KF32" i="4"/>
  <c r="HT32" i="4"/>
  <c r="GF32" i="4"/>
  <c r="ER32" i="4"/>
  <c r="CF32" i="4"/>
  <c r="OF31" i="4"/>
  <c r="JL31" i="4"/>
  <c r="HT31" i="4"/>
  <c r="GZ31" i="4"/>
  <c r="GF31" i="4"/>
  <c r="FL31" i="4"/>
  <c r="ER31" i="4"/>
  <c r="X31" i="4"/>
  <c r="LZ10" i="4"/>
  <c r="IT10" i="4"/>
  <c r="FN10" i="4"/>
  <c r="CH10" i="4"/>
  <c r="B10" i="4"/>
  <c r="PF8" i="4"/>
  <c r="LZ8" i="4"/>
  <c r="IT8" i="4"/>
  <c r="FN8" i="4"/>
  <c r="CH8" i="4"/>
  <c r="B8" i="4"/>
  <c r="B5" i="4"/>
  <c r="PT31" i="4" l="1"/>
  <c r="PT54" i="4"/>
  <c r="RH56" i="4"/>
  <c r="MW80" i="4"/>
  <c r="QN31" i="4"/>
  <c r="KZ33" i="4"/>
  <c r="QN54" i="4"/>
  <c r="LT55" i="4"/>
  <c r="CZ56" i="4"/>
  <c r="NX80" i="4"/>
  <c r="OY81" i="4"/>
  <c r="CL10" i="5"/>
  <c r="RH31" i="4"/>
  <c r="ER33" i="4"/>
  <c r="LT33" i="4"/>
  <c r="AR54" i="4"/>
  <c r="RH54" i="4"/>
  <c r="OF55" i="4"/>
  <c r="OY80" i="4"/>
  <c r="GK81" i="4"/>
  <c r="V10" i="5"/>
  <c r="DF10" i="5"/>
  <c r="CF31" i="4"/>
  <c r="KF31" i="4"/>
  <c r="AR32" i="4"/>
  <c r="FL33" i="4"/>
  <c r="MN33" i="4"/>
  <c r="CF54" i="4"/>
  <c r="KF54" i="4"/>
  <c r="AR55" i="4"/>
  <c r="PT55" i="4"/>
  <c r="FL56" i="4"/>
  <c r="DB79" i="4"/>
  <c r="NX79" i="4"/>
  <c r="PZ80" i="4"/>
  <c r="HL81" i="4"/>
  <c r="RA81" i="4"/>
  <c r="CZ31" i="4"/>
  <c r="LT31" i="4"/>
  <c r="RH32" i="4"/>
  <c r="GF33" i="4"/>
  <c r="OF33" i="4"/>
  <c r="CZ54" i="4"/>
  <c r="LT54" i="4"/>
  <c r="CF55" i="4"/>
  <c r="RH55" i="4"/>
  <c r="GF56" i="4"/>
  <c r="OF56" i="4"/>
  <c r="EC79" i="4"/>
  <c r="PZ79" i="4"/>
  <c r="HL80" i="4"/>
  <c r="RA80" i="4"/>
  <c r="IM81" i="4"/>
  <c r="AJ10" i="5"/>
  <c r="DT10" i="5"/>
  <c r="BN10" i="5"/>
  <c r="OZ31" i="4"/>
  <c r="OZ54" i="4"/>
  <c r="QN56" i="4"/>
  <c r="AR31" i="4"/>
  <c r="AZ79" i="4"/>
  <c r="PZ81" i="4"/>
  <c r="MN31" i="4"/>
  <c r="X33" i="4"/>
  <c r="OZ33" i="4"/>
  <c r="MN54" i="4"/>
  <c r="ER55" i="4"/>
  <c r="X56" i="4"/>
  <c r="GZ56" i="4"/>
  <c r="RA79" i="4"/>
  <c r="IM80" i="4"/>
  <c r="Y81" i="4"/>
  <c r="AT10" i="5"/>
  <c r="ED10" i="5"/>
  <c r="BD10" i="5"/>
  <c r="CV10" i="5"/>
  <c r="W11" i="5"/>
  <c r="AG11" i="5"/>
  <c r="AQ11" i="5"/>
  <c r="AU11" i="5"/>
  <c r="BE11" i="5"/>
  <c r="BO11" i="5"/>
  <c r="BY11" i="5"/>
  <c r="CI11" i="5"/>
  <c r="CM11" i="5"/>
  <c r="CW11" i="5"/>
  <c r="BL31" i="4"/>
  <c r="BL54" i="4"/>
  <c r="CA79"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1" i="5"/>
  <c r="Y11" i="5"/>
  <c r="AI11" i="5"/>
  <c r="AS11" i="5"/>
  <c r="BC11" i="5"/>
  <c r="BM11" i="5"/>
  <c r="BQ11" i="5"/>
  <c r="CA11" i="5"/>
  <c r="CK11" i="5"/>
  <c r="CU11" i="5"/>
  <c r="KZ31" i="4"/>
  <c r="KZ54" i="4"/>
  <c r="OY79" i="4"/>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<sst xmlns="http://schemas.openxmlformats.org/spreadsheetml/2006/main" count="262" uniqueCount="107">
  <si>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</si>
  <si>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</si>
  <si>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</si>
  <si>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</si>
  <si>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</si>
  <si>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</si>
  <si>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</si>
  <si>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</si>
  <si>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</si>
  <si>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</si>
  <si>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</si>
  <si>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</si>
  <si>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</si>
  <si>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</si>
  <si>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</si>
  <si>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</si>
  <si>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</si>
  <si>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</si>
  <si>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</si>
  <si>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</si>
  <si>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</si>
  <si>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</si>
  <si>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</si>
  <si>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</si>
  <si>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</si>
  <si>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</si>
  <si>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</si>
  <si>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</si>
  <si>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</si>
  <si>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</si>
  <si>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</si>
  <si>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</si>
  <si>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</si>
  <si>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</si>
  <si>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</si>
  <si>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</si>
  <si>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</si>
  <si>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</si>
  <si>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</si>
  <si>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</si>
  <si>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</si>
  <si>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</si>
  <si>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</si>
  <si>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</si>
  <si>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</si>
  <si>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</si>
  <si>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</si>
  <si>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</si>
  <si>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</si>
  <si>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</si>
  <si>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</si>
  <si>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</si>
  <si>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</si>
  <si>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</si>
  <si>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</si>
  <si>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</si>
  <si>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</si>
  <si>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</si>
  <si>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</si>
  <si>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</si>
  <si>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</si>
  <si>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</si>
  <si>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</si>
  <si>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</si>
  <si>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</si>
  <si>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</si>
  <si>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</si>
  <si>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</si>
  <si>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</si>
  <si>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</si>
  <si>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</si>
  <si>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</si>
  <si>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</si>
  <si>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</si>
  <si>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</si>
  <si>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</si>
  <si>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</si>
  <si>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</si>
  <si>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</si>
  <si>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</si>
  <si>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</si>
  <si>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</si>
  <si>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</si>
  <si>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</si>
  <si>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</si>
  <si>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</si>
  <si>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</si>
  <si>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</si>
  <si>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100005</t>
  </si>
  <si>
    <t>46</t>
  </si>
  <si>
    <t>02</t>
  </si>
  <si>
    <t>0</t>
  </si>
  <si>
    <t>000</t>
  </si>
  <si>
    <t>群馬県</t>
  </si>
  <si>
    <t>法適用</t>
  </si>
  <si>
    <t>工業用水道事業</t>
  </si>
  <si>
    <t>大規模</t>
  </si>
  <si>
    <t>-</t>
  </si>
  <si>
    <t>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</si>
  <si>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</si>
  <si>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</si>
  <si>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</si>
  <si>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</si>
  <si>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</si>
  <si>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｢①有形固定資産減価償却率｣は、比率は増加傾向にあるため、計画的な修繕、更新・改良工事を実施し、設備機能の維持を図る必要がある。
　｢②管路経年化率」は、給水開始からの期間が耐用年数に達していない管路が多いものの、上昇傾向にある。
　｢③管路更新率｣は、配水管路布設替工事を行って、0.37%となった。</t>
    <rPh sb="108" eb="110">
      <t>ジョウショウ</t>
    </rPh>
    <rPh sb="110" eb="112">
      <t>ケイコウ</t>
    </rPh>
    <rPh sb="135" eb="137">
      <t>コウジ</t>
    </rPh>
    <rPh sb="138" eb="139">
      <t>オコナ</t>
    </rPh>
    <phoneticPr fontId="5"/>
  </si>
  <si>
    <t>　経営の健全性・効率性は比較的良好な状況で推移しているが、給水量や契約水量の伸び悩みが課題となっている。
　今後も水需要の大幅な増加が見込めない中で、施設の耐震化や老朽化対策などの費用が増加していくことが見込まれ、料金水準の維持が困難となることが予想される。
　老朽化に対しては、今後の需要見込みに応じた事業規模の適正化を検討していくことに加え、長期的な施設の更新需要や収支見通しのもと、施設改良を効率的かつ効果的に実施する必要がある。
　今後も経営の健全性を維持していくため、継続して経費削減に努めるとともに、契約水量の確保に向けた営業活動の強化が必要である。</t>
  </si>
  <si>
    <t>　｢①経常収支比率｣は、前年度と比較して下降し、平均値を下回る水準となった。
　｢③流動比率｣は、平均値を下回っているものの、現金預金の増加などにより前年度と比較して上昇し、依然200％を超える水準を維持している。
　｢④企業債残高対給水収益比率｣は、低下傾向にあり償還が進み着実に改善している。
　｢⑤料金回収率｣は、100％を超える水準を維持しているものの、平均値と比較して低い水準となっている。
　｢⑥給水原価｣は、修繕費の増加により上昇し、平均値と比較して高い水準になっている。
　｢⑦施設利用率｣は、前年度と比較して低下しており、平均値を下回る水準となっている。
　｢⑧契約率｣は、前年度と比較して低下し、平均値を下回る水準となっている。</t>
    <rPh sb="12" eb="15">
      <t>ゼンネンド</t>
    </rPh>
    <rPh sb="16" eb="18">
      <t>ヒカク</t>
    </rPh>
    <rPh sb="20" eb="22">
      <t>カコウ</t>
    </rPh>
    <rPh sb="24" eb="27">
      <t>ヘイキンチ</t>
    </rPh>
    <rPh sb="28" eb="30">
      <t>シタマワ</t>
    </rPh>
    <rPh sb="31" eb="33">
      <t>スイジュン</t>
    </rPh>
    <rPh sb="87" eb="89">
      <t>イゼン</t>
    </rPh>
    <rPh sb="215" eb="217">
      <t>ゾウカ</t>
    </rPh>
    <rPh sb="220" eb="222">
      <t>ジョウショウ</t>
    </rPh>
    <rPh sb="304" eb="306">
      <t>テイカ</t>
    </rPh>
    <rPh sb="312" eb="313">
      <t>シタ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</si>
</sst>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60.04</c:v>
                </c:pt>
                <c:pt idx="1">
                  <c:v>60.26</c:v>
                </c:pt>
                <c:pt idx="2">
                  <c:v>61.52</c:v>
                </c:pt>
                <c:pt idx="3">
                  <c:v>62.67</c:v>
                </c:pt>
                <c:pt idx="4">
                  <c:v>63.67</c:v>
                </c:pt>
              </c:numCache>
            </c:numRef>
          </c:val>
          <c:extLst>
            <c:ext xmlns:c16="http://schemas.microsoft.com/office/drawing/2014/chart" uri="{C3380CC4-5D6E-409C-BE32-E72D297353CC}">
              <c16:uniqueId val="{00000000-40FB-4E6D-9891-EACB253C60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40FB-4E6D-9891-EACB253C601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72-4D31-9712-7CC8368D55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5772-4D31-9712-7CC8368D55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113.9</c:v>
                </c:pt>
                <c:pt idx="1">
                  <c:v>116.4</c:v>
                </c:pt>
                <c:pt idx="2">
                  <c:v>109.75</c:v>
                </c:pt>
                <c:pt idx="3">
                  <c:v>117.27</c:v>
                </c:pt>
                <c:pt idx="4">
                  <c:v>108.47</c:v>
                </c:pt>
              </c:numCache>
            </c:numRef>
          </c:val>
          <c:extLst>
            <c:ext xmlns:c16="http://schemas.microsoft.com/office/drawing/2014/chart" uri="{C3380CC4-5D6E-409C-BE32-E72D297353CC}">
              <c16:uniqueId val="{00000000-1DD3-4E16-833E-7FFFAC6686B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1DD3-4E16-833E-7FFFAC6686B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24.15</c:v>
                </c:pt>
                <c:pt idx="1">
                  <c:v>24.14</c:v>
                </c:pt>
                <c:pt idx="2">
                  <c:v>27.26</c:v>
                </c:pt>
                <c:pt idx="3">
                  <c:v>32.11</c:v>
                </c:pt>
                <c:pt idx="4">
                  <c:v>32.26</c:v>
                </c:pt>
              </c:numCache>
            </c:numRef>
          </c:val>
          <c:extLst>
            <c:ext xmlns:c16="http://schemas.microsoft.com/office/drawing/2014/chart" uri="{C3380CC4-5D6E-409C-BE32-E72D297353CC}">
              <c16:uniqueId val="{00000000-EC71-4125-935A-D400ACBE8B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EC71-4125-935A-D400ACBE8B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0.37</c:v>
                </c:pt>
              </c:numCache>
            </c:numRef>
          </c:val>
          <c:extLst>
            <c:ext xmlns:c16="http://schemas.microsoft.com/office/drawing/2014/chart" uri="{C3380CC4-5D6E-409C-BE32-E72D297353CC}">
              <c16:uniqueId val="{00000000-4EB5-4ADE-ADFB-694908F5E30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4EB5-4ADE-ADFB-694908F5E30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246.26</c:v>
                </c:pt>
                <c:pt idx="1">
                  <c:v>265.41000000000003</c:v>
                </c:pt>
                <c:pt idx="2">
                  <c:v>277.88</c:v>
                </c:pt>
                <c:pt idx="3">
                  <c:v>346.73</c:v>
                </c:pt>
                <c:pt idx="4">
                  <c:v>352.9</c:v>
                </c:pt>
              </c:numCache>
            </c:numRef>
          </c:val>
          <c:extLst>
            <c:ext xmlns:c16="http://schemas.microsoft.com/office/drawing/2014/chart" uri="{C3380CC4-5D6E-409C-BE32-E72D297353CC}">
              <c16:uniqueId val="{00000000-255B-4871-A948-D048FA35D8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255B-4871-A948-D048FA35D8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291.74</c:v>
                </c:pt>
                <c:pt idx="1">
                  <c:v>248.92</c:v>
                </c:pt>
                <c:pt idx="2">
                  <c:v>211.41</c:v>
                </c:pt>
                <c:pt idx="3">
                  <c:v>180.01</c:v>
                </c:pt>
                <c:pt idx="4">
                  <c:v>154.68</c:v>
                </c:pt>
              </c:numCache>
            </c:numRef>
          </c:val>
          <c:extLst>
            <c:ext xmlns:c16="http://schemas.microsoft.com/office/drawing/2014/chart" uri="{C3380CC4-5D6E-409C-BE32-E72D297353CC}">
              <c16:uniqueId val="{00000000-039A-4E83-A6CF-23AF3E2AF0E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039A-4E83-A6CF-23AF3E2AF0E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106.96</c:v>
                </c:pt>
                <c:pt idx="1">
                  <c:v>109.58</c:v>
                </c:pt>
                <c:pt idx="2">
                  <c:v>102.38</c:v>
                </c:pt>
                <c:pt idx="3">
                  <c:v>107.72</c:v>
                </c:pt>
                <c:pt idx="4">
                  <c:v>101.25</c:v>
                </c:pt>
              </c:numCache>
            </c:numRef>
          </c:val>
          <c:extLst>
            <c:ext xmlns:c16="http://schemas.microsoft.com/office/drawing/2014/chart" uri="{C3380CC4-5D6E-409C-BE32-E72D297353CC}">
              <c16:uniqueId val="{00000000-D8AC-4462-897A-B18F7C1A2D4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D8AC-4462-897A-B18F7C1A2D4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20.440000000000001</c:v>
                </c:pt>
                <c:pt idx="1">
                  <c:v>20.03</c:v>
                </c:pt>
                <c:pt idx="2">
                  <c:v>21.83</c:v>
                </c:pt>
                <c:pt idx="3">
                  <c:v>20.66</c:v>
                </c:pt>
                <c:pt idx="4">
                  <c:v>21.87</c:v>
                </c:pt>
              </c:numCache>
            </c:numRef>
          </c:val>
          <c:extLst>
            <c:ext xmlns:c16="http://schemas.microsoft.com/office/drawing/2014/chart" uri="{C3380CC4-5D6E-409C-BE32-E72D297353CC}">
              <c16:uniqueId val="{00000000-A2FB-4C0B-9F57-CA3CE20E041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A2FB-4C0B-9F57-CA3CE20E041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50.09</c:v>
                </c:pt>
                <c:pt idx="1">
                  <c:v>50.25</c:v>
                </c:pt>
                <c:pt idx="2">
                  <c:v>49.47</c:v>
                </c:pt>
                <c:pt idx="3">
                  <c:v>49</c:v>
                </c:pt>
                <c:pt idx="4">
                  <c:v>48.42</c:v>
                </c:pt>
              </c:numCache>
            </c:numRef>
          </c:val>
          <c:extLst>
            <c:ext xmlns:c16="http://schemas.microsoft.com/office/drawing/2014/chart" uri="{C3380CC4-5D6E-409C-BE32-E72D297353CC}">
              <c16:uniqueId val="{00000000-527E-4C8F-88FC-0D206490CB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527E-4C8F-88FC-0D206490CB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79.89</c:v>
                </c:pt>
                <c:pt idx="1">
                  <c:v>80.06</c:v>
                </c:pt>
                <c:pt idx="2">
                  <c:v>79.42</c:v>
                </c:pt>
                <c:pt idx="3">
                  <c:v>79.48</c:v>
                </c:pt>
                <c:pt idx="4">
                  <c:v>79.37</c:v>
                </c:pt>
              </c:numCache>
            </c:numRef>
          </c:val>
          <c:extLst>
            <c:ext xmlns:c16="http://schemas.microsoft.com/office/drawing/2014/chart" uri="{C3380CC4-5D6E-409C-BE32-E72D297353CC}">
              <c16:uniqueId val="{00000000-BB4E-4486-9876-CAC78916913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BB4E-4486-9876-CAC78916913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election activeCell="TH32" sqref="TH32"/>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群馬県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248500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2</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120336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69</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109</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197240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民間企業出身</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113.9</v>
      </c>
      <c r="Y32" s="121"/>
      <c r="Z32" s="121"/>
      <c r="AA32" s="121"/>
      <c r="AB32" s="121"/>
      <c r="AC32" s="121"/>
      <c r="AD32" s="121"/>
      <c r="AE32" s="121"/>
      <c r="AF32" s="121"/>
      <c r="AG32" s="121"/>
      <c r="AH32" s="121"/>
      <c r="AI32" s="121"/>
      <c r="AJ32" s="121"/>
      <c r="AK32" s="121"/>
      <c r="AL32" s="121"/>
      <c r="AM32" s="121"/>
      <c r="AN32" s="121"/>
      <c r="AO32" s="121"/>
      <c r="AP32" s="121"/>
      <c r="AQ32" s="122"/>
      <c r="AR32" s="120">
        <f>データ!U6</f>
        <v>116.4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109.75</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117.27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108.47</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246.26</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265.41000000000003</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277.88</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346.73</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352.9</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291.74</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248.92</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211.41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180.01</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154.68</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106.96</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109.58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102.38</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107.72</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101.25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20.440000000000001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20.03</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21.83</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20.66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21.87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50.09</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50.25</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49.47</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48.42</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79.89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80.06</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79.42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79.48</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79.37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105</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40"/>
      <c r="M79" s="140"/>
      <c r="N79" s="140"/>
      <c r="O79" s="140"/>
      <c r="P79" s="140"/>
      <c r="Q79" s="140"/>
      <c r="R79" s="140"/>
      <c r="S79" s="140"/>
      <c r="T79" s="140"/>
      <c r="U79" s="140"/>
      <c r="V79" s="140"/>
      <c r="W79" s="140"/>
      <c r="X79" s="141"/>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40"/>
      <c r="FY79" s="140"/>
      <c r="FZ79" s="140"/>
      <c r="GA79" s="140"/>
      <c r="GB79" s="140"/>
      <c r="GC79" s="140"/>
      <c r="GD79" s="140"/>
      <c r="GE79" s="140"/>
      <c r="GF79" s="140"/>
      <c r="GG79" s="140"/>
      <c r="GH79" s="140"/>
      <c r="GI79" s="140"/>
      <c r="GJ79" s="141"/>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40"/>
      <c r="MK79" s="140"/>
      <c r="ML79" s="140"/>
      <c r="MM79" s="140"/>
      <c r="MN79" s="140"/>
      <c r="MO79" s="140"/>
      <c r="MP79" s="140"/>
      <c r="MQ79" s="140"/>
      <c r="MR79" s="140"/>
      <c r="MS79" s="140"/>
      <c r="MT79" s="140"/>
      <c r="MU79" s="140"/>
      <c r="MV79" s="141"/>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35" t="s">
        <v>23</v>
      </c>
      <c r="M80" s="135"/>
      <c r="N80" s="135"/>
      <c r="O80" s="135"/>
      <c r="P80" s="135"/>
      <c r="Q80" s="135"/>
      <c r="R80" s="135"/>
      <c r="S80" s="135"/>
      <c r="T80" s="135"/>
      <c r="U80" s="135"/>
      <c r="V80" s="135"/>
      <c r="W80" s="135"/>
      <c r="X80" s="135"/>
      <c r="Y80" s="136">
        <f>データ!DD6</f>
        <v>60.04</v>
      </c>
      <c r="Z80" s="136"/>
      <c r="AA80" s="136"/>
      <c r="AB80" s="136"/>
      <c r="AC80" s="136"/>
      <c r="AD80" s="136"/>
      <c r="AE80" s="136"/>
      <c r="AF80" s="136"/>
      <c r="AG80" s="136"/>
      <c r="AH80" s="136"/>
      <c r="AI80" s="136"/>
      <c r="AJ80" s="136"/>
      <c r="AK80" s="136"/>
      <c r="AL80" s="136"/>
      <c r="AM80" s="136"/>
      <c r="AN80" s="136"/>
      <c r="AO80" s="136"/>
      <c r="AP80" s="136"/>
      <c r="AQ80" s="136"/>
      <c r="AR80" s="136"/>
      <c r="AS80" s="136"/>
      <c r="AT80" s="136"/>
      <c r="AU80" s="136"/>
      <c r="AV80" s="136"/>
      <c r="AW80" s="136"/>
      <c r="AX80" s="136"/>
      <c r="AY80" s="136"/>
      <c r="AZ80" s="136">
        <f>データ!DE6</f>
        <v>60.26</v>
      </c>
      <c r="BA80" s="136"/>
      <c r="BB80" s="136"/>
      <c r="BC80" s="136"/>
      <c r="BD80" s="136"/>
      <c r="BE80" s="136"/>
      <c r="BF80" s="136"/>
      <c r="BG80" s="136"/>
      <c r="BH80" s="136"/>
      <c r="BI80" s="136"/>
      <c r="BJ80" s="136"/>
      <c r="BK80" s="136"/>
      <c r="BL80" s="136"/>
      <c r="BM80" s="136"/>
      <c r="BN80" s="136"/>
      <c r="BO80" s="136"/>
      <c r="BP80" s="136"/>
      <c r="BQ80" s="136"/>
      <c r="BR80" s="136"/>
      <c r="BS80" s="136"/>
      <c r="BT80" s="136"/>
      <c r="BU80" s="136"/>
      <c r="BV80" s="136"/>
      <c r="BW80" s="136"/>
      <c r="BX80" s="136"/>
      <c r="BY80" s="136"/>
      <c r="BZ80" s="136"/>
      <c r="CA80" s="136">
        <f>データ!DF6</f>
        <v>61.52</v>
      </c>
      <c r="CB80" s="136"/>
      <c r="CC80" s="136"/>
      <c r="CD80" s="136"/>
      <c r="CE80" s="136"/>
      <c r="CF80" s="136"/>
      <c r="CG80" s="136"/>
      <c r="CH80" s="136"/>
      <c r="CI80" s="136"/>
      <c r="CJ80" s="136"/>
      <c r="CK80" s="136"/>
      <c r="CL80" s="136"/>
      <c r="CM80" s="136"/>
      <c r="CN80" s="136"/>
      <c r="CO80" s="136"/>
      <c r="CP80" s="136"/>
      <c r="CQ80" s="136"/>
      <c r="CR80" s="136"/>
      <c r="CS80" s="136"/>
      <c r="CT80" s="136"/>
      <c r="CU80" s="136"/>
      <c r="CV80" s="136"/>
      <c r="CW80" s="136"/>
      <c r="CX80" s="136"/>
      <c r="CY80" s="136"/>
      <c r="CZ80" s="136"/>
      <c r="DA80" s="136"/>
      <c r="DB80" s="136">
        <f>データ!DG6</f>
        <v>62.67</v>
      </c>
      <c r="DC80" s="136"/>
      <c r="DD80" s="136"/>
      <c r="DE80" s="136"/>
      <c r="DF80" s="136"/>
      <c r="DG80" s="136"/>
      <c r="DH80" s="136"/>
      <c r="DI80" s="136"/>
      <c r="DJ80" s="136"/>
      <c r="DK80" s="136"/>
      <c r="DL80" s="136"/>
      <c r="DM80" s="136"/>
      <c r="DN80" s="136"/>
      <c r="DO80" s="136"/>
      <c r="DP80" s="136"/>
      <c r="DQ80" s="136"/>
      <c r="DR80" s="136"/>
      <c r="DS80" s="136"/>
      <c r="DT80" s="136"/>
      <c r="DU80" s="136"/>
      <c r="DV80" s="136"/>
      <c r="DW80" s="136"/>
      <c r="DX80" s="136"/>
      <c r="DY80" s="136"/>
      <c r="DZ80" s="136"/>
      <c r="EA80" s="136"/>
      <c r="EB80" s="136"/>
      <c r="EC80" s="136">
        <f>データ!DH6</f>
        <v>63.67</v>
      </c>
      <c r="ED80" s="136"/>
      <c r="EE80" s="136"/>
      <c r="EF80" s="136"/>
      <c r="EG80" s="136"/>
      <c r="EH80" s="136"/>
      <c r="EI80" s="136"/>
      <c r="EJ80" s="136"/>
      <c r="EK80" s="136"/>
      <c r="EL80" s="136"/>
      <c r="EM80" s="136"/>
      <c r="EN80" s="136"/>
      <c r="EO80" s="136"/>
      <c r="EP80" s="136"/>
      <c r="EQ80" s="136"/>
      <c r="ER80" s="136"/>
      <c r="ES80" s="136"/>
      <c r="ET80" s="136"/>
      <c r="EU80" s="136"/>
      <c r="EV80" s="136"/>
      <c r="EW80" s="136"/>
      <c r="EX80" s="136"/>
      <c r="EY80" s="136"/>
      <c r="EZ80" s="136"/>
      <c r="FA80" s="136"/>
      <c r="FB80" s="136"/>
      <c r="FC80" s="136"/>
      <c r="FD80" s="2"/>
      <c r="FE80" s="18"/>
      <c r="FF80" s="2"/>
      <c r="FG80" s="2"/>
      <c r="FH80" s="2"/>
      <c r="FI80" s="2"/>
      <c r="FJ80" s="2"/>
      <c r="FK80" s="2"/>
      <c r="FL80" s="2"/>
      <c r="FM80" s="2"/>
      <c r="FN80" s="2"/>
      <c r="FO80" s="2"/>
      <c r="FP80" s="2"/>
      <c r="FQ80" s="2"/>
      <c r="FR80" s="2"/>
      <c r="FS80" s="2"/>
      <c r="FT80" s="2"/>
      <c r="FU80" s="2"/>
      <c r="FV80" s="15"/>
      <c r="FW80" s="2"/>
      <c r="FX80" s="135" t="s">
        <v>23</v>
      </c>
      <c r="FY80" s="135"/>
      <c r="FZ80" s="135"/>
      <c r="GA80" s="135"/>
      <c r="GB80" s="135"/>
      <c r="GC80" s="135"/>
      <c r="GD80" s="135"/>
      <c r="GE80" s="135"/>
      <c r="GF80" s="135"/>
      <c r="GG80" s="135"/>
      <c r="GH80" s="135"/>
      <c r="GI80" s="135"/>
      <c r="GJ80" s="135"/>
      <c r="GK80" s="136">
        <f>データ!DO6</f>
        <v>24.15</v>
      </c>
      <c r="GL80" s="136"/>
      <c r="GM80" s="136"/>
      <c r="GN80" s="136"/>
      <c r="GO80" s="136"/>
      <c r="GP80" s="136"/>
      <c r="GQ80" s="136"/>
      <c r="GR80" s="136"/>
      <c r="GS80" s="136"/>
      <c r="GT80" s="136"/>
      <c r="GU80" s="136"/>
      <c r="GV80" s="136"/>
      <c r="GW80" s="136"/>
      <c r="GX80" s="136"/>
      <c r="GY80" s="136"/>
      <c r="GZ80" s="136"/>
      <c r="HA80" s="136"/>
      <c r="HB80" s="136"/>
      <c r="HC80" s="136"/>
      <c r="HD80" s="136"/>
      <c r="HE80" s="136"/>
      <c r="HF80" s="136"/>
      <c r="HG80" s="136"/>
      <c r="HH80" s="136"/>
      <c r="HI80" s="136"/>
      <c r="HJ80" s="136"/>
      <c r="HK80" s="136"/>
      <c r="HL80" s="136">
        <f>データ!DP6</f>
        <v>24.14</v>
      </c>
      <c r="HM80" s="136"/>
      <c r="HN80" s="136"/>
      <c r="HO80" s="136"/>
      <c r="HP80" s="136"/>
      <c r="HQ80" s="136"/>
      <c r="HR80" s="136"/>
      <c r="HS80" s="136"/>
      <c r="HT80" s="136"/>
      <c r="HU80" s="136"/>
      <c r="HV80" s="136"/>
      <c r="HW80" s="136"/>
      <c r="HX80" s="136"/>
      <c r="HY80" s="136"/>
      <c r="HZ80" s="136"/>
      <c r="IA80" s="136"/>
      <c r="IB80" s="136"/>
      <c r="IC80" s="136"/>
      <c r="ID80" s="136"/>
      <c r="IE80" s="136"/>
      <c r="IF80" s="136"/>
      <c r="IG80" s="136"/>
      <c r="IH80" s="136"/>
      <c r="II80" s="136"/>
      <c r="IJ80" s="136"/>
      <c r="IK80" s="136"/>
      <c r="IL80" s="136"/>
      <c r="IM80" s="136">
        <f>データ!DQ6</f>
        <v>27.26</v>
      </c>
      <c r="IN80" s="136"/>
      <c r="IO80" s="136"/>
      <c r="IP80" s="136"/>
      <c r="IQ80" s="136"/>
      <c r="IR80" s="136"/>
      <c r="IS80" s="136"/>
      <c r="IT80" s="136"/>
      <c r="IU80" s="136"/>
      <c r="IV80" s="136"/>
      <c r="IW80" s="136"/>
      <c r="IX80" s="136"/>
      <c r="IY80" s="136"/>
      <c r="IZ80" s="136"/>
      <c r="JA80" s="136"/>
      <c r="JB80" s="136"/>
      <c r="JC80" s="136"/>
      <c r="JD80" s="136"/>
      <c r="JE80" s="136"/>
      <c r="JF80" s="136"/>
      <c r="JG80" s="136"/>
      <c r="JH80" s="136"/>
      <c r="JI80" s="136"/>
      <c r="JJ80" s="136"/>
      <c r="JK80" s="136"/>
      <c r="JL80" s="136"/>
      <c r="JM80" s="136"/>
      <c r="JN80" s="136">
        <f>データ!DR6</f>
        <v>32.11</v>
      </c>
      <c r="JO80" s="136"/>
      <c r="JP80" s="136"/>
      <c r="JQ80" s="136"/>
      <c r="JR80" s="136"/>
      <c r="JS80" s="136"/>
      <c r="JT80" s="136"/>
      <c r="JU80" s="136"/>
      <c r="JV80" s="136"/>
      <c r="JW80" s="136"/>
      <c r="JX80" s="136"/>
      <c r="JY80" s="136"/>
      <c r="JZ80" s="136"/>
      <c r="KA80" s="136"/>
      <c r="KB80" s="136"/>
      <c r="KC80" s="136"/>
      <c r="KD80" s="136"/>
      <c r="KE80" s="136"/>
      <c r="KF80" s="136"/>
      <c r="KG80" s="136"/>
      <c r="KH80" s="136"/>
      <c r="KI80" s="136"/>
      <c r="KJ80" s="136"/>
      <c r="KK80" s="136"/>
      <c r="KL80" s="136"/>
      <c r="KM80" s="136"/>
      <c r="KN80" s="136"/>
      <c r="KO80" s="136">
        <f>データ!DS6</f>
        <v>32.26</v>
      </c>
      <c r="KP80" s="136"/>
      <c r="KQ80" s="136"/>
      <c r="KR80" s="136"/>
      <c r="KS80" s="136"/>
      <c r="KT80" s="136"/>
      <c r="KU80" s="136"/>
      <c r="KV80" s="136"/>
      <c r="KW80" s="136"/>
      <c r="KX80" s="136"/>
      <c r="KY80" s="136"/>
      <c r="KZ80" s="136"/>
      <c r="LA80" s="136"/>
      <c r="LB80" s="136"/>
      <c r="LC80" s="136"/>
      <c r="LD80" s="136"/>
      <c r="LE80" s="136"/>
      <c r="LF80" s="136"/>
      <c r="LG80" s="136"/>
      <c r="LH80" s="136"/>
      <c r="LI80" s="136"/>
      <c r="LJ80" s="136"/>
      <c r="LK80" s="136"/>
      <c r="LL80" s="136"/>
      <c r="LM80" s="136"/>
      <c r="LN80" s="136"/>
      <c r="LO80" s="136"/>
      <c r="LP80" s="2"/>
      <c r="LQ80" s="18"/>
      <c r="LR80" s="2"/>
      <c r="LS80" s="2"/>
      <c r="LT80" s="2"/>
      <c r="LU80" s="2"/>
      <c r="LV80" s="2"/>
      <c r="LW80" s="2"/>
      <c r="LX80" s="2"/>
      <c r="LY80" s="2"/>
      <c r="LZ80" s="2"/>
      <c r="MA80" s="2"/>
      <c r="MB80" s="2"/>
      <c r="MC80" s="2"/>
      <c r="MD80" s="2"/>
      <c r="ME80" s="2"/>
      <c r="MF80" s="2"/>
      <c r="MG80" s="2"/>
      <c r="MH80" s="15"/>
      <c r="MI80" s="2"/>
      <c r="MJ80" s="135" t="s">
        <v>23</v>
      </c>
      <c r="MK80" s="135"/>
      <c r="ML80" s="135"/>
      <c r="MM80" s="135"/>
      <c r="MN80" s="135"/>
      <c r="MO80" s="135"/>
      <c r="MP80" s="135"/>
      <c r="MQ80" s="135"/>
      <c r="MR80" s="135"/>
      <c r="MS80" s="135"/>
      <c r="MT80" s="135"/>
      <c r="MU80" s="135"/>
      <c r="MV80" s="135"/>
      <c r="MW80" s="136">
        <f>データ!DZ6</f>
        <v>0</v>
      </c>
      <c r="MX80" s="136"/>
      <c r="MY80" s="136"/>
      <c r="MZ80" s="136"/>
      <c r="NA80" s="136"/>
      <c r="NB80" s="136"/>
      <c r="NC80" s="136"/>
      <c r="ND80" s="136"/>
      <c r="NE80" s="136"/>
      <c r="NF80" s="136"/>
      <c r="NG80" s="136"/>
      <c r="NH80" s="136"/>
      <c r="NI80" s="136"/>
      <c r="NJ80" s="136"/>
      <c r="NK80" s="136"/>
      <c r="NL80" s="136"/>
      <c r="NM80" s="136"/>
      <c r="NN80" s="136"/>
      <c r="NO80" s="136"/>
      <c r="NP80" s="136"/>
      <c r="NQ80" s="136"/>
      <c r="NR80" s="136"/>
      <c r="NS80" s="136"/>
      <c r="NT80" s="136"/>
      <c r="NU80" s="136"/>
      <c r="NV80" s="136"/>
      <c r="NW80" s="136"/>
      <c r="NX80" s="136">
        <f>データ!EA6</f>
        <v>0</v>
      </c>
      <c r="NY80" s="136"/>
      <c r="NZ80" s="136"/>
      <c r="OA80" s="136"/>
      <c r="OB80" s="136"/>
      <c r="OC80" s="136"/>
      <c r="OD80" s="136"/>
      <c r="OE80" s="136"/>
      <c r="OF80" s="136"/>
      <c r="OG80" s="136"/>
      <c r="OH80" s="136"/>
      <c r="OI80" s="136"/>
      <c r="OJ80" s="136"/>
      <c r="OK80" s="136"/>
      <c r="OL80" s="136"/>
      <c r="OM80" s="136"/>
      <c r="ON80" s="136"/>
      <c r="OO80" s="136"/>
      <c r="OP80" s="136"/>
      <c r="OQ80" s="136"/>
      <c r="OR80" s="136"/>
      <c r="OS80" s="136"/>
      <c r="OT80" s="136"/>
      <c r="OU80" s="136"/>
      <c r="OV80" s="136"/>
      <c r="OW80" s="136"/>
      <c r="OX80" s="136"/>
      <c r="OY80" s="136">
        <f>データ!EB6</f>
        <v>0</v>
      </c>
      <c r="OZ80" s="136"/>
      <c r="PA80" s="136"/>
      <c r="PB80" s="136"/>
      <c r="PC80" s="136"/>
      <c r="PD80" s="136"/>
      <c r="PE80" s="136"/>
      <c r="PF80" s="136"/>
      <c r="PG80" s="136"/>
      <c r="PH80" s="136"/>
      <c r="PI80" s="136"/>
      <c r="PJ80" s="136"/>
      <c r="PK80" s="136"/>
      <c r="PL80" s="136"/>
      <c r="PM80" s="136"/>
      <c r="PN80" s="136"/>
      <c r="PO80" s="136"/>
      <c r="PP80" s="136"/>
      <c r="PQ80" s="136"/>
      <c r="PR80" s="136"/>
      <c r="PS80" s="136"/>
      <c r="PT80" s="136"/>
      <c r="PU80" s="136"/>
      <c r="PV80" s="136"/>
      <c r="PW80" s="136"/>
      <c r="PX80" s="136"/>
      <c r="PY80" s="136"/>
      <c r="PZ80" s="136">
        <f>データ!EC6</f>
        <v>0</v>
      </c>
      <c r="QA80" s="136"/>
      <c r="QB80" s="136"/>
      <c r="QC80" s="136"/>
      <c r="QD80" s="136"/>
      <c r="QE80" s="136"/>
      <c r="QF80" s="136"/>
      <c r="QG80" s="136"/>
      <c r="QH80" s="136"/>
      <c r="QI80" s="136"/>
      <c r="QJ80" s="136"/>
      <c r="QK80" s="136"/>
      <c r="QL80" s="136"/>
      <c r="QM80" s="136"/>
      <c r="QN80" s="136"/>
      <c r="QO80" s="136"/>
      <c r="QP80" s="136"/>
      <c r="QQ80" s="136"/>
      <c r="QR80" s="136"/>
      <c r="QS80" s="136"/>
      <c r="QT80" s="136"/>
      <c r="QU80" s="136"/>
      <c r="QV80" s="136"/>
      <c r="QW80" s="136"/>
      <c r="QX80" s="136"/>
      <c r="QY80" s="136"/>
      <c r="QZ80" s="136"/>
      <c r="RA80" s="136">
        <f>データ!ED6</f>
        <v>0.37</v>
      </c>
      <c r="RB80" s="136"/>
      <c r="RC80" s="136"/>
      <c r="RD80" s="136"/>
      <c r="RE80" s="136"/>
      <c r="RF80" s="136"/>
      <c r="RG80" s="136"/>
      <c r="RH80" s="136"/>
      <c r="RI80" s="136"/>
      <c r="RJ80" s="136"/>
      <c r="RK80" s="136"/>
      <c r="RL80" s="136"/>
      <c r="RM80" s="136"/>
      <c r="RN80" s="136"/>
      <c r="RO80" s="136"/>
      <c r="RP80" s="136"/>
      <c r="RQ80" s="136"/>
      <c r="RR80" s="136"/>
      <c r="RS80" s="136"/>
      <c r="RT80" s="136"/>
      <c r="RU80" s="136"/>
      <c r="RV80" s="136"/>
      <c r="RW80" s="136"/>
      <c r="RX80" s="136"/>
      <c r="RY80" s="136"/>
      <c r="RZ80" s="136"/>
      <c r="SA80" s="136"/>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35" t="s">
        <v>24</v>
      </c>
      <c r="M81" s="135"/>
      <c r="N81" s="135"/>
      <c r="O81" s="135"/>
      <c r="P81" s="135"/>
      <c r="Q81" s="135"/>
      <c r="R81" s="135"/>
      <c r="S81" s="135"/>
      <c r="T81" s="135"/>
      <c r="U81" s="135"/>
      <c r="V81" s="135"/>
      <c r="W81" s="135"/>
      <c r="X81" s="135"/>
      <c r="Y81" s="136">
        <f>データ!DI6</f>
        <v>60.35</v>
      </c>
      <c r="Z81" s="136"/>
      <c r="AA81" s="136"/>
      <c r="AB81" s="136"/>
      <c r="AC81" s="136"/>
      <c r="AD81" s="136"/>
      <c r="AE81" s="136"/>
      <c r="AF81" s="136"/>
      <c r="AG81" s="136"/>
      <c r="AH81" s="136"/>
      <c r="AI81" s="136"/>
      <c r="AJ81" s="136"/>
      <c r="AK81" s="136"/>
      <c r="AL81" s="136"/>
      <c r="AM81" s="136"/>
      <c r="AN81" s="136"/>
      <c r="AO81" s="136"/>
      <c r="AP81" s="136"/>
      <c r="AQ81" s="136"/>
      <c r="AR81" s="136"/>
      <c r="AS81" s="136"/>
      <c r="AT81" s="136"/>
      <c r="AU81" s="136"/>
      <c r="AV81" s="136"/>
      <c r="AW81" s="136"/>
      <c r="AX81" s="136"/>
      <c r="AY81" s="136"/>
      <c r="AZ81" s="136">
        <f>データ!DJ6</f>
        <v>61.07</v>
      </c>
      <c r="BA81" s="136"/>
      <c r="BB81" s="136"/>
      <c r="BC81" s="136"/>
      <c r="BD81" s="136"/>
      <c r="BE81" s="136"/>
      <c r="BF81" s="136"/>
      <c r="BG81" s="136"/>
      <c r="BH81" s="136"/>
      <c r="BI81" s="136"/>
      <c r="BJ81" s="136"/>
      <c r="BK81" s="136"/>
      <c r="BL81" s="136"/>
      <c r="BM81" s="136"/>
      <c r="BN81" s="136"/>
      <c r="BO81" s="136"/>
      <c r="BP81" s="136"/>
      <c r="BQ81" s="136"/>
      <c r="BR81" s="136"/>
      <c r="BS81" s="136"/>
      <c r="BT81" s="136"/>
      <c r="BU81" s="136"/>
      <c r="BV81" s="136"/>
      <c r="BW81" s="136"/>
      <c r="BX81" s="136"/>
      <c r="BY81" s="136"/>
      <c r="BZ81" s="136"/>
      <c r="CA81" s="136">
        <f>データ!DK6</f>
        <v>61.99</v>
      </c>
      <c r="CB81" s="136"/>
      <c r="CC81" s="136"/>
      <c r="CD81" s="136"/>
      <c r="CE81" s="136"/>
      <c r="CF81" s="136"/>
      <c r="CG81" s="136"/>
      <c r="CH81" s="136"/>
      <c r="CI81" s="136"/>
      <c r="CJ81" s="136"/>
      <c r="CK81" s="136"/>
      <c r="CL81" s="136"/>
      <c r="CM81" s="136"/>
      <c r="CN81" s="136"/>
      <c r="CO81" s="136"/>
      <c r="CP81" s="136"/>
      <c r="CQ81" s="136"/>
      <c r="CR81" s="136"/>
      <c r="CS81" s="136"/>
      <c r="CT81" s="136"/>
      <c r="CU81" s="136"/>
      <c r="CV81" s="136"/>
      <c r="CW81" s="136"/>
      <c r="CX81" s="136"/>
      <c r="CY81" s="136"/>
      <c r="CZ81" s="136"/>
      <c r="DA81" s="136"/>
      <c r="DB81" s="136">
        <f>データ!DL6</f>
        <v>62.44</v>
      </c>
      <c r="DC81" s="136"/>
      <c r="DD81" s="136"/>
      <c r="DE81" s="136"/>
      <c r="DF81" s="136"/>
      <c r="DG81" s="136"/>
      <c r="DH81" s="136"/>
      <c r="DI81" s="136"/>
      <c r="DJ81" s="136"/>
      <c r="DK81" s="136"/>
      <c r="DL81" s="136"/>
      <c r="DM81" s="136"/>
      <c r="DN81" s="136"/>
      <c r="DO81" s="136"/>
      <c r="DP81" s="136"/>
      <c r="DQ81" s="136"/>
      <c r="DR81" s="136"/>
      <c r="DS81" s="136"/>
      <c r="DT81" s="136"/>
      <c r="DU81" s="136"/>
      <c r="DV81" s="136"/>
      <c r="DW81" s="136"/>
      <c r="DX81" s="136"/>
      <c r="DY81" s="136"/>
      <c r="DZ81" s="136"/>
      <c r="EA81" s="136"/>
      <c r="EB81" s="136"/>
      <c r="EC81" s="136">
        <f>データ!DM6</f>
        <v>62.28</v>
      </c>
      <c r="ED81" s="136"/>
      <c r="EE81" s="136"/>
      <c r="EF81" s="136"/>
      <c r="EG81" s="136"/>
      <c r="EH81" s="136"/>
      <c r="EI81" s="136"/>
      <c r="EJ81" s="136"/>
      <c r="EK81" s="136"/>
      <c r="EL81" s="136"/>
      <c r="EM81" s="136"/>
      <c r="EN81" s="136"/>
      <c r="EO81" s="136"/>
      <c r="EP81" s="136"/>
      <c r="EQ81" s="136"/>
      <c r="ER81" s="136"/>
      <c r="ES81" s="136"/>
      <c r="ET81" s="136"/>
      <c r="EU81" s="136"/>
      <c r="EV81" s="136"/>
      <c r="EW81" s="136"/>
      <c r="EX81" s="136"/>
      <c r="EY81" s="136"/>
      <c r="EZ81" s="136"/>
      <c r="FA81" s="136"/>
      <c r="FB81" s="136"/>
      <c r="FC81" s="136"/>
      <c r="FD81" s="2"/>
      <c r="FE81" s="18"/>
      <c r="FF81" s="2"/>
      <c r="FG81" s="2"/>
      <c r="FH81" s="2"/>
      <c r="FI81" s="2"/>
      <c r="FJ81" s="2"/>
      <c r="FK81" s="2"/>
      <c r="FL81" s="2"/>
      <c r="FM81" s="2"/>
      <c r="FN81" s="2"/>
      <c r="FO81" s="2"/>
      <c r="FP81" s="2"/>
      <c r="FQ81" s="2"/>
      <c r="FR81" s="2"/>
      <c r="FS81" s="2"/>
      <c r="FT81" s="2"/>
      <c r="FU81" s="2"/>
      <c r="FV81" s="15"/>
      <c r="FW81" s="2"/>
      <c r="FX81" s="135" t="s">
        <v>24</v>
      </c>
      <c r="FY81" s="135"/>
      <c r="FZ81" s="135"/>
      <c r="GA81" s="135"/>
      <c r="GB81" s="135"/>
      <c r="GC81" s="135"/>
      <c r="GD81" s="135"/>
      <c r="GE81" s="135"/>
      <c r="GF81" s="135"/>
      <c r="GG81" s="135"/>
      <c r="GH81" s="135"/>
      <c r="GI81" s="135"/>
      <c r="GJ81" s="135"/>
      <c r="GK81" s="136">
        <f>データ!DT6</f>
        <v>52.07</v>
      </c>
      <c r="GL81" s="136"/>
      <c r="GM81" s="136"/>
      <c r="GN81" s="136"/>
      <c r="GO81" s="136"/>
      <c r="GP81" s="136"/>
      <c r="GQ81" s="136"/>
      <c r="GR81" s="136"/>
      <c r="GS81" s="136"/>
      <c r="GT81" s="136"/>
      <c r="GU81" s="136"/>
      <c r="GV81" s="136"/>
      <c r="GW81" s="136"/>
      <c r="GX81" s="136"/>
      <c r="GY81" s="136"/>
      <c r="GZ81" s="136"/>
      <c r="HA81" s="136"/>
      <c r="HB81" s="136"/>
      <c r="HC81" s="136"/>
      <c r="HD81" s="136"/>
      <c r="HE81" s="136"/>
      <c r="HF81" s="136"/>
      <c r="HG81" s="136"/>
      <c r="HH81" s="136"/>
      <c r="HI81" s="136"/>
      <c r="HJ81" s="136"/>
      <c r="HK81" s="136"/>
      <c r="HL81" s="136">
        <f>データ!DU6</f>
        <v>50.36</v>
      </c>
      <c r="HM81" s="136"/>
      <c r="HN81" s="136"/>
      <c r="HO81" s="136"/>
      <c r="HP81" s="136"/>
      <c r="HQ81" s="136"/>
      <c r="HR81" s="136"/>
      <c r="HS81" s="136"/>
      <c r="HT81" s="136"/>
      <c r="HU81" s="136"/>
      <c r="HV81" s="136"/>
      <c r="HW81" s="136"/>
      <c r="HX81" s="136"/>
      <c r="HY81" s="136"/>
      <c r="HZ81" s="136"/>
      <c r="IA81" s="136"/>
      <c r="IB81" s="136"/>
      <c r="IC81" s="136"/>
      <c r="ID81" s="136"/>
      <c r="IE81" s="136"/>
      <c r="IF81" s="136"/>
      <c r="IG81" s="136"/>
      <c r="IH81" s="136"/>
      <c r="II81" s="136"/>
      <c r="IJ81" s="136"/>
      <c r="IK81" s="136"/>
      <c r="IL81" s="136"/>
      <c r="IM81" s="136">
        <f>データ!DV6</f>
        <v>51.48</v>
      </c>
      <c r="IN81" s="136"/>
      <c r="IO81" s="136"/>
      <c r="IP81" s="136"/>
      <c r="IQ81" s="136"/>
      <c r="IR81" s="136"/>
      <c r="IS81" s="136"/>
      <c r="IT81" s="136"/>
      <c r="IU81" s="136"/>
      <c r="IV81" s="136"/>
      <c r="IW81" s="136"/>
      <c r="IX81" s="136"/>
      <c r="IY81" s="136"/>
      <c r="IZ81" s="136"/>
      <c r="JA81" s="136"/>
      <c r="JB81" s="136"/>
      <c r="JC81" s="136"/>
      <c r="JD81" s="136"/>
      <c r="JE81" s="136"/>
      <c r="JF81" s="136"/>
      <c r="JG81" s="136"/>
      <c r="JH81" s="136"/>
      <c r="JI81" s="136"/>
      <c r="JJ81" s="136"/>
      <c r="JK81" s="136"/>
      <c r="JL81" s="136"/>
      <c r="JM81" s="136"/>
      <c r="JN81" s="136">
        <f>データ!DW6</f>
        <v>52.79</v>
      </c>
      <c r="JO81" s="136"/>
      <c r="JP81" s="136"/>
      <c r="JQ81" s="136"/>
      <c r="JR81" s="136"/>
      <c r="JS81" s="136"/>
      <c r="JT81" s="136"/>
      <c r="JU81" s="136"/>
      <c r="JV81" s="136"/>
      <c r="JW81" s="136"/>
      <c r="JX81" s="136"/>
      <c r="JY81" s="136"/>
      <c r="JZ81" s="136"/>
      <c r="KA81" s="136"/>
      <c r="KB81" s="136"/>
      <c r="KC81" s="136"/>
      <c r="KD81" s="136"/>
      <c r="KE81" s="136"/>
      <c r="KF81" s="136"/>
      <c r="KG81" s="136"/>
      <c r="KH81" s="136"/>
      <c r="KI81" s="136"/>
      <c r="KJ81" s="136"/>
      <c r="KK81" s="136"/>
      <c r="KL81" s="136"/>
      <c r="KM81" s="136"/>
      <c r="KN81" s="136"/>
      <c r="KO81" s="136">
        <f>データ!DX6</f>
        <v>53.56</v>
      </c>
      <c r="KP81" s="136"/>
      <c r="KQ81" s="136"/>
      <c r="KR81" s="136"/>
      <c r="KS81" s="136"/>
      <c r="KT81" s="136"/>
      <c r="KU81" s="136"/>
      <c r="KV81" s="136"/>
      <c r="KW81" s="136"/>
      <c r="KX81" s="136"/>
      <c r="KY81" s="136"/>
      <c r="KZ81" s="136"/>
      <c r="LA81" s="136"/>
      <c r="LB81" s="136"/>
      <c r="LC81" s="136"/>
      <c r="LD81" s="136"/>
      <c r="LE81" s="136"/>
      <c r="LF81" s="136"/>
      <c r="LG81" s="136"/>
      <c r="LH81" s="136"/>
      <c r="LI81" s="136"/>
      <c r="LJ81" s="136"/>
      <c r="LK81" s="136"/>
      <c r="LL81" s="136"/>
      <c r="LM81" s="136"/>
      <c r="LN81" s="136"/>
      <c r="LO81" s="136"/>
      <c r="LP81" s="2"/>
      <c r="LQ81" s="18"/>
      <c r="LR81" s="2"/>
      <c r="LS81" s="2"/>
      <c r="LT81" s="2"/>
      <c r="LU81" s="2"/>
      <c r="LV81" s="2"/>
      <c r="LW81" s="2"/>
      <c r="LX81" s="2"/>
      <c r="LY81" s="2"/>
      <c r="LZ81" s="2"/>
      <c r="MA81" s="2"/>
      <c r="MB81" s="2"/>
      <c r="MC81" s="2"/>
      <c r="MD81" s="2"/>
      <c r="ME81" s="2"/>
      <c r="MF81" s="2"/>
      <c r="MG81" s="2"/>
      <c r="MH81" s="15"/>
      <c r="MI81" s="2"/>
      <c r="MJ81" s="135" t="s">
        <v>24</v>
      </c>
      <c r="MK81" s="135"/>
      <c r="ML81" s="135"/>
      <c r="MM81" s="135"/>
      <c r="MN81" s="135"/>
      <c r="MO81" s="135"/>
      <c r="MP81" s="135"/>
      <c r="MQ81" s="135"/>
      <c r="MR81" s="135"/>
      <c r="MS81" s="135"/>
      <c r="MT81" s="135"/>
      <c r="MU81" s="135"/>
      <c r="MV81" s="135"/>
      <c r="MW81" s="136">
        <f>データ!EE6</f>
        <v>0.5</v>
      </c>
      <c r="MX81" s="136"/>
      <c r="MY81" s="136"/>
      <c r="MZ81" s="136"/>
      <c r="NA81" s="136"/>
      <c r="NB81" s="136"/>
      <c r="NC81" s="136"/>
      <c r="ND81" s="136"/>
      <c r="NE81" s="136"/>
      <c r="NF81" s="136"/>
      <c r="NG81" s="136"/>
      <c r="NH81" s="136"/>
      <c r="NI81" s="136"/>
      <c r="NJ81" s="136"/>
      <c r="NK81" s="136"/>
      <c r="NL81" s="136"/>
      <c r="NM81" s="136"/>
      <c r="NN81" s="136"/>
      <c r="NO81" s="136"/>
      <c r="NP81" s="136"/>
      <c r="NQ81" s="136"/>
      <c r="NR81" s="136"/>
      <c r="NS81" s="136"/>
      <c r="NT81" s="136"/>
      <c r="NU81" s="136"/>
      <c r="NV81" s="136"/>
      <c r="NW81" s="136"/>
      <c r="NX81" s="136">
        <f>データ!EF6</f>
        <v>0.2</v>
      </c>
      <c r="NY81" s="136"/>
      <c r="NZ81" s="136"/>
      <c r="OA81" s="136"/>
      <c r="OB81" s="136"/>
      <c r="OC81" s="136"/>
      <c r="OD81" s="136"/>
      <c r="OE81" s="136"/>
      <c r="OF81" s="136"/>
      <c r="OG81" s="136"/>
      <c r="OH81" s="136"/>
      <c r="OI81" s="136"/>
      <c r="OJ81" s="136"/>
      <c r="OK81" s="136"/>
      <c r="OL81" s="136"/>
      <c r="OM81" s="136"/>
      <c r="ON81" s="136"/>
      <c r="OO81" s="136"/>
      <c r="OP81" s="136"/>
      <c r="OQ81" s="136"/>
      <c r="OR81" s="136"/>
      <c r="OS81" s="136"/>
      <c r="OT81" s="136"/>
      <c r="OU81" s="136"/>
      <c r="OV81" s="136"/>
      <c r="OW81" s="136"/>
      <c r="OX81" s="136"/>
      <c r="OY81" s="136">
        <f>データ!EG6</f>
        <v>0.24</v>
      </c>
      <c r="OZ81" s="136"/>
      <c r="PA81" s="136"/>
      <c r="PB81" s="136"/>
      <c r="PC81" s="136"/>
      <c r="PD81" s="136"/>
      <c r="PE81" s="136"/>
      <c r="PF81" s="136"/>
      <c r="PG81" s="136"/>
      <c r="PH81" s="136"/>
      <c r="PI81" s="136"/>
      <c r="PJ81" s="136"/>
      <c r="PK81" s="136"/>
      <c r="PL81" s="136"/>
      <c r="PM81" s="136"/>
      <c r="PN81" s="136"/>
      <c r="PO81" s="136"/>
      <c r="PP81" s="136"/>
      <c r="PQ81" s="136"/>
      <c r="PR81" s="136"/>
      <c r="PS81" s="136"/>
      <c r="PT81" s="136"/>
      <c r="PU81" s="136"/>
      <c r="PV81" s="136"/>
      <c r="PW81" s="136"/>
      <c r="PX81" s="136"/>
      <c r="PY81" s="136"/>
      <c r="PZ81" s="136">
        <f>データ!EH6</f>
        <v>0.31</v>
      </c>
      <c r="QA81" s="136"/>
      <c r="QB81" s="136"/>
      <c r="QC81" s="136"/>
      <c r="QD81" s="136"/>
      <c r="QE81" s="136"/>
      <c r="QF81" s="136"/>
      <c r="QG81" s="136"/>
      <c r="QH81" s="136"/>
      <c r="QI81" s="136"/>
      <c r="QJ81" s="136"/>
      <c r="QK81" s="136"/>
      <c r="QL81" s="136"/>
      <c r="QM81" s="136"/>
      <c r="QN81" s="136"/>
      <c r="QO81" s="136"/>
      <c r="QP81" s="136"/>
      <c r="QQ81" s="136"/>
      <c r="QR81" s="136"/>
      <c r="QS81" s="136"/>
      <c r="QT81" s="136"/>
      <c r="QU81" s="136"/>
      <c r="QV81" s="136"/>
      <c r="QW81" s="136"/>
      <c r="QX81" s="136"/>
      <c r="QY81" s="136"/>
      <c r="QZ81" s="136"/>
      <c r="RA81" s="136">
        <f>データ!EI6</f>
        <v>0.22</v>
      </c>
      <c r="RB81" s="136"/>
      <c r="RC81" s="136"/>
      <c r="RD81" s="136"/>
      <c r="RE81" s="136"/>
      <c r="RF81" s="136"/>
      <c r="RG81" s="136"/>
      <c r="RH81" s="136"/>
      <c r="RI81" s="136"/>
      <c r="RJ81" s="136"/>
      <c r="RK81" s="136"/>
      <c r="RL81" s="136"/>
      <c r="RM81" s="136"/>
      <c r="RN81" s="136"/>
      <c r="RO81" s="136"/>
      <c r="RP81" s="136"/>
      <c r="RQ81" s="136"/>
      <c r="RR81" s="136"/>
      <c r="RS81" s="136"/>
      <c r="RT81" s="136"/>
      <c r="RU81" s="136"/>
      <c r="RV81" s="136"/>
      <c r="RW81" s="136"/>
      <c r="RX81" s="136"/>
      <c r="RY81" s="136"/>
      <c r="RZ81" s="136"/>
      <c r="SA81" s="136"/>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4" t="s">
        <v>29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t="s">
        <v>30</v>
      </c>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t="s">
        <v>31</v>
      </c>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t="s">
        <v>32</v>
      </c>
      <c r="CG89" s="144"/>
      <c r="CH89" s="144"/>
      <c r="CI89" s="144"/>
      <c r="CJ89" s="144"/>
      <c r="CK89" s="144"/>
      <c r="CL89" s="144"/>
      <c r="CM89" s="144"/>
      <c r="CN89" s="144"/>
      <c r="CO89" s="144"/>
      <c r="CP89" s="144"/>
      <c r="CQ89" s="144"/>
      <c r="CR89" s="144"/>
      <c r="CS89" s="144"/>
      <c r="CT89" s="144"/>
      <c r="CU89" s="144"/>
      <c r="CV89" s="144"/>
      <c r="CW89" s="144"/>
      <c r="CX89" s="144"/>
      <c r="CY89" s="144"/>
      <c r="CZ89" s="144"/>
      <c r="DA89" s="144"/>
      <c r="DB89" s="144"/>
      <c r="DC89" s="144"/>
      <c r="DD89" s="144"/>
      <c r="DE89" s="144"/>
      <c r="DF89" s="144"/>
      <c r="DG89" s="144" t="s">
        <v>33</v>
      </c>
      <c r="DH89" s="144"/>
      <c r="DI89" s="144"/>
      <c r="DJ89" s="144"/>
      <c r="DK89" s="144"/>
      <c r="DL89" s="144"/>
      <c r="DM89" s="144"/>
      <c r="DN89" s="144"/>
      <c r="DO89" s="144"/>
      <c r="DP89" s="144"/>
      <c r="DQ89" s="144"/>
      <c r="DR89" s="144"/>
      <c r="DS89" s="144"/>
      <c r="DT89" s="144"/>
      <c r="DU89" s="144"/>
      <c r="DV89" s="144"/>
      <c r="DW89" s="144"/>
      <c r="DX89" s="144"/>
      <c r="DY89" s="144"/>
      <c r="DZ89" s="144"/>
      <c r="EA89" s="144"/>
      <c r="EB89" s="144"/>
      <c r="EC89" s="144"/>
      <c r="ED89" s="144"/>
      <c r="EE89" s="144"/>
      <c r="EF89" s="144"/>
      <c r="EG89" s="144"/>
      <c r="EH89" s="144" t="s">
        <v>34</v>
      </c>
      <c r="EI89" s="144"/>
      <c r="EJ89" s="144"/>
      <c r="EK89" s="144"/>
      <c r="EL89" s="144"/>
      <c r="EM89" s="144"/>
      <c r="EN89" s="144"/>
      <c r="EO89" s="144"/>
      <c r="EP89" s="144"/>
      <c r="EQ89" s="144"/>
      <c r="ER89" s="144"/>
      <c r="ES89" s="144"/>
      <c r="ET89" s="144"/>
      <c r="EU89" s="144"/>
      <c r="EV89" s="144"/>
      <c r="EW89" s="144"/>
      <c r="EX89" s="144"/>
      <c r="EY89" s="144"/>
      <c r="EZ89" s="144"/>
      <c r="FA89" s="144"/>
      <c r="FB89" s="144"/>
      <c r="FC89" s="144"/>
      <c r="FD89" s="144"/>
      <c r="FE89" s="144"/>
      <c r="FF89" s="144"/>
      <c r="FG89" s="144"/>
      <c r="FH89" s="144"/>
      <c r="FI89" s="144" t="s">
        <v>35</v>
      </c>
      <c r="FJ89" s="144"/>
      <c r="FK89" s="144"/>
      <c r="FL89" s="144"/>
      <c r="FM89" s="144"/>
      <c r="FN89" s="144"/>
      <c r="FO89" s="144"/>
      <c r="FP89" s="144"/>
      <c r="FQ89" s="144"/>
      <c r="FR89" s="144"/>
      <c r="FS89" s="144"/>
      <c r="FT89" s="144"/>
      <c r="FU89" s="144"/>
      <c r="FV89" s="144"/>
      <c r="FW89" s="144"/>
      <c r="FX89" s="144"/>
      <c r="FY89" s="144"/>
      <c r="FZ89" s="144"/>
      <c r="GA89" s="144"/>
      <c r="GB89" s="144"/>
      <c r="GC89" s="144"/>
      <c r="GD89" s="144"/>
      <c r="GE89" s="144"/>
      <c r="GF89" s="144"/>
      <c r="GG89" s="144"/>
      <c r="GH89" s="144"/>
      <c r="GI89" s="144"/>
      <c r="GJ89" s="144" t="s">
        <v>36</v>
      </c>
      <c r="GK89" s="144"/>
      <c r="GL89" s="144"/>
      <c r="GM89" s="144"/>
      <c r="GN89" s="144"/>
      <c r="GO89" s="144"/>
      <c r="GP89" s="144"/>
      <c r="GQ89" s="144"/>
      <c r="GR89" s="144"/>
      <c r="GS89" s="144"/>
      <c r="GT89" s="144"/>
      <c r="GU89" s="144"/>
      <c r="GV89" s="144"/>
      <c r="GW89" s="144"/>
      <c r="GX89" s="144"/>
      <c r="GY89" s="144"/>
      <c r="GZ89" s="144"/>
      <c r="HA89" s="144"/>
      <c r="HB89" s="144"/>
      <c r="HC89" s="144"/>
      <c r="HD89" s="144"/>
      <c r="HE89" s="144"/>
      <c r="HF89" s="144"/>
      <c r="HG89" s="144"/>
      <c r="HH89" s="144"/>
      <c r="HI89" s="144"/>
      <c r="HJ89" s="144"/>
      <c r="HK89" s="144" t="s">
        <v>29</v>
      </c>
      <c r="HL89" s="144"/>
      <c r="HM89" s="144"/>
      <c r="HN89" s="144"/>
      <c r="HO89" s="144"/>
      <c r="HP89" s="144"/>
      <c r="HQ89" s="144"/>
      <c r="HR89" s="144"/>
      <c r="HS89" s="144"/>
      <c r="HT89" s="144"/>
      <c r="HU89" s="144"/>
      <c r="HV89" s="144"/>
      <c r="HW89" s="144"/>
      <c r="HX89" s="144"/>
      <c r="HY89" s="144"/>
      <c r="HZ89" s="144"/>
      <c r="IA89" s="144"/>
      <c r="IB89" s="144"/>
      <c r="IC89" s="144"/>
      <c r="ID89" s="144"/>
      <c r="IE89" s="144"/>
      <c r="IF89" s="144"/>
      <c r="IG89" s="144"/>
      <c r="IH89" s="144"/>
      <c r="II89" s="144"/>
      <c r="IJ89" s="144"/>
      <c r="IK89" s="144"/>
      <c r="IL89" s="144" t="s">
        <v>30</v>
      </c>
      <c r="IM89" s="144"/>
      <c r="IN89" s="144"/>
      <c r="IO89" s="144"/>
      <c r="IP89" s="144"/>
      <c r="IQ89" s="144"/>
      <c r="IR89" s="144"/>
      <c r="IS89" s="144"/>
      <c r="IT89" s="144"/>
      <c r="IU89" s="144"/>
      <c r="IV89" s="144"/>
      <c r="IW89" s="144"/>
      <c r="IX89" s="144"/>
      <c r="IY89" s="144"/>
      <c r="IZ89" s="144"/>
      <c r="JA89" s="144"/>
      <c r="JB89" s="144"/>
      <c r="JC89" s="144"/>
      <c r="JD89" s="144"/>
      <c r="JE89" s="144"/>
      <c r="JF89" s="144"/>
      <c r="JG89" s="144"/>
      <c r="JH89" s="144"/>
      <c r="JI89" s="144"/>
      <c r="JJ89" s="144"/>
      <c r="JK89" s="144"/>
      <c r="JL89" s="144"/>
      <c r="JM89" s="144" t="s">
        <v>31</v>
      </c>
      <c r="JN89" s="144"/>
      <c r="JO89" s="144"/>
      <c r="JP89" s="144"/>
      <c r="JQ89" s="144"/>
      <c r="JR89" s="144"/>
      <c r="JS89" s="144"/>
      <c r="JT89" s="144"/>
      <c r="JU89" s="144"/>
      <c r="JV89" s="144"/>
      <c r="JW89" s="144"/>
      <c r="JX89" s="144"/>
      <c r="JY89" s="144"/>
      <c r="JZ89" s="144"/>
      <c r="KA89" s="144"/>
      <c r="KB89" s="144"/>
      <c r="KC89" s="144"/>
      <c r="KD89" s="144"/>
      <c r="KE89" s="144"/>
      <c r="KF89" s="144"/>
      <c r="KG89" s="144"/>
      <c r="KH89" s="144"/>
      <c r="KI89" s="144"/>
      <c r="KJ89" s="144"/>
      <c r="KK89" s="144"/>
      <c r="KL89" s="144"/>
      <c r="KM89" s="144"/>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3"/>
      <c r="FK90" s="143"/>
      <c r="FL90" s="143"/>
      <c r="FM90" s="143"/>
      <c r="FN90" s="143"/>
      <c r="FO90" s="143"/>
      <c r="FP90" s="143"/>
      <c r="FQ90" s="143"/>
      <c r="FR90" s="143"/>
      <c r="FS90" s="143"/>
      <c r="FT90" s="143"/>
      <c r="FU90" s="143"/>
      <c r="FV90" s="143"/>
      <c r="FW90" s="143"/>
      <c r="FX90" s="143"/>
      <c r="FY90" s="143"/>
      <c r="FZ90" s="143"/>
      <c r="GA90" s="143"/>
      <c r="GB90" s="143"/>
      <c r="GC90" s="143"/>
      <c r="GD90" s="143"/>
      <c r="GE90" s="143"/>
      <c r="GF90" s="143"/>
      <c r="GG90" s="143"/>
      <c r="GH90" s="143"/>
      <c r="GI90" s="143"/>
      <c r="GJ90" s="142" t="str">
        <f>データ!DC6</f>
        <v>【77.20】</v>
      </c>
      <c r="GK90" s="143"/>
      <c r="GL90" s="143"/>
      <c r="GM90" s="143"/>
      <c r="GN90" s="143"/>
      <c r="GO90" s="143"/>
      <c r="GP90" s="143"/>
      <c r="GQ90" s="143"/>
      <c r="GR90" s="143"/>
      <c r="GS90" s="143"/>
      <c r="GT90" s="143"/>
      <c r="GU90" s="143"/>
      <c r="GV90" s="143"/>
      <c r="GW90" s="143"/>
      <c r="GX90" s="143"/>
      <c r="GY90" s="143"/>
      <c r="GZ90" s="143"/>
      <c r="HA90" s="143"/>
      <c r="HB90" s="143"/>
      <c r="HC90" s="143"/>
      <c r="HD90" s="143"/>
      <c r="HE90" s="143"/>
      <c r="HF90" s="143"/>
      <c r="HG90" s="143"/>
      <c r="HH90" s="143"/>
      <c r="HI90" s="143"/>
      <c r="HJ90" s="143"/>
      <c r="HK90" s="142" t="str">
        <f>データ!DN6</f>
        <v>【61.29】</v>
      </c>
      <c r="HL90" s="143"/>
      <c r="HM90" s="143"/>
      <c r="HN90" s="143"/>
      <c r="HO90" s="143"/>
      <c r="HP90" s="143"/>
      <c r="HQ90" s="143"/>
      <c r="HR90" s="143"/>
      <c r="HS90" s="143"/>
      <c r="HT90" s="143"/>
      <c r="HU90" s="143"/>
      <c r="HV90" s="143"/>
      <c r="HW90" s="143"/>
      <c r="HX90" s="143"/>
      <c r="HY90" s="143"/>
      <c r="HZ90" s="143"/>
      <c r="IA90" s="143"/>
      <c r="IB90" s="143"/>
      <c r="IC90" s="143"/>
      <c r="ID90" s="143"/>
      <c r="IE90" s="143"/>
      <c r="IF90" s="143"/>
      <c r="IG90" s="143"/>
      <c r="IH90" s="143"/>
      <c r="II90" s="143"/>
      <c r="IJ90" s="143"/>
      <c r="IK90" s="143"/>
      <c r="IL90" s="142" t="str">
        <f>データ!DY6</f>
        <v>【50.74】</v>
      </c>
      <c r="IM90" s="143"/>
      <c r="IN90" s="143"/>
      <c r="IO90" s="143"/>
      <c r="IP90" s="143"/>
      <c r="IQ90" s="143"/>
      <c r="IR90" s="143"/>
      <c r="IS90" s="143"/>
      <c r="IT90" s="143"/>
      <c r="IU90" s="143"/>
      <c r="IV90" s="143"/>
      <c r="IW90" s="143"/>
      <c r="IX90" s="143"/>
      <c r="IY90" s="143"/>
      <c r="IZ90" s="143"/>
      <c r="JA90" s="143"/>
      <c r="JB90" s="143"/>
      <c r="JC90" s="143"/>
      <c r="JD90" s="143"/>
      <c r="JE90" s="143"/>
      <c r="JF90" s="143"/>
      <c r="JG90" s="143"/>
      <c r="JH90" s="143"/>
      <c r="JI90" s="143"/>
      <c r="JJ90" s="143"/>
      <c r="JK90" s="143"/>
      <c r="JL90" s="143"/>
      <c r="JM90" s="142" t="str">
        <f>データ!EJ6</f>
        <v>【0.20】</v>
      </c>
      <c r="JN90" s="143"/>
      <c r="JO90" s="143"/>
      <c r="JP90" s="143"/>
      <c r="JQ90" s="143"/>
      <c r="JR90" s="143"/>
      <c r="JS90" s="143"/>
      <c r="JT90" s="143"/>
      <c r="JU90" s="143"/>
      <c r="JV90" s="143"/>
      <c r="JW90" s="143"/>
      <c r="JX90" s="143"/>
      <c r="JY90" s="143"/>
      <c r="JZ90" s="143"/>
      <c r="KA90" s="143"/>
      <c r="KB90" s="143"/>
      <c r="KC90" s="143"/>
      <c r="KD90" s="143"/>
      <c r="KE90" s="143"/>
      <c r="KF90" s="143"/>
      <c r="KG90" s="143"/>
      <c r="KH90" s="143"/>
      <c r="KI90" s="143"/>
      <c r="KJ90" s="143"/>
      <c r="KK90" s="143"/>
      <c r="KL90" s="143"/>
      <c r="KM90" s="143"/>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kqrsdw68MjYEPUv7MiX9Q9h4XXM94aQJbGxdVfdl8lW9EBTmhdbZBHiq0km3+OrJXgMsPY8/y/T8KnyuQQL5w==" saltValue="e43gZpT0dzcj5zwlMpX6P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orientation="portrait"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113.9</v>
      </c>
      <c r="U6" s="35">
        <f>U7</f>
        <v>116.4</v>
      </c>
      <c r="V6" s="35">
        <f>V7</f>
        <v>109.75</v>
      </c>
      <c r="W6" s="35">
        <f>W7</f>
        <v>117.27</v>
      </c>
      <c r="X6" s="35">
        <f t="shared" si="3"/>
        <v>108.47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246.26</v>
      </c>
      <c r="AQ6" s="35">
        <f>AQ7</f>
        <v>265.41000000000003</v>
      </c>
      <c r="AR6" s="35">
        <f>AR7</f>
        <v>277.88</v>
      </c>
      <c r="AS6" s="35">
        <f>AS7</f>
        <v>346.73</v>
      </c>
      <c r="AT6" s="35">
        <f t="shared" si="3"/>
        <v>352.9</v>
      </c>
      <c r="AU6" s="35">
        <f t="shared" si="3"/>
        <v>380.84</v>
      </c>
      <c r="AV6" s="35">
        <f t="shared" si="3"/>
        <v>424.64</v>
      </c>
      <c r="AW6" s="35">
        <f t="shared" si="3"/>
        <v>427.23</v>
      </c>
      <c r="AX6" s="35">
        <f t="shared" si="3"/>
        <v>454.07</v>
      </c>
      <c r="AY6" s="35">
        <f t="shared" si="3"/>
        <v>381.88</v>
      </c>
      <c r="AZ6" s="33" t="str">
        <f>IF(AZ7="-","【-】","【"&amp;SUBSTITUTE(TEXT(AZ7,"#,##0.00"),"-","△")&amp;"】")</f>
        <v>【439.16】</v>
      </c>
      <c r="BA6" s="35">
        <f t="shared" si="3"/>
        <v>291.74</v>
      </c>
      <c r="BB6" s="35">
        <f>BB7</f>
        <v>248.92</v>
      </c>
      <c r="BC6" s="35">
        <f>BC7</f>
        <v>211.41</v>
      </c>
      <c r="BD6" s="35">
        <f>BD7</f>
        <v>180.01</v>
      </c>
      <c r="BE6" s="35">
        <f t="shared" si="3"/>
        <v>154.68</v>
      </c>
      <c r="BF6" s="35">
        <f t="shared" si="3"/>
        <v>225.72</v>
      </c>
      <c r="BG6" s="35">
        <f t="shared" si="3"/>
        <v>217.8</v>
      </c>
      <c r="BH6" s="35">
        <f t="shared" si="3"/>
        <v>216.05</v>
      </c>
      <c r="BI6" s="35">
        <f t="shared" si="3"/>
        <v>213.13</v>
      </c>
      <c r="BJ6" s="35">
        <f t="shared" si="3"/>
        <v>213.1</v>
      </c>
      <c r="BK6" s="33" t="str">
        <f>IF(BK7="-","【-】","【"&amp;SUBSTITUTE(TEXT(BK7,"#,##0.00"),"-","△")&amp;"】")</f>
        <v>【227.97】</v>
      </c>
      <c r="BL6" s="35">
        <f t="shared" si="3"/>
        <v>106.96</v>
      </c>
      <c r="BM6" s="35">
        <f>BM7</f>
        <v>109.58</v>
      </c>
      <c r="BN6" s="35">
        <f>BN7</f>
        <v>102.38</v>
      </c>
      <c r="BO6" s="35">
        <f>BO7</f>
        <v>107.72</v>
      </c>
      <c r="BP6" s="35">
        <f t="shared" si="3"/>
        <v>101.25</v>
      </c>
      <c r="BQ6" s="35">
        <f t="shared" si="3"/>
        <v>116.75</v>
      </c>
      <c r="BR6" s="35">
        <f t="shared" si="3"/>
        <v>115.48</v>
      </c>
      <c r="BS6" s="35">
        <f t="shared" si="3"/>
        <v>109.91</v>
      </c>
      <c r="BT6" s="35">
        <f t="shared" si="3"/>
        <v>111.83</v>
      </c>
      <c r="BU6" s="35">
        <f t="shared" si="3"/>
        <v>108.95</v>
      </c>
      <c r="BV6" s="33" t="str">
        <f>IF(BV7="-","【-】","【"&amp;SUBSTITUTE(TEXT(BV7,"#,##0.00"),"-","△")&amp;"】")</f>
        <v>【107.69】</v>
      </c>
      <c r="BW6" s="35">
        <f t="shared" si="3"/>
        <v>20.440000000000001</v>
      </c>
      <c r="BX6" s="35">
        <f>BX7</f>
        <v>20.03</v>
      </c>
      <c r="BY6" s="35">
        <f>BY7</f>
        <v>21.83</v>
      </c>
      <c r="BZ6" s="35">
        <f>BZ7</f>
        <v>20.66</v>
      </c>
      <c r="CA6" s="35">
        <f t="shared" si="3"/>
        <v>21.87</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50.09</v>
      </c>
      <c r="CI6" s="35">
        <f>CI7</f>
        <v>50.25</v>
      </c>
      <c r="CJ6" s="35">
        <f>CJ7</f>
        <v>49.47</v>
      </c>
      <c r="CK6" s="35">
        <f>CK7</f>
        <v>49</v>
      </c>
      <c r="CL6" s="35">
        <f t="shared" si="5"/>
        <v>48.42</v>
      </c>
      <c r="CM6" s="35">
        <f t="shared" si="5"/>
        <v>56</v>
      </c>
      <c r="CN6" s="35">
        <f t="shared" si="5"/>
        <v>56.81</v>
      </c>
      <c r="CO6" s="35">
        <f t="shared" si="5"/>
        <v>55.65</v>
      </c>
      <c r="CP6" s="35">
        <f t="shared" si="5"/>
        <v>54.73</v>
      </c>
      <c r="CQ6" s="35">
        <f t="shared" si="5"/>
        <v>54.32</v>
      </c>
      <c r="CR6" s="33" t="str">
        <f>IF(CR7="-","【-】","【"&amp;SUBSTITUTE(TEXT(CR7,"#,##0.00"),"-","△")&amp;"】")</f>
        <v>【52.31】</v>
      </c>
      <c r="CS6" s="35">
        <f t="shared" ref="CS6:DB6" si="6">CS7</f>
        <v>79.89</v>
      </c>
      <c r="CT6" s="35">
        <f>CT7</f>
        <v>80.06</v>
      </c>
      <c r="CU6" s="35">
        <f>CU7</f>
        <v>79.42</v>
      </c>
      <c r="CV6" s="35">
        <f>CV7</f>
        <v>79.48</v>
      </c>
      <c r="CW6" s="35">
        <f t="shared" si="6"/>
        <v>79.37</v>
      </c>
      <c r="CX6" s="35">
        <f t="shared" si="6"/>
        <v>80.08</v>
      </c>
      <c r="CY6" s="35">
        <f t="shared" si="6"/>
        <v>79.69</v>
      </c>
      <c r="CZ6" s="35">
        <f t="shared" si="6"/>
        <v>78.66</v>
      </c>
      <c r="DA6" s="35">
        <f t="shared" si="6"/>
        <v>80.2</v>
      </c>
      <c r="DB6" s="35">
        <f t="shared" si="6"/>
        <v>79.72</v>
      </c>
      <c r="DC6" s="33" t="str">
        <f>IF(DC7="-","【-】","【"&amp;SUBSTITUTE(TEXT(DC7,"#,##0.00"),"-","△")&amp;"】")</f>
        <v>【77.20】</v>
      </c>
      <c r="DD6" s="35">
        <f t="shared" ref="DD6:DM6" si="7">DD7</f>
        <v>60.04</v>
      </c>
      <c r="DE6" s="35">
        <f>DE7</f>
        <v>60.26</v>
      </c>
      <c r="DF6" s="35">
        <f>DF7</f>
        <v>61.52</v>
      </c>
      <c r="DG6" s="35">
        <f>DG7</f>
        <v>62.67</v>
      </c>
      <c r="DH6" s="35">
        <f t="shared" si="7"/>
        <v>63.67</v>
      </c>
      <c r="DI6" s="35">
        <f t="shared" si="7"/>
        <v>60.35</v>
      </c>
      <c r="DJ6" s="35">
        <f t="shared" si="7"/>
        <v>61.07</v>
      </c>
      <c r="DK6" s="35">
        <f t="shared" si="7"/>
        <v>61.99</v>
      </c>
      <c r="DL6" s="35">
        <f t="shared" si="7"/>
        <v>62.44</v>
      </c>
      <c r="DM6" s="35">
        <f t="shared" si="7"/>
        <v>62.28</v>
      </c>
      <c r="DN6" s="33" t="str">
        <f>IF(DN7="-","【-】","【"&amp;SUBSTITUTE(TEXT(DN7,"#,##0.00"),"-","△")&amp;"】")</f>
        <v>【61.29】</v>
      </c>
      <c r="DO6" s="35">
        <f t="shared" ref="DO6:DX6" si="8">DO7</f>
        <v>24.15</v>
      </c>
      <c r="DP6" s="35">
        <f>DP7</f>
        <v>24.14</v>
      </c>
      <c r="DQ6" s="35">
        <f>DQ7</f>
        <v>27.26</v>
      </c>
      <c r="DR6" s="35">
        <f>DR7</f>
        <v>32.11</v>
      </c>
      <c r="DS6" s="35">
        <f t="shared" si="8"/>
        <v>32.26</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0</v>
      </c>
      <c r="ED6" s="35">
        <f t="shared" si="9"/>
        <v>0.37</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248500</v>
      </c>
      <c r="L7" s="37" t="s">
        <v>96</v>
      </c>
      <c r="M7" s="38">
        <v>2</v>
      </c>
      <c r="N7" s="38">
        <v>120336</v>
      </c>
      <c r="O7" s="39" t="s">
        <v>97</v>
      </c>
      <c r="P7" s="39">
        <v>69</v>
      </c>
      <c r="Q7" s="38">
        <v>109</v>
      </c>
      <c r="R7" s="38">
        <v>197240</v>
      </c>
      <c r="S7" s="37" t="s">
        <v>98</v>
      </c>
      <c r="T7" s="40">
        <v>113.9</v>
      </c>
      <c r="U7" s="40">
        <v>116.4</v>
      </c>
      <c r="V7" s="40">
        <v>109.75</v>
      </c>
      <c r="W7" s="40">
        <v>117.27</v>
      </c>
      <c r="X7" s="40">
        <v>108.47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246.26</v>
      </c>
      <c r="AQ7" s="40">
        <v>265.41000000000003</v>
      </c>
      <c r="AR7" s="40">
        <v>277.88</v>
      </c>
      <c r="AS7" s="40">
        <v>346.73</v>
      </c>
      <c r="AT7" s="40">
        <v>352.9</v>
      </c>
      <c r="AU7" s="40">
        <v>380.84</v>
      </c>
      <c r="AV7" s="40">
        <v>424.64</v>
      </c>
      <c r="AW7" s="40">
        <v>427.23</v>
      </c>
      <c r="AX7" s="40">
        <v>454.07</v>
      </c>
      <c r="AY7" s="40">
        <v>381.88</v>
      </c>
      <c r="AZ7" s="40">
        <v>439.16</v>
      </c>
      <c r="BA7" s="40">
        <v>291.74</v>
      </c>
      <c r="BB7" s="40">
        <v>248.92</v>
      </c>
      <c r="BC7" s="40">
        <v>211.41</v>
      </c>
      <c r="BD7" s="40">
        <v>180.01</v>
      </c>
      <c r="BE7" s="40">
        <v>154.68</v>
      </c>
      <c r="BF7" s="40">
        <v>225.72</v>
      </c>
      <c r="BG7" s="40">
        <v>217.8</v>
      </c>
      <c r="BH7" s="40">
        <v>216.05</v>
      </c>
      <c r="BI7" s="40">
        <v>213.13</v>
      </c>
      <c r="BJ7" s="40">
        <v>213.1</v>
      </c>
      <c r="BK7" s="40">
        <v>227.97</v>
      </c>
      <c r="BL7" s="40">
        <v>106.96</v>
      </c>
      <c r="BM7" s="40">
        <v>109.58</v>
      </c>
      <c r="BN7" s="40">
        <v>102.38</v>
      </c>
      <c r="BO7" s="40">
        <v>107.72</v>
      </c>
      <c r="BP7" s="40">
        <v>101.25</v>
      </c>
      <c r="BQ7" s="40">
        <v>116.75</v>
      </c>
      <c r="BR7" s="40">
        <v>115.48</v>
      </c>
      <c r="BS7" s="40">
        <v>109.91</v>
      </c>
      <c r="BT7" s="40">
        <v>111.83</v>
      </c>
      <c r="BU7" s="40">
        <v>108.95</v>
      </c>
      <c r="BV7" s="40">
        <v>107.69</v>
      </c>
      <c r="BW7" s="40">
        <v>20.440000000000001</v>
      </c>
      <c r="BX7" s="40">
        <v>20.03</v>
      </c>
      <c r="BY7" s="40">
        <v>21.83</v>
      </c>
      <c r="BZ7" s="40">
        <v>20.66</v>
      </c>
      <c r="CA7" s="40">
        <v>21.87</v>
      </c>
      <c r="CB7" s="40">
        <v>17.22</v>
      </c>
      <c r="CC7" s="40">
        <v>17.440000000000001</v>
      </c>
      <c r="CD7" s="40">
        <v>18.62</v>
      </c>
      <c r="CE7" s="40">
        <v>18.36</v>
      </c>
      <c r="CF7" s="40">
        <v>18.88</v>
      </c>
      <c r="CG7" s="40">
        <v>20.260000000000002</v>
      </c>
      <c r="CH7" s="40">
        <v>50.09</v>
      </c>
      <c r="CI7" s="40">
        <v>50.25</v>
      </c>
      <c r="CJ7" s="40">
        <v>49.47</v>
      </c>
      <c r="CK7" s="40">
        <v>49</v>
      </c>
      <c r="CL7" s="40">
        <v>48.42</v>
      </c>
      <c r="CM7" s="40">
        <v>56</v>
      </c>
      <c r="CN7" s="40">
        <v>56.81</v>
      </c>
      <c r="CO7" s="40">
        <v>55.65</v>
      </c>
      <c r="CP7" s="40">
        <v>54.73</v>
      </c>
      <c r="CQ7" s="40">
        <v>54.32</v>
      </c>
      <c r="CR7" s="40">
        <v>52.31</v>
      </c>
      <c r="CS7" s="40">
        <v>79.89</v>
      </c>
      <c r="CT7" s="40">
        <v>80.06</v>
      </c>
      <c r="CU7" s="40">
        <v>79.42</v>
      </c>
      <c r="CV7" s="40">
        <v>79.48</v>
      </c>
      <c r="CW7" s="40">
        <v>79.37</v>
      </c>
      <c r="CX7" s="40">
        <v>80.08</v>
      </c>
      <c r="CY7" s="40">
        <v>79.69</v>
      </c>
      <c r="CZ7" s="40">
        <v>78.66</v>
      </c>
      <c r="DA7" s="40">
        <v>80.2</v>
      </c>
      <c r="DB7" s="40">
        <v>79.72</v>
      </c>
      <c r="DC7" s="40">
        <v>77.2</v>
      </c>
      <c r="DD7" s="40">
        <v>60.04</v>
      </c>
      <c r="DE7" s="40">
        <v>60.26</v>
      </c>
      <c r="DF7" s="40">
        <v>61.52</v>
      </c>
      <c r="DG7" s="40">
        <v>62.67</v>
      </c>
      <c r="DH7" s="40">
        <v>63.67</v>
      </c>
      <c r="DI7" s="40">
        <v>60.35</v>
      </c>
      <c r="DJ7" s="40">
        <v>61.07</v>
      </c>
      <c r="DK7" s="40">
        <v>61.99</v>
      </c>
      <c r="DL7" s="40">
        <v>62.44</v>
      </c>
      <c r="DM7" s="40">
        <v>62.28</v>
      </c>
      <c r="DN7" s="40">
        <v>61.29</v>
      </c>
      <c r="DO7" s="40">
        <v>24.15</v>
      </c>
      <c r="DP7" s="40">
        <v>24.14</v>
      </c>
      <c r="DQ7" s="40">
        <v>27.26</v>
      </c>
      <c r="DR7" s="40">
        <v>32.11</v>
      </c>
      <c r="DS7" s="40">
        <v>32.26</v>
      </c>
      <c r="DT7" s="40">
        <v>52.07</v>
      </c>
      <c r="DU7" s="40">
        <v>50.36</v>
      </c>
      <c r="DV7" s="40">
        <v>51.48</v>
      </c>
      <c r="DW7" s="40">
        <v>52.79</v>
      </c>
      <c r="DX7" s="40">
        <v>53.56</v>
      </c>
      <c r="DY7" s="40">
        <v>50.74</v>
      </c>
      <c r="DZ7" s="40">
        <v>0</v>
      </c>
      <c r="EA7" s="40">
        <v>0</v>
      </c>
      <c r="EB7" s="40">
        <v>0</v>
      </c>
      <c r="EC7" s="40">
        <v>0</v>
      </c>
      <c r="ED7" s="40">
        <v>0.37</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113.9</v>
      </c>
      <c r="V11" s="48">
        <f>IF(U6="-",NA(),U6)</f>
        <v>116.4</v>
      </c>
      <c r="W11" s="48">
        <f>IF(V6="-",NA(),V6)</f>
        <v>109.75</v>
      </c>
      <c r="X11" s="48">
        <f>IF(W6="-",NA(),W6)</f>
        <v>117.27</v>
      </c>
      <c r="Y11" s="48">
        <f>IF(X6="-",NA(),X6)</f>
        <v>108.47</v>
      </c>
      <c r="AE11" s="47" t="s">
        <v>23</v>
      </c>
      <c r="AF11" s="48">
        <f>IF(AE6="-",NA(),AE6)</f>
        <v>0</v>
      </c>
      <c r="AG11" s="48">
        <f>IF(AF6="-",NA(),AF6)</f>
        <v>0</v>
      </c>
      <c r="AH11" s="48">
        <f>IF(AG6="-",NA(),AG6)</f>
        <v>0</v>
      </c>
      <c r="AI11" s="48">
        <f>IF(AH6="-",NA(),AH6)</f>
        <v>0</v>
      </c>
      <c r="AJ11" s="48">
        <f>IF(AI6="-",NA(),AI6)</f>
        <v>0</v>
      </c>
      <c r="AP11" s="47" t="s">
        <v>23</v>
      </c>
      <c r="AQ11" s="48">
        <f>IF(AP6="-",NA(),AP6)</f>
        <v>246.26</v>
      </c>
      <c r="AR11" s="48">
        <f>IF(AQ6="-",NA(),AQ6)</f>
        <v>265.41000000000003</v>
      </c>
      <c r="AS11" s="48">
        <f>IF(AR6="-",NA(),AR6)</f>
        <v>277.88</v>
      </c>
      <c r="AT11" s="48">
        <f>IF(AS6="-",NA(),AS6)</f>
        <v>346.73</v>
      </c>
      <c r="AU11" s="48">
        <f>IF(AT6="-",NA(),AT6)</f>
        <v>352.9</v>
      </c>
      <c r="BA11" s="47" t="s">
        <v>23</v>
      </c>
      <c r="BB11" s="48">
        <f>IF(BA6="-",NA(),BA6)</f>
        <v>291.74</v>
      </c>
      <c r="BC11" s="48">
        <f>IF(BB6="-",NA(),BB6)</f>
        <v>248.92</v>
      </c>
      <c r="BD11" s="48">
        <f>IF(BC6="-",NA(),BC6)</f>
        <v>211.41</v>
      </c>
      <c r="BE11" s="48">
        <f>IF(BD6="-",NA(),BD6)</f>
        <v>180.01</v>
      </c>
      <c r="BF11" s="48">
        <f>IF(BE6="-",NA(),BE6)</f>
        <v>154.68</v>
      </c>
      <c r="BL11" s="47" t="s">
        <v>23</v>
      </c>
      <c r="BM11" s="48">
        <f>IF(BL6="-",NA(),BL6)</f>
        <v>106.96</v>
      </c>
      <c r="BN11" s="48">
        <f>IF(BM6="-",NA(),BM6)</f>
        <v>109.58</v>
      </c>
      <c r="BO11" s="48">
        <f>IF(BN6="-",NA(),BN6)</f>
        <v>102.38</v>
      </c>
      <c r="BP11" s="48">
        <f>IF(BO6="-",NA(),BO6)</f>
        <v>107.72</v>
      </c>
      <c r="BQ11" s="48">
        <f>IF(BP6="-",NA(),BP6)</f>
        <v>101.25</v>
      </c>
      <c r="BW11" s="47" t="s">
        <v>23</v>
      </c>
      <c r="BX11" s="48">
        <f>IF(BW6="-",NA(),BW6)</f>
        <v>20.440000000000001</v>
      </c>
      <c r="BY11" s="48">
        <f>IF(BX6="-",NA(),BX6)</f>
        <v>20.03</v>
      </c>
      <c r="BZ11" s="48">
        <f>IF(BY6="-",NA(),BY6)</f>
        <v>21.83</v>
      </c>
      <c r="CA11" s="48">
        <f>IF(BZ6="-",NA(),BZ6)</f>
        <v>20.66</v>
      </c>
      <c r="CB11" s="48">
        <f>IF(CA6="-",NA(),CA6)</f>
        <v>21.87</v>
      </c>
      <c r="CH11" s="47" t="s">
        <v>23</v>
      </c>
      <c r="CI11" s="48">
        <f>IF(CH6="-",NA(),CH6)</f>
        <v>50.09</v>
      </c>
      <c r="CJ11" s="48">
        <f>IF(CI6="-",NA(),CI6)</f>
        <v>50.25</v>
      </c>
      <c r="CK11" s="48">
        <f>IF(CJ6="-",NA(),CJ6)</f>
        <v>49.47</v>
      </c>
      <c r="CL11" s="48">
        <f>IF(CK6="-",NA(),CK6)</f>
        <v>49</v>
      </c>
      <c r="CM11" s="48">
        <f>IF(CL6="-",NA(),CL6)</f>
        <v>48.42</v>
      </c>
      <c r="CS11" s="47" t="s">
        <v>23</v>
      </c>
      <c r="CT11" s="48">
        <f>IF(CS6="-",NA(),CS6)</f>
        <v>79.89</v>
      </c>
      <c r="CU11" s="48">
        <f>IF(CT6="-",NA(),CT6)</f>
        <v>80.06</v>
      </c>
      <c r="CV11" s="48">
        <f>IF(CU6="-",NA(),CU6)</f>
        <v>79.42</v>
      </c>
      <c r="CW11" s="48">
        <f>IF(CV6="-",NA(),CV6)</f>
        <v>79.48</v>
      </c>
      <c r="CX11" s="48">
        <f>IF(CW6="-",NA(),CW6)</f>
        <v>79.37</v>
      </c>
      <c r="DD11" s="47" t="s">
        <v>23</v>
      </c>
      <c r="DE11" s="48">
        <f>IF(DD6="-",NA(),DD6)</f>
        <v>60.04</v>
      </c>
      <c r="DF11" s="48">
        <f>IF(DE6="-",NA(),DE6)</f>
        <v>60.26</v>
      </c>
      <c r="DG11" s="48">
        <f>IF(DF6="-",NA(),DF6)</f>
        <v>61.52</v>
      </c>
      <c r="DH11" s="48">
        <f>IF(DG6="-",NA(),DG6)</f>
        <v>62.67</v>
      </c>
      <c r="DI11" s="48">
        <f>IF(DH6="-",NA(),DH6)</f>
        <v>63.67</v>
      </c>
      <c r="DO11" s="47" t="s">
        <v>23</v>
      </c>
      <c r="DP11" s="48">
        <f>IF(DO6="-",NA(),DO6)</f>
        <v>24.15</v>
      </c>
      <c r="DQ11" s="48">
        <f>IF(DP6="-",NA(),DP6)</f>
        <v>24.14</v>
      </c>
      <c r="DR11" s="48">
        <f>IF(DQ6="-",NA(),DQ6)</f>
        <v>27.26</v>
      </c>
      <c r="DS11" s="48">
        <f>IF(DR6="-",NA(),DR6)</f>
        <v>32.11</v>
      </c>
      <c r="DT11" s="48">
        <f>IF(DS6="-",NA(),DS6)</f>
        <v>32.26</v>
      </c>
      <c r="DZ11" s="47" t="s">
        <v>23</v>
      </c>
      <c r="EA11" s="48">
        <f>IF(DZ6="-",NA(),DZ6)</f>
        <v>0</v>
      </c>
      <c r="EB11" s="48">
        <f>IF(EA6="-",NA(),EA6)</f>
        <v>0</v>
      </c>
      <c r="EC11" s="48">
        <f>IF(EB6="-",NA(),EB6)</f>
        <v>0</v>
      </c>
      <c r="ED11" s="48">
        <f>IF(EC6="-",NA(),EC6)</f>
        <v>0</v>
      </c>
      <c r="EE11" s="48">
        <f>IF(ED6="-",NA(),ED6)</f>
        <v>0.37</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8D6F2C2-5EB6-4E6D-8B14-0E7863D228DE}"/>
</file>

<file path=customXml/itemProps2.xml><?xml version="1.0" encoding="utf-8"?>
<ds:datastoreItem xmlns:ds="http://schemas.openxmlformats.org/officeDocument/2006/customXml" ds:itemID="{6C00B5ED-5672-4F0B-BA43-2F117BA12ED9}"/>
</file>

<file path=customXml/itemProps3.xml><?xml version="1.0" encoding="utf-8"?>
<ds:datastoreItem xmlns:ds="http://schemas.openxmlformats.org/officeDocument/2006/customXml" ds:itemID="{257A83B6-B2E5-49E3-B666-8F3E5A09F0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2026-02-03T08:42:03Z</dcterms:created>
  <dcterms:modified xsi:type="dcterms:W3CDTF">2026-02-03T08:42:15Z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