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app.xml" ContentType="application/vnd.openxmlformats-officedocument.extended-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11" documentId="13_ncr:101_{611907E5-9622-4FB2-857D-E6EAB83894DD}" xr6:coauthVersionLast="47" xr6:coauthVersionMax="47" xr10:uidLastSave="{1E78673F-A09F-4473-89EC-DBD4463CAE9A}"/>
  <workbookProtection workbookAlgorithmName="SHA-512" workbookHashValue="zoGnQmnpkLiMaW56L0+qoHQlGkdwXs2MNVZOAmYKL8uA1q1SbEoBietD0lvSSVnilDY1iwDKO7YDihotTExdfQ==" workbookSaltValue="FEv+bwXvnyYNkBipkNlBxg=="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DZ9" i="5"/>
  <c r="DO9" i="5"/>
  <c r="DD9" i="5"/>
  <c r="CS9" i="5"/>
  <c r="CH9" i="5"/>
  <c r="BW9" i="5"/>
  <c r="BL9" i="5"/>
  <c r="BA9" i="5"/>
  <c r="AP9" i="5"/>
  <c r="AE9" i="5"/>
  <c r="T9" i="5"/>
  <c r="EJ6" i="5"/>
  <c r="JM90" i="4" s="1"/>
  <c r="EI6" i="5"/>
  <c r="EH6" i="5"/>
  <c r="EG6" i="5"/>
  <c r="EF6" i="5"/>
  <c r="EE6" i="5"/>
  <c r="ED6" i="5"/>
  <c r="EC6" i="5"/>
  <c r="EB6" i="5"/>
  <c r="EA6" i="5"/>
  <c r="DZ6" i="5"/>
  <c r="DY6" i="5"/>
  <c r="IL90" i="4" s="1"/>
  <c r="DX6" i="5"/>
  <c r="DW6" i="5"/>
  <c r="DV6" i="5"/>
  <c r="DU6" i="5"/>
  <c r="DQ12" i="5" s="1"/>
  <c r="DT6" i="5"/>
  <c r="DS6" i="5"/>
  <c r="DR6" i="5"/>
  <c r="DQ6" i="5"/>
  <c r="DP6" i="5"/>
  <c r="DO6" i="5"/>
  <c r="DN6" i="5"/>
  <c r="HK90" i="4" s="1"/>
  <c r="DM6" i="5"/>
  <c r="DL6" i="5"/>
  <c r="DK6" i="5"/>
  <c r="DJ6" i="5"/>
  <c r="DI6" i="5"/>
  <c r="DH6" i="5"/>
  <c r="DG6" i="5"/>
  <c r="DF6" i="5"/>
  <c r="DE6" i="5"/>
  <c r="DF11" i="5" s="1"/>
  <c r="DD6" i="5"/>
  <c r="DC6" i="5"/>
  <c r="GJ90" i="4" s="1"/>
  <c r="DB6" i="5"/>
  <c r="DA6" i="5"/>
  <c r="CZ6" i="5"/>
  <c r="CY6" i="5"/>
  <c r="CX6" i="5"/>
  <c r="CW6" i="5"/>
  <c r="CX11" i="5" s="1"/>
  <c r="CV6" i="5"/>
  <c r="CU6" i="5"/>
  <c r="CT6" i="5"/>
  <c r="CS6" i="5"/>
  <c r="CT11" i="5" s="1"/>
  <c r="CR6" i="5"/>
  <c r="FI90" i="4" s="1"/>
  <c r="CQ6" i="5"/>
  <c r="CP6" i="5"/>
  <c r="CO6" i="5"/>
  <c r="CK12" i="5" s="1"/>
  <c r="CN6" i="5"/>
  <c r="CM6" i="5"/>
  <c r="CL6" i="5"/>
  <c r="MN55" i="4" s="1"/>
  <c r="CK6" i="5"/>
  <c r="CL11" i="5" s="1"/>
  <c r="CJ6" i="5"/>
  <c r="CI6" i="5"/>
  <c r="CH6" i="5"/>
  <c r="JL55" i="4" s="1"/>
  <c r="CG6" i="5"/>
  <c r="EH90" i="4" s="1"/>
  <c r="CF6" i="5"/>
  <c r="CE6" i="5"/>
  <c r="CD6" i="5"/>
  <c r="CC6" i="5"/>
  <c r="CB6" i="5"/>
  <c r="CA6" i="5"/>
  <c r="BZ6" i="5"/>
  <c r="BY6" i="5"/>
  <c r="BZ11" i="5" s="1"/>
  <c r="BX6" i="5"/>
  <c r="BW6" i="5"/>
  <c r="BV6" i="5"/>
  <c r="DG90" i="4" s="1"/>
  <c r="BU6" i="5"/>
  <c r="BQ12" i="5" s="1"/>
  <c r="BT6" i="5"/>
  <c r="BS6" i="5"/>
  <c r="BR6" i="5"/>
  <c r="BQ6" i="5"/>
  <c r="BM12" i="5" s="1"/>
  <c r="BP6" i="5"/>
  <c r="BO6" i="5"/>
  <c r="BN6" i="5"/>
  <c r="BL55" i="4" s="1"/>
  <c r="BM6" i="5"/>
  <c r="BN11" i="5" s="1"/>
  <c r="BL6" i="5"/>
  <c r="BK6" i="5"/>
  <c r="CF90" i="4" s="1"/>
  <c r="BJ6" i="5"/>
  <c r="BI6" i="5"/>
  <c r="BH6" i="5"/>
  <c r="BG6" i="5"/>
  <c r="BF6" i="5"/>
  <c r="BE6" i="5"/>
  <c r="BF11" i="5" s="1"/>
  <c r="BD6" i="5"/>
  <c r="BC6" i="5"/>
  <c r="BB6" i="5"/>
  <c r="BA6" i="5"/>
  <c r="BB11" i="5" s="1"/>
  <c r="AZ6" i="5"/>
  <c r="BE90" i="4" s="1"/>
  <c r="AY6" i="5"/>
  <c r="AX6" i="5"/>
  <c r="AW6" i="5"/>
  <c r="AS12" i="5" s="1"/>
  <c r="AV6" i="5"/>
  <c r="AU6" i="5"/>
  <c r="AT6" i="5"/>
  <c r="MN32" i="4" s="1"/>
  <c r="AS6" i="5"/>
  <c r="AT11" i="5" s="1"/>
  <c r="AR6" i="5"/>
  <c r="AQ6" i="5"/>
  <c r="AP6" i="5"/>
  <c r="JL32" i="4" s="1"/>
  <c r="AO6" i="5"/>
  <c r="AD90" i="4" s="1"/>
  <c r="AN6" i="5"/>
  <c r="AM6" i="5"/>
  <c r="AL6" i="5"/>
  <c r="AK6" i="5"/>
  <c r="AJ6" i="5"/>
  <c r="AI6" i="5"/>
  <c r="AH6" i="5"/>
  <c r="AG6" i="5"/>
  <c r="AF6" i="5"/>
  <c r="AE6" i="5"/>
  <c r="AD6" i="5"/>
  <c r="C90" i="4" s="1"/>
  <c r="AC6" i="5"/>
  <c r="Y12" i="5" s="1"/>
  <c r="AB6" i="5"/>
  <c r="AA6" i="5"/>
  <c r="Z6" i="5"/>
  <c r="Y6" i="5"/>
  <c r="U12" i="5" s="1"/>
  <c r="X6" i="5"/>
  <c r="W6" i="5"/>
  <c r="V6" i="5"/>
  <c r="BL32" i="4" s="1"/>
  <c r="U6" i="5"/>
  <c r="T6"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Z10" i="4"/>
  <c r="IT10" i="4"/>
  <c r="FN10" i="4"/>
  <c r="CH10" i="4"/>
  <c r="B10" i="4"/>
  <c r="PF8" i="4"/>
  <c r="LZ8" i="4"/>
  <c r="IT8" i="4"/>
  <c r="FN8" i="4"/>
  <c r="CH8" i="4"/>
  <c r="B8" i="4"/>
  <c r="B5" i="4"/>
  <c r="RH31" i="4" l="1"/>
  <c r="CZ54" i="4"/>
  <c r="EC79" i="4"/>
  <c r="HT54" i="4"/>
  <c r="BF10" i="5"/>
  <c r="HT31" i="4"/>
  <c r="CZ31" i="4"/>
  <c r="CX10" i="5"/>
  <c r="RH54" i="4"/>
  <c r="CW10" i="5"/>
  <c r="LT54" i="4"/>
  <c r="QN31" i="4"/>
  <c r="GZ54" i="4"/>
  <c r="QN54" i="4"/>
  <c r="CF31" i="4"/>
  <c r="X10" i="5"/>
  <c r="CF54" i="4"/>
  <c r="JN79" i="4"/>
  <c r="AI10" i="5"/>
  <c r="ED10" i="5"/>
  <c r="DS10" i="5"/>
  <c r="AT10" i="5"/>
  <c r="BP10" i="5"/>
  <c r="CA10" i="5"/>
  <c r="CL10" i="5"/>
  <c r="DB79" i="4"/>
  <c r="DH10" i="5"/>
  <c r="PZ79" i="4"/>
  <c r="GZ31" i="4"/>
  <c r="LT31" i="4"/>
  <c r="EC10" i="5"/>
  <c r="KZ54" i="4"/>
  <c r="GF54" i="4"/>
  <c r="DR10" i="5"/>
  <c r="BZ10" i="5"/>
  <c r="KZ31" i="4"/>
  <c r="IM79" i="4"/>
  <c r="PT31" i="4"/>
  <c r="OY79" i="4"/>
  <c r="AH10" i="5"/>
  <c r="GF31" i="4"/>
  <c r="PT54" i="4"/>
  <c r="CU10" i="5"/>
  <c r="AR54" i="4"/>
  <c r="CJ10" i="5"/>
  <c r="KF31" i="4"/>
  <c r="NX79" i="4"/>
  <c r="OZ31" i="4"/>
  <c r="AZ79" i="4"/>
  <c r="EB10" i="5"/>
  <c r="AR10" i="5"/>
  <c r="AR31" i="4"/>
  <c r="KF54" i="4"/>
  <c r="OZ54" i="4"/>
  <c r="Y79" i="4"/>
  <c r="CT10" i="5"/>
  <c r="X31" i="4"/>
  <c r="BB10" i="5"/>
  <c r="OF31" i="4"/>
  <c r="X54" i="4"/>
  <c r="ER54" i="4"/>
  <c r="OF54" i="4"/>
  <c r="ER31" i="4"/>
  <c r="EE12" i="5"/>
  <c r="RA81" i="4"/>
  <c r="ED12" i="5"/>
  <c r="PZ81" i="4"/>
  <c r="EA12" i="5"/>
  <c r="MW81" i="4"/>
  <c r="EE11" i="5"/>
  <c r="RA80" i="4"/>
  <c r="ED11" i="5"/>
  <c r="PZ80" i="4"/>
  <c r="EC11" i="5"/>
  <c r="OY80" i="4"/>
  <c r="EB11" i="5"/>
  <c r="NX80" i="4"/>
  <c r="EA11" i="5"/>
  <c r="MW80" i="4"/>
  <c r="DT12" i="5"/>
  <c r="KO81" i="4"/>
  <c r="DS12" i="5"/>
  <c r="JN81" i="4"/>
  <c r="DR12" i="5"/>
  <c r="IM81" i="4"/>
  <c r="DP12" i="5"/>
  <c r="GK81" i="4"/>
  <c r="DT11" i="5"/>
  <c r="KO80" i="4"/>
  <c r="DS11" i="5"/>
  <c r="JN80" i="4"/>
  <c r="DP11" i="5"/>
  <c r="GK80" i="4"/>
  <c r="DG12" i="5"/>
  <c r="CA81" i="4"/>
  <c r="DF12" i="5"/>
  <c r="AZ81" i="4"/>
  <c r="DI11" i="5"/>
  <c r="EC80" i="4"/>
  <c r="DH11" i="5"/>
  <c r="DB80" i="4"/>
  <c r="DG11" i="5"/>
  <c r="CA80" i="4"/>
  <c r="DE11" i="5"/>
  <c r="Y80" i="4"/>
  <c r="CX12" i="5"/>
  <c r="RH56" i="4"/>
  <c r="CV12" i="5"/>
  <c r="PT56" i="4"/>
  <c r="CU12" i="5"/>
  <c r="OZ56" i="4"/>
  <c r="CT12" i="5"/>
  <c r="OF56" i="4"/>
  <c r="CV11" i="5"/>
  <c r="PT55" i="4"/>
  <c r="OZ55" i="4"/>
  <c r="CU11" i="5"/>
  <c r="CM12" i="5"/>
  <c r="MN56" i="4"/>
  <c r="CL12" i="5"/>
  <c r="LT56" i="4"/>
  <c r="CJ12" i="5"/>
  <c r="KF56" i="4"/>
  <c r="CI12" i="5"/>
  <c r="JL56" i="4"/>
  <c r="CK11" i="5"/>
  <c r="KZ55" i="4"/>
  <c r="CJ11" i="5"/>
  <c r="KF55" i="4"/>
  <c r="CB12" i="5"/>
  <c r="HT56" i="4"/>
  <c r="CA12" i="5"/>
  <c r="GZ56" i="4"/>
  <c r="BZ12" i="5"/>
  <c r="GF56" i="4"/>
  <c r="BX12" i="5"/>
  <c r="ER56" i="4"/>
  <c r="HT55" i="4"/>
  <c r="CB11" i="5"/>
  <c r="GZ55" i="4"/>
  <c r="CA11" i="5"/>
  <c r="ER55" i="4"/>
  <c r="BX11" i="5"/>
  <c r="BP12" i="5"/>
  <c r="CF56" i="4"/>
  <c r="BO12" i="5"/>
  <c r="BL56" i="4"/>
  <c r="AR56" i="4"/>
  <c r="BN12" i="5"/>
  <c r="BQ11" i="5"/>
  <c r="CZ55" i="4"/>
  <c r="BP11" i="5"/>
  <c r="CF55" i="4"/>
  <c r="BM11" i="5"/>
  <c r="X55" i="4"/>
  <c r="BF12" i="5"/>
  <c r="RH33" i="4"/>
  <c r="BD12" i="5"/>
  <c r="PT33" i="4"/>
  <c r="BC12" i="5"/>
  <c r="OZ33" i="4"/>
  <c r="BB12" i="5"/>
  <c r="OF33" i="4"/>
  <c r="BD11" i="5"/>
  <c r="PT32" i="4"/>
  <c r="BC11" i="5"/>
  <c r="OZ32" i="4"/>
  <c r="AU12" i="5"/>
  <c r="MN33" i="4"/>
  <c r="LT33" i="4"/>
  <c r="AT12" i="5"/>
  <c r="AR12" i="5"/>
  <c r="KF33" i="4"/>
  <c r="AQ12" i="5"/>
  <c r="JL33" i="4"/>
  <c r="AS11" i="5"/>
  <c r="KZ32" i="4"/>
  <c r="AR11" i="5"/>
  <c r="KF32" i="4"/>
  <c r="AJ12" i="5"/>
  <c r="HT33" i="4"/>
  <c r="AI12" i="5"/>
  <c r="GZ33" i="4"/>
  <c r="AH12" i="5"/>
  <c r="GF33" i="4"/>
  <c r="AF12" i="5"/>
  <c r="ER33" i="4"/>
  <c r="AJ11" i="5"/>
  <c r="HT32" i="4"/>
  <c r="AI11" i="5"/>
  <c r="GZ32" i="4"/>
  <c r="AH11" i="5"/>
  <c r="GF32" i="4"/>
  <c r="ER32" i="4"/>
  <c r="AF11" i="5"/>
  <c r="X12" i="5"/>
  <c r="CF33" i="4"/>
  <c r="W12" i="5"/>
  <c r="BL33" i="4"/>
  <c r="V12" i="5"/>
  <c r="AR33" i="4"/>
  <c r="Y11" i="5"/>
  <c r="CZ32" i="4"/>
  <c r="X11" i="5"/>
  <c r="CF32" i="4"/>
  <c r="V11" i="5"/>
  <c r="AR32" i="4"/>
  <c r="U11" i="5"/>
  <c r="X32" i="4"/>
  <c r="AG12" i="5"/>
  <c r="FL33" i="4"/>
  <c r="CW12" i="5"/>
  <c r="QN56" i="4"/>
  <c r="DI12" i="5"/>
  <c r="EC81" i="4"/>
  <c r="LT32" i="4"/>
  <c r="RH32" i="4"/>
  <c r="KZ33" i="4"/>
  <c r="AR55" i="4"/>
  <c r="GF55" i="4"/>
  <c r="OF32" i="4"/>
  <c r="X33" i="4"/>
  <c r="CZ33" i="4"/>
  <c r="LT55" i="4"/>
  <c r="RH55" i="4"/>
  <c r="OF55" i="4"/>
  <c r="X56" i="4"/>
  <c r="CZ56" i="4"/>
  <c r="AZ80" i="4"/>
  <c r="FL32" i="4"/>
  <c r="AG11" i="5"/>
  <c r="QN32" i="4"/>
  <c r="BE11" i="5"/>
  <c r="FL55" i="4"/>
  <c r="BY11" i="5"/>
  <c r="QN55" i="4"/>
  <c r="CW11" i="5"/>
  <c r="DB81" i="4"/>
  <c r="DH12" i="5"/>
  <c r="HL80" i="4"/>
  <c r="DQ11" i="5"/>
  <c r="NX81" i="4"/>
  <c r="EB12" i="5"/>
  <c r="DE10" i="5"/>
  <c r="BM10" i="5"/>
  <c r="U10" i="5"/>
  <c r="EA10" i="5"/>
  <c r="CI10" i="5"/>
  <c r="AQ10" i="5"/>
  <c r="MW79" i="4"/>
  <c r="JL54" i="4"/>
  <c r="JL31" i="4"/>
  <c r="DP10" i="5"/>
  <c r="BX10" i="5"/>
  <c r="AF10" i="5"/>
  <c r="GK79" i="4"/>
  <c r="DI10" i="5"/>
  <c r="BQ10" i="5"/>
  <c r="Y10" i="5"/>
  <c r="EE10" i="5"/>
  <c r="CM10" i="5"/>
  <c r="AU10" i="5"/>
  <c r="RA79" i="4"/>
  <c r="MN54" i="4"/>
  <c r="MN31" i="4"/>
  <c r="KO79" i="4"/>
  <c r="DT10" i="5"/>
  <c r="CB10" i="5"/>
  <c r="AJ10" i="5"/>
  <c r="EC12" i="5"/>
  <c r="OY81" i="4"/>
  <c r="DE12" i="5"/>
  <c r="Y81" i="4"/>
  <c r="BE12" i="5"/>
  <c r="QN33" i="4"/>
  <c r="BY12" i="5"/>
  <c r="FL56" i="4"/>
  <c r="DR11" i="5"/>
  <c r="IM80" i="4"/>
  <c r="KZ56" i="4"/>
  <c r="HL81" i="4"/>
  <c r="BN10" i="5"/>
  <c r="CV10" i="5"/>
  <c r="DF10" i="5"/>
  <c r="W11" i="5"/>
  <c r="AQ11" i="5"/>
  <c r="AU11" i="5"/>
  <c r="BO11" i="5"/>
  <c r="CI11" i="5"/>
  <c r="CM11" i="5"/>
  <c r="V10" i="5"/>
  <c r="BD10" i="5"/>
  <c r="BL31" i="4"/>
  <c r="FL31" i="4"/>
  <c r="BL54" i="4"/>
  <c r="FL54" i="4"/>
  <c r="CA79" i="4"/>
  <c r="HL79" i="4"/>
  <c r="W10" i="5"/>
  <c r="AG10" i="5"/>
  <c r="BE10" i="5"/>
  <c r="BO10" i="5"/>
  <c r="BY10" i="5"/>
  <c r="DG10" i="5"/>
  <c r="DQ10" i="5"/>
  <c r="AS10" i="5"/>
  <c r="BC10" i="5"/>
  <c r="CK10" i="5"/>
</calcChain>
</file>

<file path=xl/sharedStrings.xml><?xml version="1.0" encoding="utf-8"?>
<sst xmlns="http://schemas.openxmlformats.org/spreadsheetml/2006/main" count="328" uniqueCount="106">
  <si>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</si>
  <si>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</si>
  <si>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</si>
  <si>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</si>
  <si>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</si>
  <si>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</si>
  <si>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</si>
  <si>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</si>
  <si>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</si>
  <si>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</si>
  <si>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</si>
  <si>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</si>
  <si>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</si>
  <si>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</si>
  <si>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</si>
  <si>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</si>
  <si>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</si>
  <si>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</si>
  <si>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</si>
  <si>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</si>
  <si>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</si>
  <si>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</si>
  <si>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</si>
  <si>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</si>
  <si>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</si>
  <si>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</si>
  <si>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</si>
  <si>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</si>
  <si>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</si>
  <si>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</si>
  <si>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</si>
  <si>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</si>
  <si>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</si>
  <si>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</si>
  <si>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</si>
  <si>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</si>
  <si>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</si>
  <si>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</si>
  <si>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</si>
  <si>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</si>
  <si>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</si>
  <si>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</si>
  <si>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</si>
  <si>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</si>
  <si>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</si>
  <si>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</si>
  <si>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</si>
  <si>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</si>
  <si>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</si>
  <si>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</si>
  <si>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</si>
  <si>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</si>
  <si>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</si>
  <si>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</si>
  <si>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</si>
  <si>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</si>
  <si>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</si>
  <si>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</si>
  <si>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</si>
  <si>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</si>
  <si>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</si>
  <si>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</si>
  <si>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</si>
  <si>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</si>
  <si>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</si>
  <si>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</si>
  <si>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</si>
  <si>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</si>
  <si>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</si>
  <si>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</si>
  <si>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</si>
  <si>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</si>
  <si>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</si>
  <si>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</si>
  <si>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</si>
  <si>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</si>
  <si>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</si>
  <si>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</si>
  <si>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</si>
  <si>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</si>
  <si>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</si>
  <si>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</si>
  <si>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</si>
  <si>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</si>
  <si>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</si>
  <si>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</si>
  <si>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</si>
  <si>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349194</t>
  </si>
  <si>
    <t>46</t>
  </si>
  <si>
    <t>02</t>
  </si>
  <si>
    <t>0</t>
  </si>
  <si>
    <t>000</t>
  </si>
  <si>
    <t>広島県　広島県水道広域連合企業団</t>
  </si>
  <si>
    <t>法適用</t>
  </si>
  <si>
    <t>工業用水道事業</t>
  </si>
  <si>
    <t>大規模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</si>
  <si>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</si>
  <si>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</si>
  <si>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</si>
  <si>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</si>
  <si>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</si>
  <si>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</si>
  <si>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</si>
  <si>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工業用水道事業は、料金改定を行ったものの、料金回収率は100％を下回っており、大口ユーザーの撤退に伴う協力金の受入れ等により、経常収支の黒字を維持している。
　しかし、社会情勢の変化に伴い、資材価格の高騰や工事費等の費用が大幅に増加するなど、今後、一層厳しい経営状況が見込まれる。
　このため、施設の維持管理費や、計画的な更新投資、料金改定の検討により、工業用水道事業の収支改善を図っていく。</t>
    <rPh sb="1" eb="8">
      <t>コウギョウヨウスイドウジギョウ</t>
    </rPh>
    <rPh sb="15" eb="16">
      <t>オコナ</t>
    </rPh>
    <rPh sb="33" eb="35">
      <t>シタマワ</t>
    </rPh>
    <rPh sb="59" eb="60">
      <t>トウ</t>
    </rPh>
    <rPh sb="64" eb="68">
      <t>ケイジョウシュウシ</t>
    </rPh>
    <rPh sb="69" eb="71">
      <t>クロジ</t>
    </rPh>
    <rPh sb="72" eb="74">
      <t>イジ</t>
    </rPh>
    <rPh sb="85" eb="89">
      <t>シャカイジョウセイ</t>
    </rPh>
    <rPh sb="90" eb="92">
      <t>ヘンカ</t>
    </rPh>
    <rPh sb="93" eb="94">
      <t>トモナ</t>
    </rPh>
    <rPh sb="104" eb="107">
      <t>コウジヒ</t>
    </rPh>
    <rPh sb="107" eb="108">
      <t>トウ</t>
    </rPh>
    <rPh sb="109" eb="111">
      <t>ヒヨウ</t>
    </rPh>
    <rPh sb="112" eb="114">
      <t>オオハバ</t>
    </rPh>
    <rPh sb="115" eb="117">
      <t>ゾウカ</t>
    </rPh>
    <rPh sb="122" eb="124">
      <t>コンゴ</t>
    </rPh>
    <rPh sb="125" eb="127">
      <t>イッソウ</t>
    </rPh>
    <rPh sb="127" eb="128">
      <t>キビ</t>
    </rPh>
    <rPh sb="135" eb="137">
      <t>ミコ</t>
    </rPh>
    <rPh sb="158" eb="161">
      <t>ケイカクテキ</t>
    </rPh>
    <rPh sb="162" eb="166">
      <t>コウシントウシ</t>
    </rPh>
    <rPh sb="169" eb="171">
      <t>ケントウ</t>
    </rPh>
    <rPh sb="186" eb="188">
      <t>シュウシ</t>
    </rPh>
    <rPh sb="188" eb="190">
      <t>カイゼン</t>
    </rPh>
    <rPh sb="191" eb="192">
      <t>ハカ</t>
    </rPh>
    <phoneticPr fontId="5"/>
  </si>
  <si>
    <t>【①有形固定資産減価償却率】
　有形固定資産減価償却率は平均値を上回っており、統合前の平成30年度以降上昇傾向にある。これは、平成29年度に大型工事が完成したことに加え、施設の老朽化が進行していることによるものである。
【②管路経年化率】
　管路経年化率は法定耐用年数を経過した管路の割合が平均値を下回っている。しかし、昭和30年代から40年代に布設した管路が多く、管路の老朽化が進行している。
【③管路更新率】
　管路更新率は、統合前の令和元年度以降0％となっている。これは、管路更新工事の施工が複数年に及び、令和６年度に完成したものがなかったためである。</t>
    <rPh sb="32" eb="33">
      <t>ウエ</t>
    </rPh>
    <rPh sb="39" eb="41">
      <t>トウゴウ</t>
    </rPh>
    <rPh sb="41" eb="42">
      <t>マエ</t>
    </rPh>
    <rPh sb="43" eb="45">
      <t>ヘイセイ</t>
    </rPh>
    <rPh sb="82" eb="83">
      <t>クワ</t>
    </rPh>
    <rPh sb="85" eb="87">
      <t>シセツ</t>
    </rPh>
    <rPh sb="88" eb="91">
      <t>ロウキュウカ</t>
    </rPh>
    <rPh sb="92" eb="94">
      <t>シンコウ</t>
    </rPh>
    <rPh sb="142" eb="144">
      <t>ワリアイ</t>
    </rPh>
    <rPh sb="149" eb="151">
      <t>シタマワ</t>
    </rPh>
    <rPh sb="173" eb="175">
      <t>フセツ</t>
    </rPh>
    <rPh sb="215" eb="217">
      <t>トウゴウ</t>
    </rPh>
    <rPh sb="217" eb="218">
      <t>マエ</t>
    </rPh>
    <rPh sb="256" eb="258">
      <t>レイワ</t>
    </rPh>
    <phoneticPr fontId="5"/>
  </si>
  <si>
    <t>【①経常収支比率】
　物価上昇等による費用の増加により、経常収支比率は減少しているものの、健全経営の水準となる100％を上回っている。
【②累積欠損金比率】
　大口ユーザーの撤退に伴う減損処理により、令和４年度に大きく赤字を計上しており、この影響により累積欠損金が発生している。令和６年度は経常収支が黒字となったことから、累積欠損金が減少したため、累積欠損金比率は改善されている。
【③流動比率】
　短期債務に対し支払い可能な現金等の保有状況を示す流動比率は100％を上回り、支払能力を確保している。
【④企業債残高対給水収益比率】
　企業債残高対給水収益比率は類似団体平均値（以下「平均値」という。）を上回っている。これは、他団体と比べ管路延長が長く、多額の更新投資を要すことから、企業債の借入が多くなっていることによるものである。
【⑤料金回収率】
　料金回収率は給水に係る費用を給水収益で賄える100%を下回っている。これは、給水費用に、水道用水供給事業及び市町水道事業から管理を受託している共同施設の維持管理費用が含まれているためで、管理受託に係る費用を除くと、98.55％で、概ね費用を給水収益で賄えている状況となっている。
【⑥給水原価】
　管路延長が長く、管路等の更新費用及び維持管理費用が高いため、給水原価は平均値に比べて高い。また、物価上昇等による費用の増加により、給水原価は前年度と比べて上昇している。
【⑦施設利用率、⑧契約率】
　施設利用率と契約率は、平均値を下回っている。これは、用水型企業の立地を見込んで事業を開始したものの、水需要が伸びなかったことによるものである。また、大口ユーザーの撤退に伴い前年度と比べて減少している。</t>
    <rPh sb="11" eb="13">
      <t>ブッカ</t>
    </rPh>
    <rPh sb="13" eb="15">
      <t>ジョウショウ</t>
    </rPh>
    <rPh sb="15" eb="16">
      <t>トウ</t>
    </rPh>
    <rPh sb="19" eb="21">
      <t>ヒヨウ</t>
    </rPh>
    <rPh sb="22" eb="24">
      <t>ゾウカ</t>
    </rPh>
    <rPh sb="28" eb="34">
      <t>ケイジョウシュウシヒリツ</t>
    </rPh>
    <rPh sb="45" eb="49">
      <t>ケンゼンケイエイ</t>
    </rPh>
    <rPh sb="50" eb="52">
      <t>スイジュン</t>
    </rPh>
    <rPh sb="60" eb="61">
      <t>ウエ</t>
    </rPh>
    <rPh sb="61" eb="62">
      <t>マワ</t>
    </rPh>
    <rPh sb="92" eb="96">
      <t>ゲンソンショリ</t>
    </rPh>
    <rPh sb="100" eb="102">
      <t>レイワ</t>
    </rPh>
    <rPh sb="103" eb="105">
      <t>ネンド</t>
    </rPh>
    <rPh sb="106" eb="107">
      <t>オオ</t>
    </rPh>
    <rPh sb="109" eb="111">
      <t>ルイセキ</t>
    </rPh>
    <rPh sb="111" eb="114">
      <t>ケッソンキン</t>
    </rPh>
    <rPh sb="115" eb="117">
      <t>ハッセイ</t>
    </rPh>
    <rPh sb="139" eb="141">
      <t>レイワ</t>
    </rPh>
    <rPh sb="142" eb="144">
      <t>ネンド</t>
    </rPh>
    <rPh sb="145" eb="149">
      <t>ケイジョウシュウシ</t>
    </rPh>
    <rPh sb="150" eb="152">
      <t>クロジ</t>
    </rPh>
    <rPh sb="161" eb="163">
      <t>ルイセキ</t>
    </rPh>
    <rPh sb="163" eb="166">
      <t>ケッソンキン</t>
    </rPh>
    <rPh sb="167" eb="169">
      <t>ゲンショウ</t>
    </rPh>
    <rPh sb="174" eb="176">
      <t>ルイセキ</t>
    </rPh>
    <rPh sb="176" eb="179">
      <t>ケッソンキン</t>
    </rPh>
    <rPh sb="179" eb="181">
      <t>ヒリツ</t>
    </rPh>
    <rPh sb="182" eb="184">
      <t>カイゼン</t>
    </rPh>
    <rPh sb="259" eb="263">
      <t>シュウエキヒリツ</t>
    </rPh>
    <rPh sb="370" eb="371">
      <t>カカ</t>
    </rPh>
    <rPh sb="388" eb="390">
      <t>シタマワ</t>
    </rPh>
    <rPh sb="399" eb="403">
      <t>キュウスイヒヨウ</t>
    </rPh>
    <rPh sb="405" eb="409">
      <t>スイドウヨウスイ</t>
    </rPh>
    <rPh sb="409" eb="413">
      <t>キョウキュウジギョウ</t>
    </rPh>
    <rPh sb="413" eb="414">
      <t>オヨ</t>
    </rPh>
    <rPh sb="415" eb="417">
      <t>シマチ</t>
    </rPh>
    <rPh sb="417" eb="421">
      <t>スイドウジギョウ</t>
    </rPh>
    <rPh sb="423" eb="425">
      <t>カンリ</t>
    </rPh>
    <rPh sb="426" eb="428">
      <t>ジュタク</t>
    </rPh>
    <rPh sb="432" eb="436">
      <t>キョウドウシセツ</t>
    </rPh>
    <rPh sb="437" eb="443">
      <t>イジカンリヒヨウ</t>
    </rPh>
    <rPh sb="444" eb="445">
      <t>フク</t>
    </rPh>
    <rPh sb="454" eb="458">
      <t>カンリジュタク</t>
    </rPh>
    <rPh sb="459" eb="460">
      <t>カカ</t>
    </rPh>
    <rPh sb="461" eb="463">
      <t>ヒヨウ</t>
    </rPh>
    <rPh sb="464" eb="465">
      <t>ノゾ</t>
    </rPh>
    <rPh sb="503" eb="507">
      <t>キュウスイゲンカ</t>
    </rPh>
    <rPh sb="580" eb="583">
      <t>ゼンネンド</t>
    </rPh>
    <rPh sb="584" eb="585">
      <t>クラ</t>
    </rPh>
    <rPh sb="641" eb="643">
      <t>シタマワレイワネンドオオタガワキコウスイテッタイケイヤクスイリョウゲンショウ</t>
    </rPh>
    <rPh sb="696" eb="699">
      <t>ゼンネンド</t>
    </rPh>
    <rPh sb="700" eb="701">
      <t>クラ</t>
    </rPh>
    <rPh sb="703" eb="705">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</si>
</sst>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1"/>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xf numFmtId="0" fontId="23" fillId="0" borderId="8" xfId="0" applyFont="1" applyBorder="1" applyAlignment="1" applyProtection="1">
      <alignment horizontal="left" vertical="top" wrapText="1" shrinkToFit="1"/>
      <protection locked="0"/>
    </xf>
    <xf numFmtId="0" fontId="23" fillId="0" borderId="0" xfId="0" applyFont="1" applyAlignment="1" applyProtection="1">
      <alignment horizontal="left" vertical="top" wrapText="1" shrinkToFit="1"/>
      <protection locked="0"/>
    </xf>
    <xf numFmtId="0" fontId="23" fillId="0" borderId="9" xfId="0" applyFont="1" applyBorder="1" applyAlignment="1" applyProtection="1">
      <alignment horizontal="left" vertical="top" wrapText="1" shrinkToFit="1"/>
      <protection locked="0"/>
    </xf>
    <xf numFmtId="0" fontId="23" fillId="0" borderId="10" xfId="0" applyFont="1" applyBorder="1" applyAlignment="1" applyProtection="1">
      <alignment horizontal="left" vertical="top" wrapText="1" shrinkToFit="1"/>
      <protection locked="0"/>
    </xf>
    <xf numFmtId="0" fontId="23" fillId="0" borderId="1" xfId="0" applyFont="1" applyBorder="1" applyAlignment="1" applyProtection="1">
      <alignment horizontal="left" vertical="top" wrapText="1" shrinkToFit="1"/>
      <protection locked="0"/>
    </xf>
    <xf numFmtId="0" fontId="23" fillId="0" borderId="11" xfId="0" applyFont="1" applyBorder="1" applyAlignment="1" applyProtection="1">
      <alignment horizontal="left" vertical="top" wrapText="1"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#N/A</c:v>
                </c:pt>
                <c:pt idx="1">
                  <c:v>#N/A</c:v>
                </c:pt>
                <c:pt idx="2">
                  <c:v>#N/A</c:v>
                </c:pt>
                <c:pt idx="3">
                  <c:v>66.739999999999995</c:v>
                </c:pt>
                <c:pt idx="4">
                  <c:v>68.16</c:v>
                </c:pt>
              </c:numCache>
            </c:numRef>
          </c:val>
          <c:extLst>
            <c:ext xmlns:c16="http://schemas.microsoft.com/office/drawing/2014/chart" uri="{C3380CC4-5D6E-409C-BE32-E72D297353CC}">
              <c16:uniqueId val="{00000000-BE01-470C-A9E5-2ED605CB6F8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#N/A</c:v>
                </c:pt>
                <c:pt idx="1">
                  <c:v>#N/A</c:v>
                </c:pt>
                <c:pt idx="2">
                  <c:v>#N/A</c:v>
                </c:pt>
                <c:pt idx="3">
                  <c:v>62.44</c:v>
                </c:pt>
                <c:pt idx="4">
                  <c:v>62.28</c:v>
                </c:pt>
              </c:numCache>
            </c:numRef>
          </c:val>
          <c:smooth val="0"/>
          <c:extLst>
            <c:ext xmlns:c16="http://schemas.microsoft.com/office/drawing/2014/chart" uri="{C3380CC4-5D6E-409C-BE32-E72D297353CC}">
              <c16:uniqueId val="{00000001-BE01-470C-A9E5-2ED605CB6F8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#N/A</c:v>
                </c:pt>
                <c:pt idx="1">
                  <c:v>#N/A</c:v>
                </c:pt>
                <c:pt idx="2">
                  <c:v>#N/A</c:v>
                </c:pt>
                <c:pt idx="3">
                  <c:v>56.49</c:v>
                </c:pt>
                <c:pt idx="4">
                  <c:v>51.09</c:v>
                </c:pt>
              </c:numCache>
            </c:numRef>
          </c:val>
          <c:extLst>
            <c:ext xmlns:c16="http://schemas.microsoft.com/office/drawing/2014/chart" uri="{C3380CC4-5D6E-409C-BE32-E72D297353CC}">
              <c16:uniqueId val="{00000000-3C26-4E9E-89F8-0C43E02C076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#N/A</c:v>
                </c:pt>
                <c:pt idx="1">
                  <c:v>#N/A</c:v>
                </c:pt>
                <c:pt idx="2">
                  <c:v>#N/A</c:v>
                </c:pt>
                <c:pt idx="3">
                  <c:v>1.46</c:v>
                </c:pt>
                <c:pt idx="4">
                  <c:v>1.18</c:v>
                </c:pt>
              </c:numCache>
            </c:numRef>
          </c:val>
          <c:smooth val="0"/>
          <c:extLst>
            <c:ext xmlns:c16="http://schemas.microsoft.com/office/drawing/2014/chart" uri="{C3380CC4-5D6E-409C-BE32-E72D297353CC}">
              <c16:uniqueId val="{00000001-3C26-4E9E-89F8-0C43E02C076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#N/A</c:v>
                </c:pt>
                <c:pt idx="1">
                  <c:v>#N/A</c:v>
                </c:pt>
                <c:pt idx="2">
                  <c:v>#N/A</c:v>
                </c:pt>
                <c:pt idx="3">
                  <c:v>116.43</c:v>
                </c:pt>
                <c:pt idx="4">
                  <c:v>111.97</c:v>
                </c:pt>
              </c:numCache>
            </c:numRef>
          </c:val>
          <c:extLst>
            <c:ext xmlns:c16="http://schemas.microsoft.com/office/drawing/2014/chart" uri="{C3380CC4-5D6E-409C-BE32-E72D297353CC}">
              <c16:uniqueId val="{00000000-CECD-4B55-A34F-C4A9CB34339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#N/A</c:v>
                </c:pt>
                <c:pt idx="1">
                  <c:v>#N/A</c:v>
                </c:pt>
                <c:pt idx="2">
                  <c:v>#N/A</c:v>
                </c:pt>
                <c:pt idx="3">
                  <c:v>115.02</c:v>
                </c:pt>
                <c:pt idx="4">
                  <c:v>111.98</c:v>
                </c:pt>
              </c:numCache>
            </c:numRef>
          </c:val>
          <c:smooth val="0"/>
          <c:extLst>
            <c:ext xmlns:c16="http://schemas.microsoft.com/office/drawing/2014/chart" uri="{C3380CC4-5D6E-409C-BE32-E72D297353CC}">
              <c16:uniqueId val="{00000001-CECD-4B55-A34F-C4A9CB34339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#N/A</c:v>
                </c:pt>
                <c:pt idx="1">
                  <c:v>#N/A</c:v>
                </c:pt>
                <c:pt idx="2">
                  <c:v>#N/A</c:v>
                </c:pt>
                <c:pt idx="3">
                  <c:v>48.46</c:v>
                </c:pt>
                <c:pt idx="4">
                  <c:v>48.46</c:v>
                </c:pt>
              </c:numCache>
            </c:numRef>
          </c:val>
          <c:extLst>
            <c:ext xmlns:c16="http://schemas.microsoft.com/office/drawing/2014/chart" uri="{C3380CC4-5D6E-409C-BE32-E72D297353CC}">
              <c16:uniqueId val="{00000000-771F-49EF-A6A5-622F5F4FB2F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#N/A</c:v>
                </c:pt>
                <c:pt idx="1">
                  <c:v>#N/A</c:v>
                </c:pt>
                <c:pt idx="2">
                  <c:v>#N/A</c:v>
                </c:pt>
                <c:pt idx="3">
                  <c:v>52.79</c:v>
                </c:pt>
                <c:pt idx="4">
                  <c:v>53.56</c:v>
                </c:pt>
              </c:numCache>
            </c:numRef>
          </c:val>
          <c:smooth val="0"/>
          <c:extLst>
            <c:ext xmlns:c16="http://schemas.microsoft.com/office/drawing/2014/chart" uri="{C3380CC4-5D6E-409C-BE32-E72D297353CC}">
              <c16:uniqueId val="{00000001-771F-49EF-A6A5-622F5F4FB2F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#N/A</c:v>
                </c:pt>
                <c:pt idx="1">
                  <c:v>#N/A</c:v>
                </c:pt>
                <c:pt idx="2">
                  <c:v>#N/A</c:v>
                </c:pt>
                <c:pt idx="3">
                  <c:v>0</c:v>
                </c:pt>
                <c:pt idx="4">
                  <c:v>0</c:v>
                </c:pt>
              </c:numCache>
            </c:numRef>
          </c:val>
          <c:extLst>
            <c:ext xmlns:c16="http://schemas.microsoft.com/office/drawing/2014/chart" uri="{C3380CC4-5D6E-409C-BE32-E72D297353CC}">
              <c16:uniqueId val="{00000000-66FC-440C-A234-A718F05A5B9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#N/A</c:v>
                </c:pt>
                <c:pt idx="1">
                  <c:v>#N/A</c:v>
                </c:pt>
                <c:pt idx="2">
                  <c:v>#N/A</c:v>
                </c:pt>
                <c:pt idx="3">
                  <c:v>0.31</c:v>
                </c:pt>
                <c:pt idx="4">
                  <c:v>0.22</c:v>
                </c:pt>
              </c:numCache>
            </c:numRef>
          </c:val>
          <c:smooth val="0"/>
          <c:extLst>
            <c:ext xmlns:c16="http://schemas.microsoft.com/office/drawing/2014/chart" uri="{C3380CC4-5D6E-409C-BE32-E72D297353CC}">
              <c16:uniqueId val="{00000001-66FC-440C-A234-A718F05A5B9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#N/A</c:v>
                </c:pt>
                <c:pt idx="1">
                  <c:v>#N/A</c:v>
                </c:pt>
                <c:pt idx="2">
                  <c:v>#N/A</c:v>
                </c:pt>
                <c:pt idx="3">
                  <c:v>247.54</c:v>
                </c:pt>
                <c:pt idx="4">
                  <c:v>221.81</c:v>
                </c:pt>
              </c:numCache>
            </c:numRef>
          </c:val>
          <c:extLst>
            <c:ext xmlns:c16="http://schemas.microsoft.com/office/drawing/2014/chart" uri="{C3380CC4-5D6E-409C-BE32-E72D297353CC}">
              <c16:uniqueId val="{00000000-468E-4D13-9E56-BE1EE5F4942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#N/A</c:v>
                </c:pt>
                <c:pt idx="1">
                  <c:v>#N/A</c:v>
                </c:pt>
                <c:pt idx="2">
                  <c:v>#N/A</c:v>
                </c:pt>
                <c:pt idx="3">
                  <c:v>454.07</c:v>
                </c:pt>
                <c:pt idx="4">
                  <c:v>381.88</c:v>
                </c:pt>
              </c:numCache>
            </c:numRef>
          </c:val>
          <c:smooth val="0"/>
          <c:extLst>
            <c:ext xmlns:c16="http://schemas.microsoft.com/office/drawing/2014/chart" uri="{C3380CC4-5D6E-409C-BE32-E72D297353CC}">
              <c16:uniqueId val="{00000001-468E-4D13-9E56-BE1EE5F4942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#N/A</c:v>
                </c:pt>
                <c:pt idx="1">
                  <c:v>#N/A</c:v>
                </c:pt>
                <c:pt idx="2">
                  <c:v>#N/A</c:v>
                </c:pt>
                <c:pt idx="3">
                  <c:v>467.18</c:v>
                </c:pt>
                <c:pt idx="4">
                  <c:v>588.92999999999995</c:v>
                </c:pt>
              </c:numCache>
            </c:numRef>
          </c:val>
          <c:extLst>
            <c:ext xmlns:c16="http://schemas.microsoft.com/office/drawing/2014/chart" uri="{C3380CC4-5D6E-409C-BE32-E72D297353CC}">
              <c16:uniqueId val="{00000000-617B-4BED-9E4A-85E5E344D70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#N/A</c:v>
                </c:pt>
                <c:pt idx="1">
                  <c:v>#N/A</c:v>
                </c:pt>
                <c:pt idx="2">
                  <c:v>#N/A</c:v>
                </c:pt>
                <c:pt idx="3">
                  <c:v>213.13</c:v>
                </c:pt>
                <c:pt idx="4">
                  <c:v>213.1</c:v>
                </c:pt>
              </c:numCache>
            </c:numRef>
          </c:val>
          <c:smooth val="0"/>
          <c:extLst>
            <c:ext xmlns:c16="http://schemas.microsoft.com/office/drawing/2014/chart" uri="{C3380CC4-5D6E-409C-BE32-E72D297353CC}">
              <c16:uniqueId val="{00000001-617B-4BED-9E4A-85E5E344D70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#N/A</c:v>
                </c:pt>
                <c:pt idx="1">
                  <c:v>#N/A</c:v>
                </c:pt>
                <c:pt idx="2">
                  <c:v>#N/A</c:v>
                </c:pt>
                <c:pt idx="3">
                  <c:v>79.44</c:v>
                </c:pt>
                <c:pt idx="4">
                  <c:v>75.64</c:v>
                </c:pt>
              </c:numCache>
            </c:numRef>
          </c:val>
          <c:extLst>
            <c:ext xmlns:c16="http://schemas.microsoft.com/office/drawing/2014/chart" uri="{C3380CC4-5D6E-409C-BE32-E72D297353CC}">
              <c16:uniqueId val="{00000000-9D40-4795-A25D-A6D463923A4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#N/A</c:v>
                </c:pt>
                <c:pt idx="1">
                  <c:v>#N/A</c:v>
                </c:pt>
                <c:pt idx="2">
                  <c:v>#N/A</c:v>
                </c:pt>
                <c:pt idx="3">
                  <c:v>111.83</c:v>
                </c:pt>
                <c:pt idx="4">
                  <c:v>108.95</c:v>
                </c:pt>
              </c:numCache>
            </c:numRef>
          </c:val>
          <c:smooth val="0"/>
          <c:extLst>
            <c:ext xmlns:c16="http://schemas.microsoft.com/office/drawing/2014/chart" uri="{C3380CC4-5D6E-409C-BE32-E72D297353CC}">
              <c16:uniqueId val="{00000001-9D40-4795-A25D-A6D463923A4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#N/A</c:v>
                </c:pt>
                <c:pt idx="1">
                  <c:v>#N/A</c:v>
                </c:pt>
                <c:pt idx="2">
                  <c:v>#N/A</c:v>
                </c:pt>
                <c:pt idx="3">
                  <c:v>35.68</c:v>
                </c:pt>
                <c:pt idx="4">
                  <c:v>39.36</c:v>
                </c:pt>
              </c:numCache>
            </c:numRef>
          </c:val>
          <c:extLst>
            <c:ext xmlns:c16="http://schemas.microsoft.com/office/drawing/2014/chart" uri="{C3380CC4-5D6E-409C-BE32-E72D297353CC}">
              <c16:uniqueId val="{00000000-113D-4300-9093-C94A43FD843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#N/A</c:v>
                </c:pt>
                <c:pt idx="1">
                  <c:v>#N/A</c:v>
                </c:pt>
                <c:pt idx="2">
                  <c:v>#N/A</c:v>
                </c:pt>
                <c:pt idx="3">
                  <c:v>18.36</c:v>
                </c:pt>
                <c:pt idx="4">
                  <c:v>18.88</c:v>
                </c:pt>
              </c:numCache>
            </c:numRef>
          </c:val>
          <c:smooth val="0"/>
          <c:extLst>
            <c:ext xmlns:c16="http://schemas.microsoft.com/office/drawing/2014/chart" uri="{C3380CC4-5D6E-409C-BE32-E72D297353CC}">
              <c16:uniqueId val="{00000001-113D-4300-9093-C94A43FD843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#N/A</c:v>
                </c:pt>
                <c:pt idx="1">
                  <c:v>#N/A</c:v>
                </c:pt>
                <c:pt idx="2">
                  <c:v>#N/A</c:v>
                </c:pt>
                <c:pt idx="3">
                  <c:v>47.93</c:v>
                </c:pt>
                <c:pt idx="4">
                  <c:v>32.22</c:v>
                </c:pt>
              </c:numCache>
            </c:numRef>
          </c:val>
          <c:extLst>
            <c:ext xmlns:c16="http://schemas.microsoft.com/office/drawing/2014/chart" uri="{C3380CC4-5D6E-409C-BE32-E72D297353CC}">
              <c16:uniqueId val="{00000000-C3DA-4A49-9C29-ED9B654521B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#N/A</c:v>
                </c:pt>
                <c:pt idx="1">
                  <c:v>#N/A</c:v>
                </c:pt>
                <c:pt idx="2">
                  <c:v>#N/A</c:v>
                </c:pt>
                <c:pt idx="3">
                  <c:v>54.73</c:v>
                </c:pt>
                <c:pt idx="4">
                  <c:v>54.32</c:v>
                </c:pt>
              </c:numCache>
            </c:numRef>
          </c:val>
          <c:smooth val="0"/>
          <c:extLst>
            <c:ext xmlns:c16="http://schemas.microsoft.com/office/drawing/2014/chart" uri="{C3380CC4-5D6E-409C-BE32-E72D297353CC}">
              <c16:uniqueId val="{00000001-C3DA-4A49-9C29-ED9B654521B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#N/A</c:v>
                </c:pt>
                <c:pt idx="1">
                  <c:v>#N/A</c:v>
                </c:pt>
                <c:pt idx="2">
                  <c:v>#N/A</c:v>
                </c:pt>
                <c:pt idx="3">
                  <c:v>62.92</c:v>
                </c:pt>
                <c:pt idx="4">
                  <c:v>45.46</c:v>
                </c:pt>
              </c:numCache>
            </c:numRef>
          </c:val>
          <c:extLst>
            <c:ext xmlns:c16="http://schemas.microsoft.com/office/drawing/2014/chart" uri="{C3380CC4-5D6E-409C-BE32-E72D297353CC}">
              <c16:uniqueId val="{00000000-81C3-4F3F-9A81-F5343E569E3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#N/A</c:v>
                </c:pt>
                <c:pt idx="1">
                  <c:v>#N/A</c:v>
                </c:pt>
                <c:pt idx="2">
                  <c:v>#N/A</c:v>
                </c:pt>
                <c:pt idx="3">
                  <c:v>80.2</c:v>
                </c:pt>
                <c:pt idx="4">
                  <c:v>79.72</c:v>
                </c:pt>
              </c:numCache>
            </c:numRef>
          </c:val>
          <c:smooth val="0"/>
          <c:extLst>
            <c:ext xmlns:c16="http://schemas.microsoft.com/office/drawing/2014/chart" uri="{C3380CC4-5D6E-409C-BE32-E72D297353CC}">
              <c16:uniqueId val="{00000001-81C3-4F3F-9A81-F5343E569E3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55" zoomScaleNormal="55" workbookViewId="0">
      <selection activeCell="SM16" sqref="SM16:TA4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広島県　広島県水道広域連合企業団</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4"/>
      <c r="KX6" s="54"/>
      <c r="KY6" s="54"/>
      <c r="KZ6" s="54"/>
      <c r="LA6" s="54"/>
      <c r="LB6" s="54"/>
      <c r="LC6" s="5"/>
      <c r="LD6" s="2"/>
      <c r="LE6" s="2"/>
      <c r="LF6" s="2"/>
      <c r="LG6" s="2"/>
      <c r="LH6" s="2"/>
      <c r="LI6" s="4"/>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4"/>
      <c r="SM7" s="56" t="s">
        <v>8</v>
      </c>
      <c r="SN7" s="57"/>
      <c r="SO7" s="57"/>
      <c r="SP7" s="57"/>
      <c r="SQ7" s="57"/>
      <c r="SR7" s="57"/>
      <c r="SS7" s="57"/>
      <c r="ST7" s="57"/>
      <c r="SU7" s="57"/>
      <c r="SV7" s="57"/>
      <c r="SW7" s="57"/>
      <c r="SX7" s="57"/>
      <c r="SY7" s="57"/>
      <c r="SZ7" s="58"/>
    </row>
    <row r="8" spans="1:521" ht="18.75" customHeight="1" x14ac:dyDescent="0.15">
      <c r="A8" s="7"/>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352250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大規模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3</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113485</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4"/>
      <c r="SM8" s="65" t="s">
        <v>9</v>
      </c>
      <c r="SN8" s="66"/>
      <c r="SO8" s="67" t="s">
        <v>10</v>
      </c>
      <c r="SP8" s="67"/>
      <c r="SQ8" s="67"/>
      <c r="SR8" s="67"/>
      <c r="SS8" s="67"/>
      <c r="ST8" s="67"/>
      <c r="SU8" s="67"/>
      <c r="SV8" s="67"/>
      <c r="SW8" s="67"/>
      <c r="SX8" s="67"/>
      <c r="SY8" s="67"/>
      <c r="SZ8" s="68"/>
    </row>
    <row r="9" spans="1:521" ht="18.75" customHeight="1" x14ac:dyDescent="0.15">
      <c r="A9" s="7"/>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81" t="s">
        <v>16</v>
      </c>
      <c r="SN9" s="82"/>
      <c r="SO9" s="72" t="s">
        <v>17</v>
      </c>
      <c r="SP9" s="72"/>
      <c r="SQ9" s="72"/>
      <c r="SR9" s="72"/>
      <c r="SS9" s="72"/>
      <c r="ST9" s="72"/>
      <c r="SU9" s="72"/>
      <c r="SV9" s="72"/>
      <c r="SW9" s="72"/>
      <c r="SX9" s="72"/>
      <c r="SY9" s="72"/>
      <c r="SZ9" s="73"/>
    </row>
    <row r="10" spans="1:521" ht="18.75" customHeight="1" x14ac:dyDescent="0.15">
      <c r="A10" s="7"/>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40.799999999999997</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34</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160142</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77" t="s">
        <v>18</v>
      </c>
      <c r="SN10" s="78"/>
      <c r="SO10" s="79" t="s">
        <v>19</v>
      </c>
      <c r="SP10" s="79"/>
      <c r="SQ10" s="79"/>
      <c r="SR10" s="79"/>
      <c r="SS10" s="79"/>
      <c r="ST10" s="79"/>
      <c r="SU10" s="79"/>
      <c r="SV10" s="79"/>
      <c r="SW10" s="79"/>
      <c r="SX10" s="79"/>
      <c r="SY10" s="79"/>
      <c r="SZ10" s="80"/>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51" t="s">
        <v>105</v>
      </c>
      <c r="SN16" s="152"/>
      <c r="SO16" s="152"/>
      <c r="SP16" s="152"/>
      <c r="SQ16" s="152"/>
      <c r="SR16" s="152"/>
      <c r="SS16" s="152"/>
      <c r="ST16" s="152"/>
      <c r="SU16" s="152"/>
      <c r="SV16" s="152"/>
      <c r="SW16" s="152"/>
      <c r="SX16" s="152"/>
      <c r="SY16" s="152"/>
      <c r="SZ16" s="152"/>
      <c r="TA16" s="153"/>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51"/>
      <c r="SN17" s="152"/>
      <c r="SO17" s="152"/>
      <c r="SP17" s="152"/>
      <c r="SQ17" s="152"/>
      <c r="SR17" s="152"/>
      <c r="SS17" s="152"/>
      <c r="ST17" s="152"/>
      <c r="SU17" s="152"/>
      <c r="SV17" s="152"/>
      <c r="SW17" s="152"/>
      <c r="SX17" s="152"/>
      <c r="SY17" s="152"/>
      <c r="SZ17" s="152"/>
      <c r="TA17" s="153"/>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51"/>
      <c r="SN18" s="152"/>
      <c r="SO18" s="152"/>
      <c r="SP18" s="152"/>
      <c r="SQ18" s="152"/>
      <c r="SR18" s="152"/>
      <c r="SS18" s="152"/>
      <c r="ST18" s="152"/>
      <c r="SU18" s="152"/>
      <c r="SV18" s="152"/>
      <c r="SW18" s="152"/>
      <c r="SX18" s="152"/>
      <c r="SY18" s="152"/>
      <c r="SZ18" s="152"/>
      <c r="TA18" s="153"/>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51"/>
      <c r="SN19" s="152"/>
      <c r="SO19" s="152"/>
      <c r="SP19" s="152"/>
      <c r="SQ19" s="152"/>
      <c r="SR19" s="152"/>
      <c r="SS19" s="152"/>
      <c r="ST19" s="152"/>
      <c r="SU19" s="152"/>
      <c r="SV19" s="152"/>
      <c r="SW19" s="152"/>
      <c r="SX19" s="152"/>
      <c r="SY19" s="152"/>
      <c r="SZ19" s="152"/>
      <c r="TA19" s="153"/>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51"/>
      <c r="SN20" s="152"/>
      <c r="SO20" s="152"/>
      <c r="SP20" s="152"/>
      <c r="SQ20" s="152"/>
      <c r="SR20" s="152"/>
      <c r="SS20" s="152"/>
      <c r="ST20" s="152"/>
      <c r="SU20" s="152"/>
      <c r="SV20" s="152"/>
      <c r="SW20" s="152"/>
      <c r="SX20" s="152"/>
      <c r="SY20" s="152"/>
      <c r="SZ20" s="152"/>
      <c r="TA20" s="153"/>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51"/>
      <c r="SN21" s="152"/>
      <c r="SO21" s="152"/>
      <c r="SP21" s="152"/>
      <c r="SQ21" s="152"/>
      <c r="SR21" s="152"/>
      <c r="SS21" s="152"/>
      <c r="ST21" s="152"/>
      <c r="SU21" s="152"/>
      <c r="SV21" s="152"/>
      <c r="SW21" s="152"/>
      <c r="SX21" s="152"/>
      <c r="SY21" s="152"/>
      <c r="SZ21" s="152"/>
      <c r="TA21" s="153"/>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51"/>
      <c r="SN22" s="152"/>
      <c r="SO22" s="152"/>
      <c r="SP22" s="152"/>
      <c r="SQ22" s="152"/>
      <c r="SR22" s="152"/>
      <c r="SS22" s="152"/>
      <c r="ST22" s="152"/>
      <c r="SU22" s="152"/>
      <c r="SV22" s="152"/>
      <c r="SW22" s="152"/>
      <c r="SX22" s="152"/>
      <c r="SY22" s="152"/>
      <c r="SZ22" s="152"/>
      <c r="TA22" s="153"/>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51"/>
      <c r="SN23" s="152"/>
      <c r="SO23" s="152"/>
      <c r="SP23" s="152"/>
      <c r="SQ23" s="152"/>
      <c r="SR23" s="152"/>
      <c r="SS23" s="152"/>
      <c r="ST23" s="152"/>
      <c r="SU23" s="152"/>
      <c r="SV23" s="152"/>
      <c r="SW23" s="152"/>
      <c r="SX23" s="152"/>
      <c r="SY23" s="152"/>
      <c r="SZ23" s="152"/>
      <c r="TA23" s="153"/>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51"/>
      <c r="SN24" s="152"/>
      <c r="SO24" s="152"/>
      <c r="SP24" s="152"/>
      <c r="SQ24" s="152"/>
      <c r="SR24" s="152"/>
      <c r="SS24" s="152"/>
      <c r="ST24" s="152"/>
      <c r="SU24" s="152"/>
      <c r="SV24" s="152"/>
      <c r="SW24" s="152"/>
      <c r="SX24" s="152"/>
      <c r="SY24" s="152"/>
      <c r="SZ24" s="152"/>
      <c r="TA24" s="153"/>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51"/>
      <c r="SN25" s="152"/>
      <c r="SO25" s="152"/>
      <c r="SP25" s="152"/>
      <c r="SQ25" s="152"/>
      <c r="SR25" s="152"/>
      <c r="SS25" s="152"/>
      <c r="ST25" s="152"/>
      <c r="SU25" s="152"/>
      <c r="SV25" s="152"/>
      <c r="SW25" s="152"/>
      <c r="SX25" s="152"/>
      <c r="SY25" s="152"/>
      <c r="SZ25" s="152"/>
      <c r="TA25" s="153"/>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51"/>
      <c r="SN26" s="152"/>
      <c r="SO26" s="152"/>
      <c r="SP26" s="152"/>
      <c r="SQ26" s="152"/>
      <c r="SR26" s="152"/>
      <c r="SS26" s="152"/>
      <c r="ST26" s="152"/>
      <c r="SU26" s="152"/>
      <c r="SV26" s="152"/>
      <c r="SW26" s="152"/>
      <c r="SX26" s="152"/>
      <c r="SY26" s="152"/>
      <c r="SZ26" s="152"/>
      <c r="TA26" s="153"/>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51"/>
      <c r="SN27" s="152"/>
      <c r="SO27" s="152"/>
      <c r="SP27" s="152"/>
      <c r="SQ27" s="152"/>
      <c r="SR27" s="152"/>
      <c r="SS27" s="152"/>
      <c r="ST27" s="152"/>
      <c r="SU27" s="152"/>
      <c r="SV27" s="152"/>
      <c r="SW27" s="152"/>
      <c r="SX27" s="152"/>
      <c r="SY27" s="152"/>
      <c r="SZ27" s="152"/>
      <c r="TA27" s="153"/>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51"/>
      <c r="SN28" s="152"/>
      <c r="SO28" s="152"/>
      <c r="SP28" s="152"/>
      <c r="SQ28" s="152"/>
      <c r="SR28" s="152"/>
      <c r="SS28" s="152"/>
      <c r="ST28" s="152"/>
      <c r="SU28" s="152"/>
      <c r="SV28" s="152"/>
      <c r="SW28" s="152"/>
      <c r="SX28" s="152"/>
      <c r="SY28" s="152"/>
      <c r="SZ28" s="152"/>
      <c r="TA28" s="153"/>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51"/>
      <c r="SN29" s="152"/>
      <c r="SO29" s="152"/>
      <c r="SP29" s="152"/>
      <c r="SQ29" s="152"/>
      <c r="SR29" s="152"/>
      <c r="SS29" s="152"/>
      <c r="ST29" s="152"/>
      <c r="SU29" s="152"/>
      <c r="SV29" s="152"/>
      <c r="SW29" s="152"/>
      <c r="SX29" s="152"/>
      <c r="SY29" s="152"/>
      <c r="SZ29" s="152"/>
      <c r="TA29" s="153"/>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51"/>
      <c r="SN30" s="152"/>
      <c r="SO30" s="152"/>
      <c r="SP30" s="152"/>
      <c r="SQ30" s="152"/>
      <c r="SR30" s="152"/>
      <c r="SS30" s="152"/>
      <c r="ST30" s="152"/>
      <c r="SU30" s="152"/>
      <c r="SV30" s="152"/>
      <c r="SW30" s="152"/>
      <c r="SX30" s="152"/>
      <c r="SY30" s="152"/>
      <c r="SZ30" s="152"/>
      <c r="TA30" s="153"/>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51"/>
      <c r="SN31" s="152"/>
      <c r="SO31" s="152"/>
      <c r="SP31" s="152"/>
      <c r="SQ31" s="152"/>
      <c r="SR31" s="152"/>
      <c r="SS31" s="152"/>
      <c r="ST31" s="152"/>
      <c r="SU31" s="152"/>
      <c r="SV31" s="152"/>
      <c r="SW31" s="152"/>
      <c r="SX31" s="152"/>
      <c r="SY31" s="152"/>
      <c r="SZ31" s="152"/>
      <c r="TA31" s="153"/>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t="str">
        <f>データ!T6</f>
        <v>-</v>
      </c>
      <c r="Y32" s="121"/>
      <c r="Z32" s="121"/>
      <c r="AA32" s="121"/>
      <c r="AB32" s="121"/>
      <c r="AC32" s="121"/>
      <c r="AD32" s="121"/>
      <c r="AE32" s="121"/>
      <c r="AF32" s="121"/>
      <c r="AG32" s="121"/>
      <c r="AH32" s="121"/>
      <c r="AI32" s="121"/>
      <c r="AJ32" s="121"/>
      <c r="AK32" s="121"/>
      <c r="AL32" s="121"/>
      <c r="AM32" s="121"/>
      <c r="AN32" s="121"/>
      <c r="AO32" s="121"/>
      <c r="AP32" s="121"/>
      <c r="AQ32" s="122"/>
      <c r="AR32" s="120" t="str">
        <f>データ!U6</f>
        <v>-</v>
      </c>
      <c r="AS32" s="121"/>
      <c r="AT32" s="121"/>
      <c r="AU32" s="121"/>
      <c r="AV32" s="121"/>
      <c r="AW32" s="121"/>
      <c r="AX32" s="121"/>
      <c r="AY32" s="121"/>
      <c r="AZ32" s="121"/>
      <c r="BA32" s="121"/>
      <c r="BB32" s="121"/>
      <c r="BC32" s="121"/>
      <c r="BD32" s="121"/>
      <c r="BE32" s="121"/>
      <c r="BF32" s="121"/>
      <c r="BG32" s="121"/>
      <c r="BH32" s="121"/>
      <c r="BI32" s="121"/>
      <c r="BJ32" s="121"/>
      <c r="BK32" s="122"/>
      <c r="BL32" s="120" t="str">
        <f>データ!V6</f>
        <v>-</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116.43</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111.97</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t="str">
        <f>データ!AE6</f>
        <v>-</v>
      </c>
      <c r="ES32" s="121"/>
      <c r="ET32" s="121"/>
      <c r="EU32" s="121"/>
      <c r="EV32" s="121"/>
      <c r="EW32" s="121"/>
      <c r="EX32" s="121"/>
      <c r="EY32" s="121"/>
      <c r="EZ32" s="121"/>
      <c r="FA32" s="121"/>
      <c r="FB32" s="121"/>
      <c r="FC32" s="121"/>
      <c r="FD32" s="121"/>
      <c r="FE32" s="121"/>
      <c r="FF32" s="121"/>
      <c r="FG32" s="121"/>
      <c r="FH32" s="121"/>
      <c r="FI32" s="121"/>
      <c r="FJ32" s="121"/>
      <c r="FK32" s="122"/>
      <c r="FL32" s="120" t="str">
        <f>データ!AF6</f>
        <v>-</v>
      </c>
      <c r="FM32" s="121"/>
      <c r="FN32" s="121"/>
      <c r="FO32" s="121"/>
      <c r="FP32" s="121"/>
      <c r="FQ32" s="121"/>
      <c r="FR32" s="121"/>
      <c r="FS32" s="121"/>
      <c r="FT32" s="121"/>
      <c r="FU32" s="121"/>
      <c r="FV32" s="121"/>
      <c r="FW32" s="121"/>
      <c r="FX32" s="121"/>
      <c r="FY32" s="121"/>
      <c r="FZ32" s="121"/>
      <c r="GA32" s="121"/>
      <c r="GB32" s="121"/>
      <c r="GC32" s="121"/>
      <c r="GD32" s="121"/>
      <c r="GE32" s="122"/>
      <c r="GF32" s="120" t="str">
        <f>データ!AG6</f>
        <v>-</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56.49</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51.09</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t="str">
        <f>データ!AP6</f>
        <v>-</v>
      </c>
      <c r="JM32" s="121"/>
      <c r="JN32" s="121"/>
      <c r="JO32" s="121"/>
      <c r="JP32" s="121"/>
      <c r="JQ32" s="121"/>
      <c r="JR32" s="121"/>
      <c r="JS32" s="121"/>
      <c r="JT32" s="121"/>
      <c r="JU32" s="121"/>
      <c r="JV32" s="121"/>
      <c r="JW32" s="121"/>
      <c r="JX32" s="121"/>
      <c r="JY32" s="121"/>
      <c r="JZ32" s="121"/>
      <c r="KA32" s="121"/>
      <c r="KB32" s="121"/>
      <c r="KC32" s="121"/>
      <c r="KD32" s="121"/>
      <c r="KE32" s="122"/>
      <c r="KF32" s="120" t="str">
        <f>データ!AQ6</f>
        <v>-</v>
      </c>
      <c r="KG32" s="121"/>
      <c r="KH32" s="121"/>
      <c r="KI32" s="121"/>
      <c r="KJ32" s="121"/>
      <c r="KK32" s="121"/>
      <c r="KL32" s="121"/>
      <c r="KM32" s="121"/>
      <c r="KN32" s="121"/>
      <c r="KO32" s="121"/>
      <c r="KP32" s="121"/>
      <c r="KQ32" s="121"/>
      <c r="KR32" s="121"/>
      <c r="KS32" s="121"/>
      <c r="KT32" s="121"/>
      <c r="KU32" s="121"/>
      <c r="KV32" s="121"/>
      <c r="KW32" s="121"/>
      <c r="KX32" s="121"/>
      <c r="KY32" s="122"/>
      <c r="KZ32" s="120" t="str">
        <f>データ!AR6</f>
        <v>-</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247.54</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221.81</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t="str">
        <f>データ!BA6</f>
        <v>-</v>
      </c>
      <c r="OG32" s="121"/>
      <c r="OH32" s="121"/>
      <c r="OI32" s="121"/>
      <c r="OJ32" s="121"/>
      <c r="OK32" s="121"/>
      <c r="OL32" s="121"/>
      <c r="OM32" s="121"/>
      <c r="ON32" s="121"/>
      <c r="OO32" s="121"/>
      <c r="OP32" s="121"/>
      <c r="OQ32" s="121"/>
      <c r="OR32" s="121"/>
      <c r="OS32" s="121"/>
      <c r="OT32" s="121"/>
      <c r="OU32" s="121"/>
      <c r="OV32" s="121"/>
      <c r="OW32" s="121"/>
      <c r="OX32" s="121"/>
      <c r="OY32" s="122"/>
      <c r="OZ32" s="120" t="str">
        <f>データ!BB6</f>
        <v>-</v>
      </c>
      <c r="PA32" s="121"/>
      <c r="PB32" s="121"/>
      <c r="PC32" s="121"/>
      <c r="PD32" s="121"/>
      <c r="PE32" s="121"/>
      <c r="PF32" s="121"/>
      <c r="PG32" s="121"/>
      <c r="PH32" s="121"/>
      <c r="PI32" s="121"/>
      <c r="PJ32" s="121"/>
      <c r="PK32" s="121"/>
      <c r="PL32" s="121"/>
      <c r="PM32" s="121"/>
      <c r="PN32" s="121"/>
      <c r="PO32" s="121"/>
      <c r="PP32" s="121"/>
      <c r="PQ32" s="121"/>
      <c r="PR32" s="121"/>
      <c r="PS32" s="122"/>
      <c r="PT32" s="120" t="str">
        <f>データ!BC6</f>
        <v>-</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467.18</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588.92999999999995</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51"/>
      <c r="SN32" s="152"/>
      <c r="SO32" s="152"/>
      <c r="SP32" s="152"/>
      <c r="SQ32" s="152"/>
      <c r="SR32" s="152"/>
      <c r="SS32" s="152"/>
      <c r="ST32" s="152"/>
      <c r="SU32" s="152"/>
      <c r="SV32" s="152"/>
      <c r="SW32" s="152"/>
      <c r="SX32" s="152"/>
      <c r="SY32" s="152"/>
      <c r="SZ32" s="152"/>
      <c r="TA32" s="153"/>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t="str">
        <f>データ!Y6</f>
        <v>-</v>
      </c>
      <c r="Y33" s="121"/>
      <c r="Z33" s="121"/>
      <c r="AA33" s="121"/>
      <c r="AB33" s="121"/>
      <c r="AC33" s="121"/>
      <c r="AD33" s="121"/>
      <c r="AE33" s="121"/>
      <c r="AF33" s="121"/>
      <c r="AG33" s="121"/>
      <c r="AH33" s="121"/>
      <c r="AI33" s="121"/>
      <c r="AJ33" s="121"/>
      <c r="AK33" s="121"/>
      <c r="AL33" s="121"/>
      <c r="AM33" s="121"/>
      <c r="AN33" s="121"/>
      <c r="AO33" s="121"/>
      <c r="AP33" s="121"/>
      <c r="AQ33" s="122"/>
      <c r="AR33" s="120" t="str">
        <f>データ!Z6</f>
        <v>-</v>
      </c>
      <c r="AS33" s="121"/>
      <c r="AT33" s="121"/>
      <c r="AU33" s="121"/>
      <c r="AV33" s="121"/>
      <c r="AW33" s="121"/>
      <c r="AX33" s="121"/>
      <c r="AY33" s="121"/>
      <c r="AZ33" s="121"/>
      <c r="BA33" s="121"/>
      <c r="BB33" s="121"/>
      <c r="BC33" s="121"/>
      <c r="BD33" s="121"/>
      <c r="BE33" s="121"/>
      <c r="BF33" s="121"/>
      <c r="BG33" s="121"/>
      <c r="BH33" s="121"/>
      <c r="BI33" s="121"/>
      <c r="BJ33" s="121"/>
      <c r="BK33" s="122"/>
      <c r="BL33" s="120" t="str">
        <f>データ!AA6</f>
        <v>-</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115.02</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111.98</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t="str">
        <f>データ!AJ6</f>
        <v>-</v>
      </c>
      <c r="ES33" s="121"/>
      <c r="ET33" s="121"/>
      <c r="EU33" s="121"/>
      <c r="EV33" s="121"/>
      <c r="EW33" s="121"/>
      <c r="EX33" s="121"/>
      <c r="EY33" s="121"/>
      <c r="EZ33" s="121"/>
      <c r="FA33" s="121"/>
      <c r="FB33" s="121"/>
      <c r="FC33" s="121"/>
      <c r="FD33" s="121"/>
      <c r="FE33" s="121"/>
      <c r="FF33" s="121"/>
      <c r="FG33" s="121"/>
      <c r="FH33" s="121"/>
      <c r="FI33" s="121"/>
      <c r="FJ33" s="121"/>
      <c r="FK33" s="122"/>
      <c r="FL33" s="120" t="str">
        <f>データ!AK6</f>
        <v>-</v>
      </c>
      <c r="FM33" s="121"/>
      <c r="FN33" s="121"/>
      <c r="FO33" s="121"/>
      <c r="FP33" s="121"/>
      <c r="FQ33" s="121"/>
      <c r="FR33" s="121"/>
      <c r="FS33" s="121"/>
      <c r="FT33" s="121"/>
      <c r="FU33" s="121"/>
      <c r="FV33" s="121"/>
      <c r="FW33" s="121"/>
      <c r="FX33" s="121"/>
      <c r="FY33" s="121"/>
      <c r="FZ33" s="121"/>
      <c r="GA33" s="121"/>
      <c r="GB33" s="121"/>
      <c r="GC33" s="121"/>
      <c r="GD33" s="121"/>
      <c r="GE33" s="122"/>
      <c r="GF33" s="120" t="str">
        <f>データ!AL6</f>
        <v>-</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1.46</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1.18</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t="str">
        <f>データ!AU6</f>
        <v>-</v>
      </c>
      <c r="JM33" s="121"/>
      <c r="JN33" s="121"/>
      <c r="JO33" s="121"/>
      <c r="JP33" s="121"/>
      <c r="JQ33" s="121"/>
      <c r="JR33" s="121"/>
      <c r="JS33" s="121"/>
      <c r="JT33" s="121"/>
      <c r="JU33" s="121"/>
      <c r="JV33" s="121"/>
      <c r="JW33" s="121"/>
      <c r="JX33" s="121"/>
      <c r="JY33" s="121"/>
      <c r="JZ33" s="121"/>
      <c r="KA33" s="121"/>
      <c r="KB33" s="121"/>
      <c r="KC33" s="121"/>
      <c r="KD33" s="121"/>
      <c r="KE33" s="122"/>
      <c r="KF33" s="120" t="str">
        <f>データ!AV6</f>
        <v>-</v>
      </c>
      <c r="KG33" s="121"/>
      <c r="KH33" s="121"/>
      <c r="KI33" s="121"/>
      <c r="KJ33" s="121"/>
      <c r="KK33" s="121"/>
      <c r="KL33" s="121"/>
      <c r="KM33" s="121"/>
      <c r="KN33" s="121"/>
      <c r="KO33" s="121"/>
      <c r="KP33" s="121"/>
      <c r="KQ33" s="121"/>
      <c r="KR33" s="121"/>
      <c r="KS33" s="121"/>
      <c r="KT33" s="121"/>
      <c r="KU33" s="121"/>
      <c r="KV33" s="121"/>
      <c r="KW33" s="121"/>
      <c r="KX33" s="121"/>
      <c r="KY33" s="122"/>
      <c r="KZ33" s="120" t="str">
        <f>データ!AW6</f>
        <v>-</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454.07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381.88</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t="str">
        <f>データ!BF6</f>
        <v>-</v>
      </c>
      <c r="OG33" s="121"/>
      <c r="OH33" s="121"/>
      <c r="OI33" s="121"/>
      <c r="OJ33" s="121"/>
      <c r="OK33" s="121"/>
      <c r="OL33" s="121"/>
      <c r="OM33" s="121"/>
      <c r="ON33" s="121"/>
      <c r="OO33" s="121"/>
      <c r="OP33" s="121"/>
      <c r="OQ33" s="121"/>
      <c r="OR33" s="121"/>
      <c r="OS33" s="121"/>
      <c r="OT33" s="121"/>
      <c r="OU33" s="121"/>
      <c r="OV33" s="121"/>
      <c r="OW33" s="121"/>
      <c r="OX33" s="121"/>
      <c r="OY33" s="122"/>
      <c r="OZ33" s="120" t="str">
        <f>データ!BG6</f>
        <v>-</v>
      </c>
      <c r="PA33" s="121"/>
      <c r="PB33" s="121"/>
      <c r="PC33" s="121"/>
      <c r="PD33" s="121"/>
      <c r="PE33" s="121"/>
      <c r="PF33" s="121"/>
      <c r="PG33" s="121"/>
      <c r="PH33" s="121"/>
      <c r="PI33" s="121"/>
      <c r="PJ33" s="121"/>
      <c r="PK33" s="121"/>
      <c r="PL33" s="121"/>
      <c r="PM33" s="121"/>
      <c r="PN33" s="121"/>
      <c r="PO33" s="121"/>
      <c r="PP33" s="121"/>
      <c r="PQ33" s="121"/>
      <c r="PR33" s="121"/>
      <c r="PS33" s="122"/>
      <c r="PT33" s="120" t="str">
        <f>データ!BH6</f>
        <v>-</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213.13</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213.1</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51"/>
      <c r="SN33" s="152"/>
      <c r="SO33" s="152"/>
      <c r="SP33" s="152"/>
      <c r="SQ33" s="152"/>
      <c r="SR33" s="152"/>
      <c r="SS33" s="152"/>
      <c r="ST33" s="152"/>
      <c r="SU33" s="152"/>
      <c r="SV33" s="152"/>
      <c r="SW33" s="152"/>
      <c r="SX33" s="152"/>
      <c r="SY33" s="152"/>
      <c r="SZ33" s="152"/>
      <c r="TA33" s="153"/>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51"/>
      <c r="SN34" s="152"/>
      <c r="SO34" s="152"/>
      <c r="SP34" s="152"/>
      <c r="SQ34" s="152"/>
      <c r="SR34" s="152"/>
      <c r="SS34" s="152"/>
      <c r="ST34" s="152"/>
      <c r="SU34" s="152"/>
      <c r="SV34" s="152"/>
      <c r="SW34" s="152"/>
      <c r="SX34" s="152"/>
      <c r="SY34" s="152"/>
      <c r="SZ34" s="152"/>
      <c r="TA34" s="153"/>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51"/>
      <c r="SN35" s="152"/>
      <c r="SO35" s="152"/>
      <c r="SP35" s="152"/>
      <c r="SQ35" s="152"/>
      <c r="SR35" s="152"/>
      <c r="SS35" s="152"/>
      <c r="ST35" s="152"/>
      <c r="SU35" s="152"/>
      <c r="SV35" s="152"/>
      <c r="SW35" s="152"/>
      <c r="SX35" s="152"/>
      <c r="SY35" s="152"/>
      <c r="SZ35" s="152"/>
      <c r="TA35" s="153"/>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51"/>
      <c r="SN36" s="152"/>
      <c r="SO36" s="152"/>
      <c r="SP36" s="152"/>
      <c r="SQ36" s="152"/>
      <c r="SR36" s="152"/>
      <c r="SS36" s="152"/>
      <c r="ST36" s="152"/>
      <c r="SU36" s="152"/>
      <c r="SV36" s="152"/>
      <c r="SW36" s="152"/>
      <c r="SX36" s="152"/>
      <c r="SY36" s="152"/>
      <c r="SZ36" s="152"/>
      <c r="TA36" s="153"/>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51"/>
      <c r="SN37" s="152"/>
      <c r="SO37" s="152"/>
      <c r="SP37" s="152"/>
      <c r="SQ37" s="152"/>
      <c r="SR37" s="152"/>
      <c r="SS37" s="152"/>
      <c r="ST37" s="152"/>
      <c r="SU37" s="152"/>
      <c r="SV37" s="152"/>
      <c r="SW37" s="152"/>
      <c r="SX37" s="152"/>
      <c r="SY37" s="152"/>
      <c r="SZ37" s="152"/>
      <c r="TA37" s="153"/>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51"/>
      <c r="SN38" s="152"/>
      <c r="SO38" s="152"/>
      <c r="SP38" s="152"/>
      <c r="SQ38" s="152"/>
      <c r="SR38" s="152"/>
      <c r="SS38" s="152"/>
      <c r="ST38" s="152"/>
      <c r="SU38" s="152"/>
      <c r="SV38" s="152"/>
      <c r="SW38" s="152"/>
      <c r="SX38" s="152"/>
      <c r="SY38" s="152"/>
      <c r="SZ38" s="152"/>
      <c r="TA38" s="153"/>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51"/>
      <c r="SN39" s="152"/>
      <c r="SO39" s="152"/>
      <c r="SP39" s="152"/>
      <c r="SQ39" s="152"/>
      <c r="SR39" s="152"/>
      <c r="SS39" s="152"/>
      <c r="ST39" s="152"/>
      <c r="SU39" s="152"/>
      <c r="SV39" s="152"/>
      <c r="SW39" s="152"/>
      <c r="SX39" s="152"/>
      <c r="SY39" s="152"/>
      <c r="SZ39" s="152"/>
      <c r="TA39" s="153"/>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51"/>
      <c r="SN40" s="152"/>
      <c r="SO40" s="152"/>
      <c r="SP40" s="152"/>
      <c r="SQ40" s="152"/>
      <c r="SR40" s="152"/>
      <c r="SS40" s="152"/>
      <c r="ST40" s="152"/>
      <c r="SU40" s="152"/>
      <c r="SV40" s="152"/>
      <c r="SW40" s="152"/>
      <c r="SX40" s="152"/>
      <c r="SY40" s="152"/>
      <c r="SZ40" s="152"/>
      <c r="TA40" s="153"/>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51"/>
      <c r="SN41" s="152"/>
      <c r="SO41" s="152"/>
      <c r="SP41" s="152"/>
      <c r="SQ41" s="152"/>
      <c r="SR41" s="152"/>
      <c r="SS41" s="152"/>
      <c r="ST41" s="152"/>
      <c r="SU41" s="152"/>
      <c r="SV41" s="152"/>
      <c r="SW41" s="152"/>
      <c r="SX41" s="152"/>
      <c r="SY41" s="152"/>
      <c r="SZ41" s="152"/>
      <c r="TA41" s="153"/>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51"/>
      <c r="SN42" s="152"/>
      <c r="SO42" s="152"/>
      <c r="SP42" s="152"/>
      <c r="SQ42" s="152"/>
      <c r="SR42" s="152"/>
      <c r="SS42" s="152"/>
      <c r="ST42" s="152"/>
      <c r="SU42" s="152"/>
      <c r="SV42" s="152"/>
      <c r="SW42" s="152"/>
      <c r="SX42" s="152"/>
      <c r="SY42" s="152"/>
      <c r="SZ42" s="152"/>
      <c r="TA42" s="153"/>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51"/>
      <c r="SN43" s="152"/>
      <c r="SO43" s="152"/>
      <c r="SP43" s="152"/>
      <c r="SQ43" s="152"/>
      <c r="SR43" s="152"/>
      <c r="SS43" s="152"/>
      <c r="ST43" s="152"/>
      <c r="SU43" s="152"/>
      <c r="SV43" s="152"/>
      <c r="SW43" s="152"/>
      <c r="SX43" s="152"/>
      <c r="SY43" s="152"/>
      <c r="SZ43" s="152"/>
      <c r="TA43" s="153"/>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51"/>
      <c r="SN44" s="152"/>
      <c r="SO44" s="152"/>
      <c r="SP44" s="152"/>
      <c r="SQ44" s="152"/>
      <c r="SR44" s="152"/>
      <c r="SS44" s="152"/>
      <c r="ST44" s="152"/>
      <c r="SU44" s="152"/>
      <c r="SV44" s="152"/>
      <c r="SW44" s="152"/>
      <c r="SX44" s="152"/>
      <c r="SY44" s="152"/>
      <c r="SZ44" s="152"/>
      <c r="TA44" s="153"/>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54"/>
      <c r="SN45" s="155"/>
      <c r="SO45" s="155"/>
      <c r="SP45" s="155"/>
      <c r="SQ45" s="155"/>
      <c r="SR45" s="155"/>
      <c r="SS45" s="155"/>
      <c r="ST45" s="155"/>
      <c r="SU45" s="155"/>
      <c r="SV45" s="155"/>
      <c r="SW45" s="155"/>
      <c r="SX45" s="155"/>
      <c r="SY45" s="155"/>
      <c r="SZ45" s="155"/>
      <c r="TA45" s="156"/>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104</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t="str">
        <f>データ!BL6</f>
        <v>-</v>
      </c>
      <c r="Y55" s="121"/>
      <c r="Z55" s="121"/>
      <c r="AA55" s="121"/>
      <c r="AB55" s="121"/>
      <c r="AC55" s="121"/>
      <c r="AD55" s="121"/>
      <c r="AE55" s="121"/>
      <c r="AF55" s="121"/>
      <c r="AG55" s="121"/>
      <c r="AH55" s="121"/>
      <c r="AI55" s="121"/>
      <c r="AJ55" s="121"/>
      <c r="AK55" s="121"/>
      <c r="AL55" s="121"/>
      <c r="AM55" s="121"/>
      <c r="AN55" s="121"/>
      <c r="AO55" s="121"/>
      <c r="AP55" s="121"/>
      <c r="AQ55" s="122"/>
      <c r="AR55" s="120" t="str">
        <f>データ!BM6</f>
        <v>-</v>
      </c>
      <c r="AS55" s="121"/>
      <c r="AT55" s="121"/>
      <c r="AU55" s="121"/>
      <c r="AV55" s="121"/>
      <c r="AW55" s="121"/>
      <c r="AX55" s="121"/>
      <c r="AY55" s="121"/>
      <c r="AZ55" s="121"/>
      <c r="BA55" s="121"/>
      <c r="BB55" s="121"/>
      <c r="BC55" s="121"/>
      <c r="BD55" s="121"/>
      <c r="BE55" s="121"/>
      <c r="BF55" s="121"/>
      <c r="BG55" s="121"/>
      <c r="BH55" s="121"/>
      <c r="BI55" s="121"/>
      <c r="BJ55" s="121"/>
      <c r="BK55" s="122"/>
      <c r="BL55" s="120" t="str">
        <f>データ!BN6</f>
        <v>-</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79.44</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75.64</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t="str">
        <f>データ!BW6</f>
        <v>-</v>
      </c>
      <c r="ES55" s="121"/>
      <c r="ET55" s="121"/>
      <c r="EU55" s="121"/>
      <c r="EV55" s="121"/>
      <c r="EW55" s="121"/>
      <c r="EX55" s="121"/>
      <c r="EY55" s="121"/>
      <c r="EZ55" s="121"/>
      <c r="FA55" s="121"/>
      <c r="FB55" s="121"/>
      <c r="FC55" s="121"/>
      <c r="FD55" s="121"/>
      <c r="FE55" s="121"/>
      <c r="FF55" s="121"/>
      <c r="FG55" s="121"/>
      <c r="FH55" s="121"/>
      <c r="FI55" s="121"/>
      <c r="FJ55" s="121"/>
      <c r="FK55" s="122"/>
      <c r="FL55" s="120" t="str">
        <f>データ!BX6</f>
        <v>-</v>
      </c>
      <c r="FM55" s="121"/>
      <c r="FN55" s="121"/>
      <c r="FO55" s="121"/>
      <c r="FP55" s="121"/>
      <c r="FQ55" s="121"/>
      <c r="FR55" s="121"/>
      <c r="FS55" s="121"/>
      <c r="FT55" s="121"/>
      <c r="FU55" s="121"/>
      <c r="FV55" s="121"/>
      <c r="FW55" s="121"/>
      <c r="FX55" s="121"/>
      <c r="FY55" s="121"/>
      <c r="FZ55" s="121"/>
      <c r="GA55" s="121"/>
      <c r="GB55" s="121"/>
      <c r="GC55" s="121"/>
      <c r="GD55" s="121"/>
      <c r="GE55" s="122"/>
      <c r="GF55" s="120" t="str">
        <f>データ!BY6</f>
        <v>-</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35.68</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39.36</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t="str">
        <f>データ!CH6</f>
        <v>-</v>
      </c>
      <c r="JM55" s="121"/>
      <c r="JN55" s="121"/>
      <c r="JO55" s="121"/>
      <c r="JP55" s="121"/>
      <c r="JQ55" s="121"/>
      <c r="JR55" s="121"/>
      <c r="JS55" s="121"/>
      <c r="JT55" s="121"/>
      <c r="JU55" s="121"/>
      <c r="JV55" s="121"/>
      <c r="JW55" s="121"/>
      <c r="JX55" s="121"/>
      <c r="JY55" s="121"/>
      <c r="JZ55" s="121"/>
      <c r="KA55" s="121"/>
      <c r="KB55" s="121"/>
      <c r="KC55" s="121"/>
      <c r="KD55" s="121"/>
      <c r="KE55" s="122"/>
      <c r="KF55" s="120" t="str">
        <f>データ!CI6</f>
        <v>-</v>
      </c>
      <c r="KG55" s="121"/>
      <c r="KH55" s="121"/>
      <c r="KI55" s="121"/>
      <c r="KJ55" s="121"/>
      <c r="KK55" s="121"/>
      <c r="KL55" s="121"/>
      <c r="KM55" s="121"/>
      <c r="KN55" s="121"/>
      <c r="KO55" s="121"/>
      <c r="KP55" s="121"/>
      <c r="KQ55" s="121"/>
      <c r="KR55" s="121"/>
      <c r="KS55" s="121"/>
      <c r="KT55" s="121"/>
      <c r="KU55" s="121"/>
      <c r="KV55" s="121"/>
      <c r="KW55" s="121"/>
      <c r="KX55" s="121"/>
      <c r="KY55" s="122"/>
      <c r="KZ55" s="120" t="str">
        <f>データ!CJ6</f>
        <v>-</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47.93</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32.22</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t="str">
        <f>データ!CS6</f>
        <v>-</v>
      </c>
      <c r="OG55" s="121"/>
      <c r="OH55" s="121"/>
      <c r="OI55" s="121"/>
      <c r="OJ55" s="121"/>
      <c r="OK55" s="121"/>
      <c r="OL55" s="121"/>
      <c r="OM55" s="121"/>
      <c r="ON55" s="121"/>
      <c r="OO55" s="121"/>
      <c r="OP55" s="121"/>
      <c r="OQ55" s="121"/>
      <c r="OR55" s="121"/>
      <c r="OS55" s="121"/>
      <c r="OT55" s="121"/>
      <c r="OU55" s="121"/>
      <c r="OV55" s="121"/>
      <c r="OW55" s="121"/>
      <c r="OX55" s="121"/>
      <c r="OY55" s="122"/>
      <c r="OZ55" s="120" t="str">
        <f>データ!CT6</f>
        <v>-</v>
      </c>
      <c r="PA55" s="121"/>
      <c r="PB55" s="121"/>
      <c r="PC55" s="121"/>
      <c r="PD55" s="121"/>
      <c r="PE55" s="121"/>
      <c r="PF55" s="121"/>
      <c r="PG55" s="121"/>
      <c r="PH55" s="121"/>
      <c r="PI55" s="121"/>
      <c r="PJ55" s="121"/>
      <c r="PK55" s="121"/>
      <c r="PL55" s="121"/>
      <c r="PM55" s="121"/>
      <c r="PN55" s="121"/>
      <c r="PO55" s="121"/>
      <c r="PP55" s="121"/>
      <c r="PQ55" s="121"/>
      <c r="PR55" s="121"/>
      <c r="PS55" s="122"/>
      <c r="PT55" s="120" t="str">
        <f>データ!CU6</f>
        <v>-</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62.92</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45.46</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t="str">
        <f>データ!BQ6</f>
        <v>-</v>
      </c>
      <c r="Y56" s="121"/>
      <c r="Z56" s="121"/>
      <c r="AA56" s="121"/>
      <c r="AB56" s="121"/>
      <c r="AC56" s="121"/>
      <c r="AD56" s="121"/>
      <c r="AE56" s="121"/>
      <c r="AF56" s="121"/>
      <c r="AG56" s="121"/>
      <c r="AH56" s="121"/>
      <c r="AI56" s="121"/>
      <c r="AJ56" s="121"/>
      <c r="AK56" s="121"/>
      <c r="AL56" s="121"/>
      <c r="AM56" s="121"/>
      <c r="AN56" s="121"/>
      <c r="AO56" s="121"/>
      <c r="AP56" s="121"/>
      <c r="AQ56" s="122"/>
      <c r="AR56" s="120" t="str">
        <f>データ!BR6</f>
        <v>-</v>
      </c>
      <c r="AS56" s="121"/>
      <c r="AT56" s="121"/>
      <c r="AU56" s="121"/>
      <c r="AV56" s="121"/>
      <c r="AW56" s="121"/>
      <c r="AX56" s="121"/>
      <c r="AY56" s="121"/>
      <c r="AZ56" s="121"/>
      <c r="BA56" s="121"/>
      <c r="BB56" s="121"/>
      <c r="BC56" s="121"/>
      <c r="BD56" s="121"/>
      <c r="BE56" s="121"/>
      <c r="BF56" s="121"/>
      <c r="BG56" s="121"/>
      <c r="BH56" s="121"/>
      <c r="BI56" s="121"/>
      <c r="BJ56" s="121"/>
      <c r="BK56" s="122"/>
      <c r="BL56" s="120" t="str">
        <f>データ!BS6</f>
        <v>-</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111.83</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108.95</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t="str">
        <f>データ!CB6</f>
        <v>-</v>
      </c>
      <c r="ES56" s="121"/>
      <c r="ET56" s="121"/>
      <c r="EU56" s="121"/>
      <c r="EV56" s="121"/>
      <c r="EW56" s="121"/>
      <c r="EX56" s="121"/>
      <c r="EY56" s="121"/>
      <c r="EZ56" s="121"/>
      <c r="FA56" s="121"/>
      <c r="FB56" s="121"/>
      <c r="FC56" s="121"/>
      <c r="FD56" s="121"/>
      <c r="FE56" s="121"/>
      <c r="FF56" s="121"/>
      <c r="FG56" s="121"/>
      <c r="FH56" s="121"/>
      <c r="FI56" s="121"/>
      <c r="FJ56" s="121"/>
      <c r="FK56" s="122"/>
      <c r="FL56" s="120" t="str">
        <f>データ!CC6</f>
        <v>-</v>
      </c>
      <c r="FM56" s="121"/>
      <c r="FN56" s="121"/>
      <c r="FO56" s="121"/>
      <c r="FP56" s="121"/>
      <c r="FQ56" s="121"/>
      <c r="FR56" s="121"/>
      <c r="FS56" s="121"/>
      <c r="FT56" s="121"/>
      <c r="FU56" s="121"/>
      <c r="FV56" s="121"/>
      <c r="FW56" s="121"/>
      <c r="FX56" s="121"/>
      <c r="FY56" s="121"/>
      <c r="FZ56" s="121"/>
      <c r="GA56" s="121"/>
      <c r="GB56" s="121"/>
      <c r="GC56" s="121"/>
      <c r="GD56" s="121"/>
      <c r="GE56" s="122"/>
      <c r="GF56" s="120" t="str">
        <f>データ!CD6</f>
        <v>-</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18.36</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18.88</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t="str">
        <f>データ!CM6</f>
        <v>-</v>
      </c>
      <c r="JM56" s="121"/>
      <c r="JN56" s="121"/>
      <c r="JO56" s="121"/>
      <c r="JP56" s="121"/>
      <c r="JQ56" s="121"/>
      <c r="JR56" s="121"/>
      <c r="JS56" s="121"/>
      <c r="JT56" s="121"/>
      <c r="JU56" s="121"/>
      <c r="JV56" s="121"/>
      <c r="JW56" s="121"/>
      <c r="JX56" s="121"/>
      <c r="JY56" s="121"/>
      <c r="JZ56" s="121"/>
      <c r="KA56" s="121"/>
      <c r="KB56" s="121"/>
      <c r="KC56" s="121"/>
      <c r="KD56" s="121"/>
      <c r="KE56" s="122"/>
      <c r="KF56" s="120" t="str">
        <f>データ!CN6</f>
        <v>-</v>
      </c>
      <c r="KG56" s="121"/>
      <c r="KH56" s="121"/>
      <c r="KI56" s="121"/>
      <c r="KJ56" s="121"/>
      <c r="KK56" s="121"/>
      <c r="KL56" s="121"/>
      <c r="KM56" s="121"/>
      <c r="KN56" s="121"/>
      <c r="KO56" s="121"/>
      <c r="KP56" s="121"/>
      <c r="KQ56" s="121"/>
      <c r="KR56" s="121"/>
      <c r="KS56" s="121"/>
      <c r="KT56" s="121"/>
      <c r="KU56" s="121"/>
      <c r="KV56" s="121"/>
      <c r="KW56" s="121"/>
      <c r="KX56" s="121"/>
      <c r="KY56" s="122"/>
      <c r="KZ56" s="120" t="str">
        <f>データ!CO6</f>
        <v>-</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54.73</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54.32</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t="str">
        <f>データ!CX6</f>
        <v>-</v>
      </c>
      <c r="OG56" s="121"/>
      <c r="OH56" s="121"/>
      <c r="OI56" s="121"/>
      <c r="OJ56" s="121"/>
      <c r="OK56" s="121"/>
      <c r="OL56" s="121"/>
      <c r="OM56" s="121"/>
      <c r="ON56" s="121"/>
      <c r="OO56" s="121"/>
      <c r="OP56" s="121"/>
      <c r="OQ56" s="121"/>
      <c r="OR56" s="121"/>
      <c r="OS56" s="121"/>
      <c r="OT56" s="121"/>
      <c r="OU56" s="121"/>
      <c r="OV56" s="121"/>
      <c r="OW56" s="121"/>
      <c r="OX56" s="121"/>
      <c r="OY56" s="122"/>
      <c r="OZ56" s="120" t="str">
        <f>データ!CY6</f>
        <v>-</v>
      </c>
      <c r="PA56" s="121"/>
      <c r="PB56" s="121"/>
      <c r="PC56" s="121"/>
      <c r="PD56" s="121"/>
      <c r="PE56" s="121"/>
      <c r="PF56" s="121"/>
      <c r="PG56" s="121"/>
      <c r="PH56" s="121"/>
      <c r="PI56" s="121"/>
      <c r="PJ56" s="121"/>
      <c r="PK56" s="121"/>
      <c r="PL56" s="121"/>
      <c r="PM56" s="121"/>
      <c r="PN56" s="121"/>
      <c r="PO56" s="121"/>
      <c r="PP56" s="121"/>
      <c r="PQ56" s="121"/>
      <c r="PR56" s="121"/>
      <c r="PS56" s="122"/>
      <c r="PT56" s="120" t="str">
        <f>データ!CZ6</f>
        <v>-</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80.2</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79.72</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103</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40"/>
      <c r="M79" s="140"/>
      <c r="N79" s="140"/>
      <c r="O79" s="140"/>
      <c r="P79" s="140"/>
      <c r="Q79" s="140"/>
      <c r="R79" s="140"/>
      <c r="S79" s="140"/>
      <c r="T79" s="140"/>
      <c r="U79" s="140"/>
      <c r="V79" s="140"/>
      <c r="W79" s="140"/>
      <c r="X79" s="141"/>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40"/>
      <c r="FY79" s="140"/>
      <c r="FZ79" s="140"/>
      <c r="GA79" s="140"/>
      <c r="GB79" s="140"/>
      <c r="GC79" s="140"/>
      <c r="GD79" s="140"/>
      <c r="GE79" s="140"/>
      <c r="GF79" s="140"/>
      <c r="GG79" s="140"/>
      <c r="GH79" s="140"/>
      <c r="GI79" s="140"/>
      <c r="GJ79" s="141"/>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40"/>
      <c r="MK79" s="140"/>
      <c r="ML79" s="140"/>
      <c r="MM79" s="140"/>
      <c r="MN79" s="140"/>
      <c r="MO79" s="140"/>
      <c r="MP79" s="140"/>
      <c r="MQ79" s="140"/>
      <c r="MR79" s="140"/>
      <c r="MS79" s="140"/>
      <c r="MT79" s="140"/>
      <c r="MU79" s="140"/>
      <c r="MV79" s="141"/>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35" t="s">
        <v>23</v>
      </c>
      <c r="M80" s="135"/>
      <c r="N80" s="135"/>
      <c r="O80" s="135"/>
      <c r="P80" s="135"/>
      <c r="Q80" s="135"/>
      <c r="R80" s="135"/>
      <c r="S80" s="135"/>
      <c r="T80" s="135"/>
      <c r="U80" s="135"/>
      <c r="V80" s="135"/>
      <c r="W80" s="135"/>
      <c r="X80" s="135"/>
      <c r="Y80" s="136" t="str">
        <f>データ!DD6</f>
        <v>-</v>
      </c>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t="str">
        <f>データ!DE6</f>
        <v>-</v>
      </c>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c r="CA80" s="136" t="str">
        <f>データ!DF6</f>
        <v>-</v>
      </c>
      <c r="CB80" s="136"/>
      <c r="CC80" s="136"/>
      <c r="CD80" s="136"/>
      <c r="CE80" s="136"/>
      <c r="CF80" s="136"/>
      <c r="CG80" s="136"/>
      <c r="CH80" s="136"/>
      <c r="CI80" s="136"/>
      <c r="CJ80" s="136"/>
      <c r="CK80" s="136"/>
      <c r="CL80" s="136"/>
      <c r="CM80" s="136"/>
      <c r="CN80" s="136"/>
      <c r="CO80" s="136"/>
      <c r="CP80" s="136"/>
      <c r="CQ80" s="136"/>
      <c r="CR80" s="136"/>
      <c r="CS80" s="136"/>
      <c r="CT80" s="136"/>
      <c r="CU80" s="136"/>
      <c r="CV80" s="136"/>
      <c r="CW80" s="136"/>
      <c r="CX80" s="136"/>
      <c r="CY80" s="136"/>
      <c r="CZ80" s="136"/>
      <c r="DA80" s="136"/>
      <c r="DB80" s="136">
        <f>データ!DG6</f>
        <v>66.739999999999995</v>
      </c>
      <c r="DC80" s="136"/>
      <c r="DD80" s="136"/>
      <c r="DE80" s="136"/>
      <c r="DF80" s="136"/>
      <c r="DG80" s="136"/>
      <c r="DH80" s="136"/>
      <c r="DI80" s="136"/>
      <c r="DJ80" s="136"/>
      <c r="DK80" s="136"/>
      <c r="DL80" s="136"/>
      <c r="DM80" s="136"/>
      <c r="DN80" s="136"/>
      <c r="DO80" s="136"/>
      <c r="DP80" s="136"/>
      <c r="DQ80" s="136"/>
      <c r="DR80" s="136"/>
      <c r="DS80" s="136"/>
      <c r="DT80" s="136"/>
      <c r="DU80" s="136"/>
      <c r="DV80" s="136"/>
      <c r="DW80" s="136"/>
      <c r="DX80" s="136"/>
      <c r="DY80" s="136"/>
      <c r="DZ80" s="136"/>
      <c r="EA80" s="136"/>
      <c r="EB80" s="136"/>
      <c r="EC80" s="136">
        <f>データ!DH6</f>
        <v>68.16</v>
      </c>
      <c r="ED80" s="136"/>
      <c r="EE80" s="136"/>
      <c r="EF80" s="136"/>
      <c r="EG80" s="136"/>
      <c r="EH80" s="136"/>
      <c r="EI80" s="136"/>
      <c r="EJ80" s="136"/>
      <c r="EK80" s="136"/>
      <c r="EL80" s="136"/>
      <c r="EM80" s="136"/>
      <c r="EN80" s="136"/>
      <c r="EO80" s="136"/>
      <c r="EP80" s="136"/>
      <c r="EQ80" s="136"/>
      <c r="ER80" s="136"/>
      <c r="ES80" s="136"/>
      <c r="ET80" s="136"/>
      <c r="EU80" s="136"/>
      <c r="EV80" s="136"/>
      <c r="EW80" s="136"/>
      <c r="EX80" s="136"/>
      <c r="EY80" s="136"/>
      <c r="EZ80" s="136"/>
      <c r="FA80" s="136"/>
      <c r="FB80" s="136"/>
      <c r="FC80" s="136"/>
      <c r="FD80" s="2"/>
      <c r="FE80" s="18"/>
      <c r="FF80" s="2"/>
      <c r="FG80" s="2"/>
      <c r="FH80" s="2"/>
      <c r="FI80" s="2"/>
      <c r="FJ80" s="2"/>
      <c r="FK80" s="2"/>
      <c r="FL80" s="2"/>
      <c r="FM80" s="2"/>
      <c r="FN80" s="2"/>
      <c r="FO80" s="2"/>
      <c r="FP80" s="2"/>
      <c r="FQ80" s="2"/>
      <c r="FR80" s="2"/>
      <c r="FS80" s="2"/>
      <c r="FT80" s="2"/>
      <c r="FU80" s="2"/>
      <c r="FV80" s="15"/>
      <c r="FW80" s="2"/>
      <c r="FX80" s="135" t="s">
        <v>23</v>
      </c>
      <c r="FY80" s="135"/>
      <c r="FZ80" s="135"/>
      <c r="GA80" s="135"/>
      <c r="GB80" s="135"/>
      <c r="GC80" s="135"/>
      <c r="GD80" s="135"/>
      <c r="GE80" s="135"/>
      <c r="GF80" s="135"/>
      <c r="GG80" s="135"/>
      <c r="GH80" s="135"/>
      <c r="GI80" s="135"/>
      <c r="GJ80" s="135"/>
      <c r="GK80" s="136" t="str">
        <f>データ!DO6</f>
        <v>-</v>
      </c>
      <c r="GL80" s="136"/>
      <c r="GM80" s="136"/>
      <c r="GN80" s="136"/>
      <c r="GO80" s="136"/>
      <c r="GP80" s="136"/>
      <c r="GQ80" s="136"/>
      <c r="GR80" s="136"/>
      <c r="GS80" s="136"/>
      <c r="GT80" s="136"/>
      <c r="GU80" s="136"/>
      <c r="GV80" s="136"/>
      <c r="GW80" s="136"/>
      <c r="GX80" s="136"/>
      <c r="GY80" s="136"/>
      <c r="GZ80" s="136"/>
      <c r="HA80" s="136"/>
      <c r="HB80" s="136"/>
      <c r="HC80" s="136"/>
      <c r="HD80" s="136"/>
      <c r="HE80" s="136"/>
      <c r="HF80" s="136"/>
      <c r="HG80" s="136"/>
      <c r="HH80" s="136"/>
      <c r="HI80" s="136"/>
      <c r="HJ80" s="136"/>
      <c r="HK80" s="136"/>
      <c r="HL80" s="136" t="str">
        <f>データ!DP6</f>
        <v>-</v>
      </c>
      <c r="HM80" s="136"/>
      <c r="HN80" s="136"/>
      <c r="HO80" s="136"/>
      <c r="HP80" s="136"/>
      <c r="HQ80" s="136"/>
      <c r="HR80" s="136"/>
      <c r="HS80" s="136"/>
      <c r="HT80" s="136"/>
      <c r="HU80" s="136"/>
      <c r="HV80" s="136"/>
      <c r="HW80" s="136"/>
      <c r="HX80" s="136"/>
      <c r="HY80" s="136"/>
      <c r="HZ80" s="136"/>
      <c r="IA80" s="136"/>
      <c r="IB80" s="136"/>
      <c r="IC80" s="136"/>
      <c r="ID80" s="136"/>
      <c r="IE80" s="136"/>
      <c r="IF80" s="136"/>
      <c r="IG80" s="136"/>
      <c r="IH80" s="136"/>
      <c r="II80" s="136"/>
      <c r="IJ80" s="136"/>
      <c r="IK80" s="136"/>
      <c r="IL80" s="136"/>
      <c r="IM80" s="136" t="str">
        <f>データ!DQ6</f>
        <v>-</v>
      </c>
      <c r="IN80" s="136"/>
      <c r="IO80" s="136"/>
      <c r="IP80" s="136"/>
      <c r="IQ80" s="136"/>
      <c r="IR80" s="136"/>
      <c r="IS80" s="136"/>
      <c r="IT80" s="136"/>
      <c r="IU80" s="136"/>
      <c r="IV80" s="136"/>
      <c r="IW80" s="136"/>
      <c r="IX80" s="136"/>
      <c r="IY80" s="136"/>
      <c r="IZ80" s="136"/>
      <c r="JA80" s="136"/>
      <c r="JB80" s="136"/>
      <c r="JC80" s="136"/>
      <c r="JD80" s="136"/>
      <c r="JE80" s="136"/>
      <c r="JF80" s="136"/>
      <c r="JG80" s="136"/>
      <c r="JH80" s="136"/>
      <c r="JI80" s="136"/>
      <c r="JJ80" s="136"/>
      <c r="JK80" s="136"/>
      <c r="JL80" s="136"/>
      <c r="JM80" s="136"/>
      <c r="JN80" s="136">
        <f>データ!DR6</f>
        <v>48.46</v>
      </c>
      <c r="JO80" s="136"/>
      <c r="JP80" s="136"/>
      <c r="JQ80" s="136"/>
      <c r="JR80" s="136"/>
      <c r="JS80" s="136"/>
      <c r="JT80" s="136"/>
      <c r="JU80" s="136"/>
      <c r="JV80" s="136"/>
      <c r="JW80" s="136"/>
      <c r="JX80" s="136"/>
      <c r="JY80" s="136"/>
      <c r="JZ80" s="136"/>
      <c r="KA80" s="136"/>
      <c r="KB80" s="136"/>
      <c r="KC80" s="136"/>
      <c r="KD80" s="136"/>
      <c r="KE80" s="136"/>
      <c r="KF80" s="136"/>
      <c r="KG80" s="136"/>
      <c r="KH80" s="136"/>
      <c r="KI80" s="136"/>
      <c r="KJ80" s="136"/>
      <c r="KK80" s="136"/>
      <c r="KL80" s="136"/>
      <c r="KM80" s="136"/>
      <c r="KN80" s="136"/>
      <c r="KO80" s="136">
        <f>データ!DS6</f>
        <v>48.46</v>
      </c>
      <c r="KP80" s="136"/>
      <c r="KQ80" s="136"/>
      <c r="KR80" s="136"/>
      <c r="KS80" s="136"/>
      <c r="KT80" s="136"/>
      <c r="KU80" s="136"/>
      <c r="KV80" s="136"/>
      <c r="KW80" s="136"/>
      <c r="KX80" s="136"/>
      <c r="KY80" s="136"/>
      <c r="KZ80" s="136"/>
      <c r="LA80" s="136"/>
      <c r="LB80" s="136"/>
      <c r="LC80" s="136"/>
      <c r="LD80" s="136"/>
      <c r="LE80" s="136"/>
      <c r="LF80" s="136"/>
      <c r="LG80" s="136"/>
      <c r="LH80" s="136"/>
      <c r="LI80" s="136"/>
      <c r="LJ80" s="136"/>
      <c r="LK80" s="136"/>
      <c r="LL80" s="136"/>
      <c r="LM80" s="136"/>
      <c r="LN80" s="136"/>
      <c r="LO80" s="136"/>
      <c r="LP80" s="2"/>
      <c r="LQ80" s="18"/>
      <c r="LR80" s="2"/>
      <c r="LS80" s="2"/>
      <c r="LT80" s="2"/>
      <c r="LU80" s="2"/>
      <c r="LV80" s="2"/>
      <c r="LW80" s="2"/>
      <c r="LX80" s="2"/>
      <c r="LY80" s="2"/>
      <c r="LZ80" s="2"/>
      <c r="MA80" s="2"/>
      <c r="MB80" s="2"/>
      <c r="MC80" s="2"/>
      <c r="MD80" s="2"/>
      <c r="ME80" s="2"/>
      <c r="MF80" s="2"/>
      <c r="MG80" s="2"/>
      <c r="MH80" s="15"/>
      <c r="MI80" s="2"/>
      <c r="MJ80" s="135" t="s">
        <v>23</v>
      </c>
      <c r="MK80" s="135"/>
      <c r="ML80" s="135"/>
      <c r="MM80" s="135"/>
      <c r="MN80" s="135"/>
      <c r="MO80" s="135"/>
      <c r="MP80" s="135"/>
      <c r="MQ80" s="135"/>
      <c r="MR80" s="135"/>
      <c r="MS80" s="135"/>
      <c r="MT80" s="135"/>
      <c r="MU80" s="135"/>
      <c r="MV80" s="135"/>
      <c r="MW80" s="136" t="str">
        <f>データ!DZ6</f>
        <v>-</v>
      </c>
      <c r="MX80" s="136"/>
      <c r="MY80" s="136"/>
      <c r="MZ80" s="136"/>
      <c r="NA80" s="136"/>
      <c r="NB80" s="136"/>
      <c r="NC80" s="136"/>
      <c r="ND80" s="136"/>
      <c r="NE80" s="136"/>
      <c r="NF80" s="136"/>
      <c r="NG80" s="136"/>
      <c r="NH80" s="136"/>
      <c r="NI80" s="136"/>
      <c r="NJ80" s="136"/>
      <c r="NK80" s="136"/>
      <c r="NL80" s="136"/>
      <c r="NM80" s="136"/>
      <c r="NN80" s="136"/>
      <c r="NO80" s="136"/>
      <c r="NP80" s="136"/>
      <c r="NQ80" s="136"/>
      <c r="NR80" s="136"/>
      <c r="NS80" s="136"/>
      <c r="NT80" s="136"/>
      <c r="NU80" s="136"/>
      <c r="NV80" s="136"/>
      <c r="NW80" s="136"/>
      <c r="NX80" s="136" t="str">
        <f>データ!EA6</f>
        <v>-</v>
      </c>
      <c r="NY80" s="136"/>
      <c r="NZ80" s="136"/>
      <c r="OA80" s="136"/>
      <c r="OB80" s="136"/>
      <c r="OC80" s="136"/>
      <c r="OD80" s="136"/>
      <c r="OE80" s="136"/>
      <c r="OF80" s="136"/>
      <c r="OG80" s="136"/>
      <c r="OH80" s="136"/>
      <c r="OI80" s="136"/>
      <c r="OJ80" s="136"/>
      <c r="OK80" s="136"/>
      <c r="OL80" s="136"/>
      <c r="OM80" s="136"/>
      <c r="ON80" s="136"/>
      <c r="OO80" s="136"/>
      <c r="OP80" s="136"/>
      <c r="OQ80" s="136"/>
      <c r="OR80" s="136"/>
      <c r="OS80" s="136"/>
      <c r="OT80" s="136"/>
      <c r="OU80" s="136"/>
      <c r="OV80" s="136"/>
      <c r="OW80" s="136"/>
      <c r="OX80" s="136"/>
      <c r="OY80" s="136" t="str">
        <f>データ!EB6</f>
        <v>-</v>
      </c>
      <c r="OZ80" s="136"/>
      <c r="PA80" s="136"/>
      <c r="PB80" s="136"/>
      <c r="PC80" s="136"/>
      <c r="PD80" s="136"/>
      <c r="PE80" s="136"/>
      <c r="PF80" s="136"/>
      <c r="PG80" s="136"/>
      <c r="PH80" s="136"/>
      <c r="PI80" s="136"/>
      <c r="PJ80" s="136"/>
      <c r="PK80" s="136"/>
      <c r="PL80" s="136"/>
      <c r="PM80" s="136"/>
      <c r="PN80" s="136"/>
      <c r="PO80" s="136"/>
      <c r="PP80" s="136"/>
      <c r="PQ80" s="136"/>
      <c r="PR80" s="136"/>
      <c r="PS80" s="136"/>
      <c r="PT80" s="136"/>
      <c r="PU80" s="136"/>
      <c r="PV80" s="136"/>
      <c r="PW80" s="136"/>
      <c r="PX80" s="136"/>
      <c r="PY80" s="136"/>
      <c r="PZ80" s="136">
        <f>データ!EC6</f>
        <v>0</v>
      </c>
      <c r="QA80" s="136"/>
      <c r="QB80" s="136"/>
      <c r="QC80" s="136"/>
      <c r="QD80" s="136"/>
      <c r="QE80" s="136"/>
      <c r="QF80" s="136"/>
      <c r="QG80" s="136"/>
      <c r="QH80" s="136"/>
      <c r="QI80" s="136"/>
      <c r="QJ80" s="136"/>
      <c r="QK80" s="136"/>
      <c r="QL80" s="136"/>
      <c r="QM80" s="136"/>
      <c r="QN80" s="136"/>
      <c r="QO80" s="136"/>
      <c r="QP80" s="136"/>
      <c r="QQ80" s="136"/>
      <c r="QR80" s="136"/>
      <c r="QS80" s="136"/>
      <c r="QT80" s="136"/>
      <c r="QU80" s="136"/>
      <c r="QV80" s="136"/>
      <c r="QW80" s="136"/>
      <c r="QX80" s="136"/>
      <c r="QY80" s="136"/>
      <c r="QZ80" s="136"/>
      <c r="RA80" s="136">
        <f>データ!ED6</f>
        <v>0</v>
      </c>
      <c r="RB80" s="136"/>
      <c r="RC80" s="136"/>
      <c r="RD80" s="136"/>
      <c r="RE80" s="136"/>
      <c r="RF80" s="136"/>
      <c r="RG80" s="136"/>
      <c r="RH80" s="136"/>
      <c r="RI80" s="136"/>
      <c r="RJ80" s="136"/>
      <c r="RK80" s="136"/>
      <c r="RL80" s="136"/>
      <c r="RM80" s="136"/>
      <c r="RN80" s="136"/>
      <c r="RO80" s="136"/>
      <c r="RP80" s="136"/>
      <c r="RQ80" s="136"/>
      <c r="RR80" s="136"/>
      <c r="RS80" s="136"/>
      <c r="RT80" s="136"/>
      <c r="RU80" s="136"/>
      <c r="RV80" s="136"/>
      <c r="RW80" s="136"/>
      <c r="RX80" s="136"/>
      <c r="RY80" s="136"/>
      <c r="RZ80" s="136"/>
      <c r="SA80" s="136"/>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35" t="s">
        <v>24</v>
      </c>
      <c r="M81" s="135"/>
      <c r="N81" s="135"/>
      <c r="O81" s="135"/>
      <c r="P81" s="135"/>
      <c r="Q81" s="135"/>
      <c r="R81" s="135"/>
      <c r="S81" s="135"/>
      <c r="T81" s="135"/>
      <c r="U81" s="135"/>
      <c r="V81" s="135"/>
      <c r="W81" s="135"/>
      <c r="X81" s="135"/>
      <c r="Y81" s="136" t="str">
        <f>データ!DI6</f>
        <v>-</v>
      </c>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t="str">
        <f>データ!DJ6</f>
        <v>-</v>
      </c>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t="str">
        <f>データ!DK6</f>
        <v>-</v>
      </c>
      <c r="CB81" s="136"/>
      <c r="CC81" s="136"/>
      <c r="CD81" s="136"/>
      <c r="CE81" s="136"/>
      <c r="CF81" s="136"/>
      <c r="CG81" s="136"/>
      <c r="CH81" s="136"/>
      <c r="CI81" s="136"/>
      <c r="CJ81" s="136"/>
      <c r="CK81" s="136"/>
      <c r="CL81" s="136"/>
      <c r="CM81" s="136"/>
      <c r="CN81" s="136"/>
      <c r="CO81" s="136"/>
      <c r="CP81" s="136"/>
      <c r="CQ81" s="136"/>
      <c r="CR81" s="136"/>
      <c r="CS81" s="136"/>
      <c r="CT81" s="136"/>
      <c r="CU81" s="136"/>
      <c r="CV81" s="136"/>
      <c r="CW81" s="136"/>
      <c r="CX81" s="136"/>
      <c r="CY81" s="136"/>
      <c r="CZ81" s="136"/>
      <c r="DA81" s="136"/>
      <c r="DB81" s="136">
        <f>データ!DL6</f>
        <v>62.44</v>
      </c>
      <c r="DC81" s="136"/>
      <c r="DD81" s="136"/>
      <c r="DE81" s="136"/>
      <c r="DF81" s="136"/>
      <c r="DG81" s="136"/>
      <c r="DH81" s="136"/>
      <c r="DI81" s="136"/>
      <c r="DJ81" s="136"/>
      <c r="DK81" s="136"/>
      <c r="DL81" s="136"/>
      <c r="DM81" s="136"/>
      <c r="DN81" s="136"/>
      <c r="DO81" s="136"/>
      <c r="DP81" s="136"/>
      <c r="DQ81" s="136"/>
      <c r="DR81" s="136"/>
      <c r="DS81" s="136"/>
      <c r="DT81" s="136"/>
      <c r="DU81" s="136"/>
      <c r="DV81" s="136"/>
      <c r="DW81" s="136"/>
      <c r="DX81" s="136"/>
      <c r="DY81" s="136"/>
      <c r="DZ81" s="136"/>
      <c r="EA81" s="136"/>
      <c r="EB81" s="136"/>
      <c r="EC81" s="136">
        <f>データ!DM6</f>
        <v>62.28</v>
      </c>
      <c r="ED81" s="136"/>
      <c r="EE81" s="136"/>
      <c r="EF81" s="136"/>
      <c r="EG81" s="136"/>
      <c r="EH81" s="136"/>
      <c r="EI81" s="136"/>
      <c r="EJ81" s="136"/>
      <c r="EK81" s="136"/>
      <c r="EL81" s="136"/>
      <c r="EM81" s="136"/>
      <c r="EN81" s="136"/>
      <c r="EO81" s="136"/>
      <c r="EP81" s="136"/>
      <c r="EQ81" s="136"/>
      <c r="ER81" s="136"/>
      <c r="ES81" s="136"/>
      <c r="ET81" s="136"/>
      <c r="EU81" s="136"/>
      <c r="EV81" s="136"/>
      <c r="EW81" s="136"/>
      <c r="EX81" s="136"/>
      <c r="EY81" s="136"/>
      <c r="EZ81" s="136"/>
      <c r="FA81" s="136"/>
      <c r="FB81" s="136"/>
      <c r="FC81" s="136"/>
      <c r="FD81" s="2"/>
      <c r="FE81" s="18"/>
      <c r="FF81" s="2"/>
      <c r="FG81" s="2"/>
      <c r="FH81" s="2"/>
      <c r="FI81" s="2"/>
      <c r="FJ81" s="2"/>
      <c r="FK81" s="2"/>
      <c r="FL81" s="2"/>
      <c r="FM81" s="2"/>
      <c r="FN81" s="2"/>
      <c r="FO81" s="2"/>
      <c r="FP81" s="2"/>
      <c r="FQ81" s="2"/>
      <c r="FR81" s="2"/>
      <c r="FS81" s="2"/>
      <c r="FT81" s="2"/>
      <c r="FU81" s="2"/>
      <c r="FV81" s="15"/>
      <c r="FW81" s="2"/>
      <c r="FX81" s="135" t="s">
        <v>24</v>
      </c>
      <c r="FY81" s="135"/>
      <c r="FZ81" s="135"/>
      <c r="GA81" s="135"/>
      <c r="GB81" s="135"/>
      <c r="GC81" s="135"/>
      <c r="GD81" s="135"/>
      <c r="GE81" s="135"/>
      <c r="GF81" s="135"/>
      <c r="GG81" s="135"/>
      <c r="GH81" s="135"/>
      <c r="GI81" s="135"/>
      <c r="GJ81" s="135"/>
      <c r="GK81" s="136" t="str">
        <f>データ!DT6</f>
        <v>-</v>
      </c>
      <c r="GL81" s="136"/>
      <c r="GM81" s="136"/>
      <c r="GN81" s="136"/>
      <c r="GO81" s="136"/>
      <c r="GP81" s="136"/>
      <c r="GQ81" s="136"/>
      <c r="GR81" s="136"/>
      <c r="GS81" s="136"/>
      <c r="GT81" s="136"/>
      <c r="GU81" s="136"/>
      <c r="GV81" s="136"/>
      <c r="GW81" s="136"/>
      <c r="GX81" s="136"/>
      <c r="GY81" s="136"/>
      <c r="GZ81" s="136"/>
      <c r="HA81" s="136"/>
      <c r="HB81" s="136"/>
      <c r="HC81" s="136"/>
      <c r="HD81" s="136"/>
      <c r="HE81" s="136"/>
      <c r="HF81" s="136"/>
      <c r="HG81" s="136"/>
      <c r="HH81" s="136"/>
      <c r="HI81" s="136"/>
      <c r="HJ81" s="136"/>
      <c r="HK81" s="136"/>
      <c r="HL81" s="136" t="str">
        <f>データ!DU6</f>
        <v>-</v>
      </c>
      <c r="HM81" s="136"/>
      <c r="HN81" s="136"/>
      <c r="HO81" s="136"/>
      <c r="HP81" s="136"/>
      <c r="HQ81" s="136"/>
      <c r="HR81" s="136"/>
      <c r="HS81" s="136"/>
      <c r="HT81" s="136"/>
      <c r="HU81" s="136"/>
      <c r="HV81" s="136"/>
      <c r="HW81" s="136"/>
      <c r="HX81" s="136"/>
      <c r="HY81" s="136"/>
      <c r="HZ81" s="136"/>
      <c r="IA81" s="136"/>
      <c r="IB81" s="136"/>
      <c r="IC81" s="136"/>
      <c r="ID81" s="136"/>
      <c r="IE81" s="136"/>
      <c r="IF81" s="136"/>
      <c r="IG81" s="136"/>
      <c r="IH81" s="136"/>
      <c r="II81" s="136"/>
      <c r="IJ81" s="136"/>
      <c r="IK81" s="136"/>
      <c r="IL81" s="136"/>
      <c r="IM81" s="136" t="str">
        <f>データ!DV6</f>
        <v>-</v>
      </c>
      <c r="IN81" s="136"/>
      <c r="IO81" s="136"/>
      <c r="IP81" s="136"/>
      <c r="IQ81" s="136"/>
      <c r="IR81" s="136"/>
      <c r="IS81" s="136"/>
      <c r="IT81" s="136"/>
      <c r="IU81" s="136"/>
      <c r="IV81" s="136"/>
      <c r="IW81" s="136"/>
      <c r="IX81" s="136"/>
      <c r="IY81" s="136"/>
      <c r="IZ81" s="136"/>
      <c r="JA81" s="136"/>
      <c r="JB81" s="136"/>
      <c r="JC81" s="136"/>
      <c r="JD81" s="136"/>
      <c r="JE81" s="136"/>
      <c r="JF81" s="136"/>
      <c r="JG81" s="136"/>
      <c r="JH81" s="136"/>
      <c r="JI81" s="136"/>
      <c r="JJ81" s="136"/>
      <c r="JK81" s="136"/>
      <c r="JL81" s="136"/>
      <c r="JM81" s="136"/>
      <c r="JN81" s="136">
        <f>データ!DW6</f>
        <v>52.79</v>
      </c>
      <c r="JO81" s="136"/>
      <c r="JP81" s="136"/>
      <c r="JQ81" s="136"/>
      <c r="JR81" s="136"/>
      <c r="JS81" s="136"/>
      <c r="JT81" s="136"/>
      <c r="JU81" s="136"/>
      <c r="JV81" s="136"/>
      <c r="JW81" s="136"/>
      <c r="JX81" s="136"/>
      <c r="JY81" s="136"/>
      <c r="JZ81" s="136"/>
      <c r="KA81" s="136"/>
      <c r="KB81" s="136"/>
      <c r="KC81" s="136"/>
      <c r="KD81" s="136"/>
      <c r="KE81" s="136"/>
      <c r="KF81" s="136"/>
      <c r="KG81" s="136"/>
      <c r="KH81" s="136"/>
      <c r="KI81" s="136"/>
      <c r="KJ81" s="136"/>
      <c r="KK81" s="136"/>
      <c r="KL81" s="136"/>
      <c r="KM81" s="136"/>
      <c r="KN81" s="136"/>
      <c r="KO81" s="136">
        <f>データ!DX6</f>
        <v>53.56</v>
      </c>
      <c r="KP81" s="136"/>
      <c r="KQ81" s="136"/>
      <c r="KR81" s="136"/>
      <c r="KS81" s="136"/>
      <c r="KT81" s="136"/>
      <c r="KU81" s="136"/>
      <c r="KV81" s="136"/>
      <c r="KW81" s="136"/>
      <c r="KX81" s="136"/>
      <c r="KY81" s="136"/>
      <c r="KZ81" s="136"/>
      <c r="LA81" s="136"/>
      <c r="LB81" s="136"/>
      <c r="LC81" s="136"/>
      <c r="LD81" s="136"/>
      <c r="LE81" s="136"/>
      <c r="LF81" s="136"/>
      <c r="LG81" s="136"/>
      <c r="LH81" s="136"/>
      <c r="LI81" s="136"/>
      <c r="LJ81" s="136"/>
      <c r="LK81" s="136"/>
      <c r="LL81" s="136"/>
      <c r="LM81" s="136"/>
      <c r="LN81" s="136"/>
      <c r="LO81" s="136"/>
      <c r="LP81" s="2"/>
      <c r="LQ81" s="18"/>
      <c r="LR81" s="2"/>
      <c r="LS81" s="2"/>
      <c r="LT81" s="2"/>
      <c r="LU81" s="2"/>
      <c r="LV81" s="2"/>
      <c r="LW81" s="2"/>
      <c r="LX81" s="2"/>
      <c r="LY81" s="2"/>
      <c r="LZ81" s="2"/>
      <c r="MA81" s="2"/>
      <c r="MB81" s="2"/>
      <c r="MC81" s="2"/>
      <c r="MD81" s="2"/>
      <c r="ME81" s="2"/>
      <c r="MF81" s="2"/>
      <c r="MG81" s="2"/>
      <c r="MH81" s="15"/>
      <c r="MI81" s="2"/>
      <c r="MJ81" s="135" t="s">
        <v>24</v>
      </c>
      <c r="MK81" s="135"/>
      <c r="ML81" s="135"/>
      <c r="MM81" s="135"/>
      <c r="MN81" s="135"/>
      <c r="MO81" s="135"/>
      <c r="MP81" s="135"/>
      <c r="MQ81" s="135"/>
      <c r="MR81" s="135"/>
      <c r="MS81" s="135"/>
      <c r="MT81" s="135"/>
      <c r="MU81" s="135"/>
      <c r="MV81" s="135"/>
      <c r="MW81" s="136" t="str">
        <f>データ!EE6</f>
        <v>-</v>
      </c>
      <c r="MX81" s="136"/>
      <c r="MY81" s="136"/>
      <c r="MZ81" s="136"/>
      <c r="NA81" s="136"/>
      <c r="NB81" s="136"/>
      <c r="NC81" s="136"/>
      <c r="ND81" s="136"/>
      <c r="NE81" s="136"/>
      <c r="NF81" s="136"/>
      <c r="NG81" s="136"/>
      <c r="NH81" s="136"/>
      <c r="NI81" s="136"/>
      <c r="NJ81" s="136"/>
      <c r="NK81" s="136"/>
      <c r="NL81" s="136"/>
      <c r="NM81" s="136"/>
      <c r="NN81" s="136"/>
      <c r="NO81" s="136"/>
      <c r="NP81" s="136"/>
      <c r="NQ81" s="136"/>
      <c r="NR81" s="136"/>
      <c r="NS81" s="136"/>
      <c r="NT81" s="136"/>
      <c r="NU81" s="136"/>
      <c r="NV81" s="136"/>
      <c r="NW81" s="136"/>
      <c r="NX81" s="136" t="str">
        <f>データ!EF6</f>
        <v>-</v>
      </c>
      <c r="NY81" s="136"/>
      <c r="NZ81" s="136"/>
      <c r="OA81" s="136"/>
      <c r="OB81" s="136"/>
      <c r="OC81" s="136"/>
      <c r="OD81" s="136"/>
      <c r="OE81" s="136"/>
      <c r="OF81" s="136"/>
      <c r="OG81" s="136"/>
      <c r="OH81" s="136"/>
      <c r="OI81" s="136"/>
      <c r="OJ81" s="136"/>
      <c r="OK81" s="136"/>
      <c r="OL81" s="136"/>
      <c r="OM81" s="136"/>
      <c r="ON81" s="136"/>
      <c r="OO81" s="136"/>
      <c r="OP81" s="136"/>
      <c r="OQ81" s="136"/>
      <c r="OR81" s="136"/>
      <c r="OS81" s="136"/>
      <c r="OT81" s="136"/>
      <c r="OU81" s="136"/>
      <c r="OV81" s="136"/>
      <c r="OW81" s="136"/>
      <c r="OX81" s="136"/>
      <c r="OY81" s="136" t="str">
        <f>データ!EG6</f>
        <v>-</v>
      </c>
      <c r="OZ81" s="136"/>
      <c r="PA81" s="136"/>
      <c r="PB81" s="136"/>
      <c r="PC81" s="136"/>
      <c r="PD81" s="136"/>
      <c r="PE81" s="136"/>
      <c r="PF81" s="136"/>
      <c r="PG81" s="136"/>
      <c r="PH81" s="136"/>
      <c r="PI81" s="136"/>
      <c r="PJ81" s="136"/>
      <c r="PK81" s="136"/>
      <c r="PL81" s="136"/>
      <c r="PM81" s="136"/>
      <c r="PN81" s="136"/>
      <c r="PO81" s="136"/>
      <c r="PP81" s="136"/>
      <c r="PQ81" s="136"/>
      <c r="PR81" s="136"/>
      <c r="PS81" s="136"/>
      <c r="PT81" s="136"/>
      <c r="PU81" s="136"/>
      <c r="PV81" s="136"/>
      <c r="PW81" s="136"/>
      <c r="PX81" s="136"/>
      <c r="PY81" s="136"/>
      <c r="PZ81" s="136">
        <f>データ!EH6</f>
        <v>0.31</v>
      </c>
      <c r="QA81" s="136"/>
      <c r="QB81" s="136"/>
      <c r="QC81" s="136"/>
      <c r="QD81" s="136"/>
      <c r="QE81" s="136"/>
      <c r="QF81" s="136"/>
      <c r="QG81" s="136"/>
      <c r="QH81" s="136"/>
      <c r="QI81" s="136"/>
      <c r="QJ81" s="136"/>
      <c r="QK81" s="136"/>
      <c r="QL81" s="136"/>
      <c r="QM81" s="136"/>
      <c r="QN81" s="136"/>
      <c r="QO81" s="136"/>
      <c r="QP81" s="136"/>
      <c r="QQ81" s="136"/>
      <c r="QR81" s="136"/>
      <c r="QS81" s="136"/>
      <c r="QT81" s="136"/>
      <c r="QU81" s="136"/>
      <c r="QV81" s="136"/>
      <c r="QW81" s="136"/>
      <c r="QX81" s="136"/>
      <c r="QY81" s="136"/>
      <c r="QZ81" s="136"/>
      <c r="RA81" s="136">
        <f>データ!EI6</f>
        <v>0.22</v>
      </c>
      <c r="RB81" s="136"/>
      <c r="RC81" s="136"/>
      <c r="RD81" s="136"/>
      <c r="RE81" s="136"/>
      <c r="RF81" s="136"/>
      <c r="RG81" s="136"/>
      <c r="RH81" s="136"/>
      <c r="RI81" s="136"/>
      <c r="RJ81" s="136"/>
      <c r="RK81" s="136"/>
      <c r="RL81" s="136"/>
      <c r="RM81" s="136"/>
      <c r="RN81" s="136"/>
      <c r="RO81" s="136"/>
      <c r="RP81" s="136"/>
      <c r="RQ81" s="136"/>
      <c r="RR81" s="136"/>
      <c r="RS81" s="136"/>
      <c r="RT81" s="136"/>
      <c r="RU81" s="136"/>
      <c r="RV81" s="136"/>
      <c r="RW81" s="136"/>
      <c r="RX81" s="136"/>
      <c r="RY81" s="136"/>
      <c r="RZ81" s="136"/>
      <c r="SA81" s="136"/>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29</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30</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31</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2" t="str">
        <f>データ!AD6</f>
        <v>【111.95】</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【22.25】</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【439.16】</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【227.97】</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【107.69】</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【52.31】</v>
      </c>
      <c r="FJ90" s="143"/>
      <c r="FK90" s="143"/>
      <c r="FL90" s="143"/>
      <c r="FM90" s="143"/>
      <c r="FN90" s="143"/>
      <c r="FO90" s="143"/>
      <c r="FP90" s="143"/>
      <c r="FQ90" s="143"/>
      <c r="FR90" s="143"/>
      <c r="FS90" s="143"/>
      <c r="FT90" s="143"/>
      <c r="FU90" s="143"/>
      <c r="FV90" s="143"/>
      <c r="FW90" s="143"/>
      <c r="FX90" s="143"/>
      <c r="FY90" s="143"/>
      <c r="FZ90" s="143"/>
      <c r="GA90" s="143"/>
      <c r="GB90" s="143"/>
      <c r="GC90" s="143"/>
      <c r="GD90" s="143"/>
      <c r="GE90" s="143"/>
      <c r="GF90" s="143"/>
      <c r="GG90" s="143"/>
      <c r="GH90" s="143"/>
      <c r="GI90" s="143"/>
      <c r="GJ90" s="142" t="str">
        <f>データ!DC6</f>
        <v>【77.20】</v>
      </c>
      <c r="GK90" s="143"/>
      <c r="GL90" s="143"/>
      <c r="GM90" s="143"/>
      <c r="GN90" s="143"/>
      <c r="GO90" s="143"/>
      <c r="GP90" s="143"/>
      <c r="GQ90" s="143"/>
      <c r="GR90" s="143"/>
      <c r="GS90" s="143"/>
      <c r="GT90" s="143"/>
      <c r="GU90" s="143"/>
      <c r="GV90" s="143"/>
      <c r="GW90" s="143"/>
      <c r="GX90" s="143"/>
      <c r="GY90" s="143"/>
      <c r="GZ90" s="143"/>
      <c r="HA90" s="143"/>
      <c r="HB90" s="143"/>
      <c r="HC90" s="143"/>
      <c r="HD90" s="143"/>
      <c r="HE90" s="143"/>
      <c r="HF90" s="143"/>
      <c r="HG90" s="143"/>
      <c r="HH90" s="143"/>
      <c r="HI90" s="143"/>
      <c r="HJ90" s="143"/>
      <c r="HK90" s="142" t="str">
        <f>データ!DN6</f>
        <v>【61.29】</v>
      </c>
      <c r="HL90" s="143"/>
      <c r="HM90" s="143"/>
      <c r="HN90" s="143"/>
      <c r="HO90" s="143"/>
      <c r="HP90" s="143"/>
      <c r="HQ90" s="143"/>
      <c r="HR90" s="143"/>
      <c r="HS90" s="143"/>
      <c r="HT90" s="143"/>
      <c r="HU90" s="143"/>
      <c r="HV90" s="143"/>
      <c r="HW90" s="143"/>
      <c r="HX90" s="143"/>
      <c r="HY90" s="143"/>
      <c r="HZ90" s="143"/>
      <c r="IA90" s="143"/>
      <c r="IB90" s="143"/>
      <c r="IC90" s="143"/>
      <c r="ID90" s="143"/>
      <c r="IE90" s="143"/>
      <c r="IF90" s="143"/>
      <c r="IG90" s="143"/>
      <c r="IH90" s="143"/>
      <c r="II90" s="143"/>
      <c r="IJ90" s="143"/>
      <c r="IK90" s="143"/>
      <c r="IL90" s="142" t="str">
        <f>データ!DY6</f>
        <v>【50.74】</v>
      </c>
      <c r="IM90" s="143"/>
      <c r="IN90" s="143"/>
      <c r="IO90" s="143"/>
      <c r="IP90" s="143"/>
      <c r="IQ90" s="143"/>
      <c r="IR90" s="143"/>
      <c r="IS90" s="143"/>
      <c r="IT90" s="143"/>
      <c r="IU90" s="143"/>
      <c r="IV90" s="143"/>
      <c r="IW90" s="143"/>
      <c r="IX90" s="143"/>
      <c r="IY90" s="143"/>
      <c r="IZ90" s="143"/>
      <c r="JA90" s="143"/>
      <c r="JB90" s="143"/>
      <c r="JC90" s="143"/>
      <c r="JD90" s="143"/>
      <c r="JE90" s="143"/>
      <c r="JF90" s="143"/>
      <c r="JG90" s="143"/>
      <c r="JH90" s="143"/>
      <c r="JI90" s="143"/>
      <c r="JJ90" s="143"/>
      <c r="JK90" s="143"/>
      <c r="JL90" s="143"/>
      <c r="JM90" s="142" t="str">
        <f>データ!EJ6</f>
        <v>【0.20】</v>
      </c>
      <c r="JN90" s="143"/>
      <c r="JO90" s="143"/>
      <c r="JP90" s="143"/>
      <c r="JQ90" s="143"/>
      <c r="JR90" s="143"/>
      <c r="JS90" s="143"/>
      <c r="JT90" s="143"/>
      <c r="JU90" s="143"/>
      <c r="JV90" s="143"/>
      <c r="JW90" s="143"/>
      <c r="JX90" s="143"/>
      <c r="JY90" s="143"/>
      <c r="JZ90" s="143"/>
      <c r="KA90" s="143"/>
      <c r="KB90" s="143"/>
      <c r="KC90" s="143"/>
      <c r="KD90" s="143"/>
      <c r="KE90" s="143"/>
      <c r="KF90" s="143"/>
      <c r="KG90" s="143"/>
      <c r="KH90" s="143"/>
      <c r="KI90" s="143"/>
      <c r="KJ90" s="143"/>
      <c r="KK90" s="143"/>
      <c r="KL90" s="143"/>
      <c r="KM90" s="143"/>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nSRxf0OGIYcsW9teNJXgXlHz10j3rCEdUv6Wmc2qHtFE+Tol1Gy9GfH8gH6at9ZSGQiMHjSczRKDffg8DciRbg==" saltValue="5WOUR0pqfo0y4iMjW58OBw=="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48</v>
      </c>
      <c r="B4" s="30"/>
      <c r="C4" s="30"/>
      <c r="D4" s="30"/>
      <c r="E4" s="30"/>
      <c r="F4" s="30"/>
      <c r="G4" s="30"/>
      <c r="H4" s="148"/>
      <c r="I4" s="149"/>
      <c r="J4" s="149"/>
      <c r="K4" s="149"/>
      <c r="L4" s="149"/>
      <c r="M4" s="149"/>
      <c r="N4" s="149"/>
      <c r="O4" s="149"/>
      <c r="P4" s="149"/>
      <c r="Q4" s="149"/>
      <c r="R4" s="149"/>
      <c r="S4" s="149"/>
      <c r="T4" s="145" t="s">
        <v>49</v>
      </c>
      <c r="U4" s="145"/>
      <c r="V4" s="145"/>
      <c r="W4" s="145"/>
      <c r="X4" s="145"/>
      <c r="Y4" s="145"/>
      <c r="Z4" s="145"/>
      <c r="AA4" s="145"/>
      <c r="AB4" s="145"/>
      <c r="AC4" s="145"/>
      <c r="AD4" s="145"/>
      <c r="AE4" s="145" t="s">
        <v>50</v>
      </c>
      <c r="AF4" s="145"/>
      <c r="AG4" s="145"/>
      <c r="AH4" s="145"/>
      <c r="AI4" s="145"/>
      <c r="AJ4" s="145"/>
      <c r="AK4" s="145"/>
      <c r="AL4" s="145"/>
      <c r="AM4" s="145"/>
      <c r="AN4" s="145"/>
      <c r="AO4" s="145"/>
      <c r="AP4" s="145" t="s">
        <v>51</v>
      </c>
      <c r="AQ4" s="145"/>
      <c r="AR4" s="145"/>
      <c r="AS4" s="145"/>
      <c r="AT4" s="145"/>
      <c r="AU4" s="145"/>
      <c r="AV4" s="145"/>
      <c r="AW4" s="145"/>
      <c r="AX4" s="145"/>
      <c r="AY4" s="145"/>
      <c r="AZ4" s="145"/>
      <c r="BA4" s="145" t="s">
        <v>52</v>
      </c>
      <c r="BB4" s="145"/>
      <c r="BC4" s="145"/>
      <c r="BD4" s="145"/>
      <c r="BE4" s="145"/>
      <c r="BF4" s="145"/>
      <c r="BG4" s="145"/>
      <c r="BH4" s="145"/>
      <c r="BI4" s="145"/>
      <c r="BJ4" s="145"/>
      <c r="BK4" s="145"/>
      <c r="BL4" s="145" t="s">
        <v>53</v>
      </c>
      <c r="BM4" s="145"/>
      <c r="BN4" s="145"/>
      <c r="BO4" s="145"/>
      <c r="BP4" s="145"/>
      <c r="BQ4" s="145"/>
      <c r="BR4" s="145"/>
      <c r="BS4" s="145"/>
      <c r="BT4" s="145"/>
      <c r="BU4" s="145"/>
      <c r="BV4" s="145"/>
      <c r="BW4" s="145" t="s">
        <v>54</v>
      </c>
      <c r="BX4" s="145"/>
      <c r="BY4" s="145"/>
      <c r="BZ4" s="145"/>
      <c r="CA4" s="145"/>
      <c r="CB4" s="145"/>
      <c r="CC4" s="145"/>
      <c r="CD4" s="145"/>
      <c r="CE4" s="145"/>
      <c r="CF4" s="145"/>
      <c r="CG4" s="145"/>
      <c r="CH4" s="145" t="s">
        <v>55</v>
      </c>
      <c r="CI4" s="145"/>
      <c r="CJ4" s="145"/>
      <c r="CK4" s="145"/>
      <c r="CL4" s="145"/>
      <c r="CM4" s="145"/>
      <c r="CN4" s="145"/>
      <c r="CO4" s="145"/>
      <c r="CP4" s="145"/>
      <c r="CQ4" s="145"/>
      <c r="CR4" s="145"/>
      <c r="CS4" s="145" t="s">
        <v>56</v>
      </c>
      <c r="CT4" s="145"/>
      <c r="CU4" s="145"/>
      <c r="CV4" s="145"/>
      <c r="CW4" s="145"/>
      <c r="CX4" s="145"/>
      <c r="CY4" s="145"/>
      <c r="CZ4" s="145"/>
      <c r="DA4" s="145"/>
      <c r="DB4" s="145"/>
      <c r="DC4" s="145"/>
      <c r="DD4" s="145" t="s">
        <v>57</v>
      </c>
      <c r="DE4" s="145"/>
      <c r="DF4" s="145"/>
      <c r="DG4" s="145"/>
      <c r="DH4" s="145"/>
      <c r="DI4" s="145"/>
      <c r="DJ4" s="145"/>
      <c r="DK4" s="145"/>
      <c r="DL4" s="145"/>
      <c r="DM4" s="145"/>
      <c r="DN4" s="145"/>
      <c r="DO4" s="145" t="s">
        <v>58</v>
      </c>
      <c r="DP4" s="145"/>
      <c r="DQ4" s="145"/>
      <c r="DR4" s="145"/>
      <c r="DS4" s="145"/>
      <c r="DT4" s="145"/>
      <c r="DU4" s="145"/>
      <c r="DV4" s="145"/>
      <c r="DW4" s="145"/>
      <c r="DX4" s="145"/>
      <c r="DY4" s="145"/>
      <c r="DZ4" s="145" t="s">
        <v>59</v>
      </c>
      <c r="EA4" s="145"/>
      <c r="EB4" s="145"/>
      <c r="EC4" s="145"/>
      <c r="ED4" s="145"/>
      <c r="EE4" s="145"/>
      <c r="EF4" s="145"/>
      <c r="EG4" s="145"/>
      <c r="EH4" s="145"/>
      <c r="EI4" s="145"/>
      <c r="EJ4" s="145"/>
    </row>
    <row r="5" spans="1:140" x14ac:dyDescent="0.15">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15">
      <c r="A6" s="28" t="s">
        <v>85</v>
      </c>
      <c r="B6" s="33"/>
      <c r="C6" s="33"/>
      <c r="D6" s="33"/>
      <c r="E6" s="33"/>
      <c r="F6" s="33"/>
      <c r="G6" s="33"/>
      <c r="H6" s="33"/>
      <c r="I6" s="33"/>
      <c r="J6" s="33"/>
      <c r="K6" s="33"/>
      <c r="L6" s="33"/>
      <c r="M6" s="33"/>
      <c r="N6" s="33"/>
      <c r="O6" s="33"/>
      <c r="P6" s="33"/>
      <c r="Q6" s="34"/>
      <c r="R6" s="33"/>
      <c r="S6" s="33"/>
      <c r="T6" s="35" t="str">
        <f t="shared" ref="T6:CE6" si="3">T7</f>
        <v>-</v>
      </c>
      <c r="U6" s="35" t="str">
        <f>U7</f>
        <v>-</v>
      </c>
      <c r="V6" s="35" t="str">
        <f>V7</f>
        <v>-</v>
      </c>
      <c r="W6" s="35">
        <f>W7</f>
        <v>116.43</v>
      </c>
      <c r="X6" s="35">
        <f t="shared" si="3"/>
        <v>111.97</v>
      </c>
      <c r="Y6" s="35" t="str">
        <f t="shared" si="3"/>
        <v>-</v>
      </c>
      <c r="Z6" s="35" t="str">
        <f t="shared" si="3"/>
        <v>-</v>
      </c>
      <c r="AA6" s="35" t="str">
        <f t="shared" si="3"/>
        <v>-</v>
      </c>
      <c r="AB6" s="35">
        <f t="shared" si="3"/>
        <v>115.02</v>
      </c>
      <c r="AC6" s="35">
        <f t="shared" si="3"/>
        <v>111.98</v>
      </c>
      <c r="AD6" s="33" t="str">
        <f>IF(AD7="-","【-】","【"&amp;SUBSTITUTE(TEXT(AD7,"#,##0.00"),"-","△")&amp;"】")</f>
        <v>【111.95】</v>
      </c>
      <c r="AE6" s="35" t="str">
        <f t="shared" si="3"/>
        <v>-</v>
      </c>
      <c r="AF6" s="35" t="str">
        <f>AF7</f>
        <v>-</v>
      </c>
      <c r="AG6" s="35" t="str">
        <f>AG7</f>
        <v>-</v>
      </c>
      <c r="AH6" s="35">
        <f>AH7</f>
        <v>56.49</v>
      </c>
      <c r="AI6" s="35">
        <f t="shared" si="3"/>
        <v>51.09</v>
      </c>
      <c r="AJ6" s="35" t="str">
        <f t="shared" si="3"/>
        <v>-</v>
      </c>
      <c r="AK6" s="35" t="str">
        <f t="shared" si="3"/>
        <v>-</v>
      </c>
      <c r="AL6" s="35" t="str">
        <f t="shared" si="3"/>
        <v>-</v>
      </c>
      <c r="AM6" s="35">
        <f t="shared" si="3"/>
        <v>1.46</v>
      </c>
      <c r="AN6" s="35">
        <f t="shared" si="3"/>
        <v>1.18</v>
      </c>
      <c r="AO6" s="33" t="str">
        <f>IF(AO7="-","【-】","【"&amp;SUBSTITUTE(TEXT(AO7,"#,##0.00"),"-","△")&amp;"】")</f>
        <v>【22.25】</v>
      </c>
      <c r="AP6" s="35" t="str">
        <f t="shared" si="3"/>
        <v>-</v>
      </c>
      <c r="AQ6" s="35" t="str">
        <f>AQ7</f>
        <v>-</v>
      </c>
      <c r="AR6" s="35" t="str">
        <f>AR7</f>
        <v>-</v>
      </c>
      <c r="AS6" s="35">
        <f>AS7</f>
        <v>247.54</v>
      </c>
      <c r="AT6" s="35">
        <f t="shared" si="3"/>
        <v>221.81</v>
      </c>
      <c r="AU6" s="35" t="str">
        <f t="shared" si="3"/>
        <v>-</v>
      </c>
      <c r="AV6" s="35" t="str">
        <f t="shared" si="3"/>
        <v>-</v>
      </c>
      <c r="AW6" s="35" t="str">
        <f t="shared" si="3"/>
        <v>-</v>
      </c>
      <c r="AX6" s="35">
        <f t="shared" si="3"/>
        <v>454.07</v>
      </c>
      <c r="AY6" s="35">
        <f t="shared" si="3"/>
        <v>381.88</v>
      </c>
      <c r="AZ6" s="33" t="str">
        <f>IF(AZ7="-","【-】","【"&amp;SUBSTITUTE(TEXT(AZ7,"#,##0.00"),"-","△")&amp;"】")</f>
        <v>【439.16】</v>
      </c>
      <c r="BA6" s="35" t="str">
        <f t="shared" si="3"/>
        <v>-</v>
      </c>
      <c r="BB6" s="35" t="str">
        <f>BB7</f>
        <v>-</v>
      </c>
      <c r="BC6" s="35" t="str">
        <f>BC7</f>
        <v>-</v>
      </c>
      <c r="BD6" s="35">
        <f>BD7</f>
        <v>467.18</v>
      </c>
      <c r="BE6" s="35">
        <f t="shared" si="3"/>
        <v>588.92999999999995</v>
      </c>
      <c r="BF6" s="35" t="str">
        <f t="shared" si="3"/>
        <v>-</v>
      </c>
      <c r="BG6" s="35" t="str">
        <f t="shared" si="3"/>
        <v>-</v>
      </c>
      <c r="BH6" s="35" t="str">
        <f t="shared" si="3"/>
        <v>-</v>
      </c>
      <c r="BI6" s="35">
        <f t="shared" si="3"/>
        <v>213.13</v>
      </c>
      <c r="BJ6" s="35">
        <f t="shared" si="3"/>
        <v>213.1</v>
      </c>
      <c r="BK6" s="33" t="str">
        <f>IF(BK7="-","【-】","【"&amp;SUBSTITUTE(TEXT(BK7,"#,##0.00"),"-","△")&amp;"】")</f>
        <v>【227.97】</v>
      </c>
      <c r="BL6" s="35" t="str">
        <f t="shared" si="3"/>
        <v>-</v>
      </c>
      <c r="BM6" s="35" t="str">
        <f>BM7</f>
        <v>-</v>
      </c>
      <c r="BN6" s="35" t="str">
        <f>BN7</f>
        <v>-</v>
      </c>
      <c r="BO6" s="35">
        <f>BO7</f>
        <v>79.44</v>
      </c>
      <c r="BP6" s="35">
        <f t="shared" si="3"/>
        <v>75.64</v>
      </c>
      <c r="BQ6" s="35" t="str">
        <f t="shared" si="3"/>
        <v>-</v>
      </c>
      <c r="BR6" s="35" t="str">
        <f t="shared" si="3"/>
        <v>-</v>
      </c>
      <c r="BS6" s="35" t="str">
        <f t="shared" si="3"/>
        <v>-</v>
      </c>
      <c r="BT6" s="35">
        <f t="shared" si="3"/>
        <v>111.83</v>
      </c>
      <c r="BU6" s="35">
        <f t="shared" si="3"/>
        <v>108.95</v>
      </c>
      <c r="BV6" s="33" t="str">
        <f>IF(BV7="-","【-】","【"&amp;SUBSTITUTE(TEXT(BV7,"#,##0.00"),"-","△")&amp;"】")</f>
        <v>【107.69】</v>
      </c>
      <c r="BW6" s="35" t="str">
        <f t="shared" si="3"/>
        <v>-</v>
      </c>
      <c r="BX6" s="35" t="str">
        <f>BX7</f>
        <v>-</v>
      </c>
      <c r="BY6" s="35" t="str">
        <f>BY7</f>
        <v>-</v>
      </c>
      <c r="BZ6" s="35">
        <f>BZ7</f>
        <v>35.68</v>
      </c>
      <c r="CA6" s="35">
        <f t="shared" si="3"/>
        <v>39.36</v>
      </c>
      <c r="CB6" s="35" t="str">
        <f t="shared" si="3"/>
        <v>-</v>
      </c>
      <c r="CC6" s="35" t="str">
        <f t="shared" si="3"/>
        <v>-</v>
      </c>
      <c r="CD6" s="35" t="str">
        <f t="shared" si="3"/>
        <v>-</v>
      </c>
      <c r="CE6" s="35">
        <f t="shared" si="3"/>
        <v>18.36</v>
      </c>
      <c r="CF6" s="35">
        <f t="shared" ref="CF6" si="4">CF7</f>
        <v>18.88</v>
      </c>
      <c r="CG6" s="33" t="str">
        <f>IF(CG7="-","【-】","【"&amp;SUBSTITUTE(TEXT(CG7,"#,##0.00"),"-","△")&amp;"】")</f>
        <v>【20.26】</v>
      </c>
      <c r="CH6" s="35" t="str">
        <f t="shared" ref="CH6:CQ6" si="5">CH7</f>
        <v>-</v>
      </c>
      <c r="CI6" s="35" t="str">
        <f>CI7</f>
        <v>-</v>
      </c>
      <c r="CJ6" s="35" t="str">
        <f>CJ7</f>
        <v>-</v>
      </c>
      <c r="CK6" s="35">
        <f>CK7</f>
        <v>47.93</v>
      </c>
      <c r="CL6" s="35">
        <f t="shared" si="5"/>
        <v>32.22</v>
      </c>
      <c r="CM6" s="35" t="str">
        <f t="shared" si="5"/>
        <v>-</v>
      </c>
      <c r="CN6" s="35" t="str">
        <f t="shared" si="5"/>
        <v>-</v>
      </c>
      <c r="CO6" s="35" t="str">
        <f t="shared" si="5"/>
        <v>-</v>
      </c>
      <c r="CP6" s="35">
        <f t="shared" si="5"/>
        <v>54.73</v>
      </c>
      <c r="CQ6" s="35">
        <f t="shared" si="5"/>
        <v>54.32</v>
      </c>
      <c r="CR6" s="33" t="str">
        <f>IF(CR7="-","【-】","【"&amp;SUBSTITUTE(TEXT(CR7,"#,##0.00"),"-","△")&amp;"】")</f>
        <v>【52.31】</v>
      </c>
      <c r="CS6" s="35" t="str">
        <f t="shared" ref="CS6:DB6" si="6">CS7</f>
        <v>-</v>
      </c>
      <c r="CT6" s="35" t="str">
        <f>CT7</f>
        <v>-</v>
      </c>
      <c r="CU6" s="35" t="str">
        <f>CU7</f>
        <v>-</v>
      </c>
      <c r="CV6" s="35">
        <f>CV7</f>
        <v>62.92</v>
      </c>
      <c r="CW6" s="35">
        <f t="shared" si="6"/>
        <v>45.46</v>
      </c>
      <c r="CX6" s="35" t="str">
        <f t="shared" si="6"/>
        <v>-</v>
      </c>
      <c r="CY6" s="35" t="str">
        <f t="shared" si="6"/>
        <v>-</v>
      </c>
      <c r="CZ6" s="35" t="str">
        <f t="shared" si="6"/>
        <v>-</v>
      </c>
      <c r="DA6" s="35">
        <f t="shared" si="6"/>
        <v>80.2</v>
      </c>
      <c r="DB6" s="35">
        <f t="shared" si="6"/>
        <v>79.72</v>
      </c>
      <c r="DC6" s="33" t="str">
        <f>IF(DC7="-","【-】","【"&amp;SUBSTITUTE(TEXT(DC7,"#,##0.00"),"-","△")&amp;"】")</f>
        <v>【77.20】</v>
      </c>
      <c r="DD6" s="35" t="str">
        <f t="shared" ref="DD6:DM6" si="7">DD7</f>
        <v>-</v>
      </c>
      <c r="DE6" s="35" t="str">
        <f>DE7</f>
        <v>-</v>
      </c>
      <c r="DF6" s="35" t="str">
        <f>DF7</f>
        <v>-</v>
      </c>
      <c r="DG6" s="35">
        <f>DG7</f>
        <v>66.739999999999995</v>
      </c>
      <c r="DH6" s="35">
        <f t="shared" si="7"/>
        <v>68.16</v>
      </c>
      <c r="DI6" s="35" t="str">
        <f t="shared" si="7"/>
        <v>-</v>
      </c>
      <c r="DJ6" s="35" t="str">
        <f t="shared" si="7"/>
        <v>-</v>
      </c>
      <c r="DK6" s="35" t="str">
        <f t="shared" si="7"/>
        <v>-</v>
      </c>
      <c r="DL6" s="35">
        <f t="shared" si="7"/>
        <v>62.44</v>
      </c>
      <c r="DM6" s="35">
        <f t="shared" si="7"/>
        <v>62.28</v>
      </c>
      <c r="DN6" s="33" t="str">
        <f>IF(DN7="-","【-】","【"&amp;SUBSTITUTE(TEXT(DN7,"#,##0.00"),"-","△")&amp;"】")</f>
        <v>【61.29】</v>
      </c>
      <c r="DO6" s="35" t="str">
        <f t="shared" ref="DO6:DX6" si="8">DO7</f>
        <v>-</v>
      </c>
      <c r="DP6" s="35" t="str">
        <f>DP7</f>
        <v>-</v>
      </c>
      <c r="DQ6" s="35" t="str">
        <f>DQ7</f>
        <v>-</v>
      </c>
      <c r="DR6" s="35">
        <f>DR7</f>
        <v>48.46</v>
      </c>
      <c r="DS6" s="35">
        <f t="shared" si="8"/>
        <v>48.46</v>
      </c>
      <c r="DT6" s="35" t="str">
        <f t="shared" si="8"/>
        <v>-</v>
      </c>
      <c r="DU6" s="35" t="str">
        <f t="shared" si="8"/>
        <v>-</v>
      </c>
      <c r="DV6" s="35" t="str">
        <f t="shared" si="8"/>
        <v>-</v>
      </c>
      <c r="DW6" s="35">
        <f t="shared" si="8"/>
        <v>52.79</v>
      </c>
      <c r="DX6" s="35">
        <f t="shared" si="8"/>
        <v>53.56</v>
      </c>
      <c r="DY6" s="33" t="str">
        <f>IF(DY7="-","【-】","【"&amp;SUBSTITUTE(TEXT(DY7,"#,##0.00"),"-","△")&amp;"】")</f>
        <v>【50.74】</v>
      </c>
      <c r="DZ6" s="35" t="str">
        <f t="shared" ref="DZ6:EI6" si="9">DZ7</f>
        <v>-</v>
      </c>
      <c r="EA6" s="35" t="str">
        <f>EA7</f>
        <v>-</v>
      </c>
      <c r="EB6" s="35" t="str">
        <f>EB7</f>
        <v>-</v>
      </c>
      <c r="EC6" s="35">
        <f>EC7</f>
        <v>0</v>
      </c>
      <c r="ED6" s="35">
        <f t="shared" si="9"/>
        <v>0</v>
      </c>
      <c r="EE6" s="35" t="str">
        <f t="shared" si="9"/>
        <v>-</v>
      </c>
      <c r="EF6" s="35" t="str">
        <f t="shared" si="9"/>
        <v>-</v>
      </c>
      <c r="EG6" s="35" t="str">
        <f t="shared" si="9"/>
        <v>-</v>
      </c>
      <c r="EH6" s="35">
        <f t="shared" si="9"/>
        <v>0.31</v>
      </c>
      <c r="EI6" s="35">
        <f t="shared" si="9"/>
        <v>0.22</v>
      </c>
      <c r="EJ6" s="33" t="str">
        <f>IF(EJ7="-","【-】","【"&amp;SUBSTITUTE(TEXT(EJ7,"#,##0.00"),"-","△")&amp;"】")</f>
        <v>【0.20】</v>
      </c>
    </row>
    <row r="7" spans="1:140" s="36" customFormat="1" x14ac:dyDescent="0.15">
      <c r="A7"/>
      <c r="B7" s="37" t="s">
        <v>86</v>
      </c>
      <c r="C7" s="37" t="s">
        <v>87</v>
      </c>
      <c r="D7" s="37" t="s">
        <v>88</v>
      </c>
      <c r="E7" s="37" t="s">
        <v>89</v>
      </c>
      <c r="F7" s="37" t="s">
        <v>90</v>
      </c>
      <c r="G7" s="37" t="s">
        <v>91</v>
      </c>
      <c r="H7" s="37" t="s">
        <v>92</v>
      </c>
      <c r="I7" s="37" t="s">
        <v>93</v>
      </c>
      <c r="J7" s="37" t="s">
        <v>94</v>
      </c>
      <c r="K7" s="38">
        <v>352250</v>
      </c>
      <c r="L7" s="37" t="s">
        <v>95</v>
      </c>
      <c r="M7" s="38">
        <v>3</v>
      </c>
      <c r="N7" s="38">
        <v>113485</v>
      </c>
      <c r="O7" s="39" t="s">
        <v>96</v>
      </c>
      <c r="P7" s="39">
        <v>40.799999999999997</v>
      </c>
      <c r="Q7" s="38">
        <v>34</v>
      </c>
      <c r="R7" s="38">
        <v>160142</v>
      </c>
      <c r="S7" s="37" t="s">
        <v>97</v>
      </c>
      <c r="T7" s="40" t="s">
        <v>96</v>
      </c>
      <c r="U7" s="40" t="s">
        <v>96</v>
      </c>
      <c r="V7" s="40" t="s">
        <v>96</v>
      </c>
      <c r="W7" s="40">
        <v>116.43</v>
      </c>
      <c r="X7" s="40">
        <v>111.97</v>
      </c>
      <c r="Y7" s="40" t="s">
        <v>96</v>
      </c>
      <c r="Z7" s="40" t="s">
        <v>96</v>
      </c>
      <c r="AA7" s="40" t="s">
        <v>96</v>
      </c>
      <c r="AB7" s="40">
        <v>115.02</v>
      </c>
      <c r="AC7" s="41">
        <v>111.98</v>
      </c>
      <c r="AD7" s="40">
        <v>111.95</v>
      </c>
      <c r="AE7" s="40" t="s">
        <v>96</v>
      </c>
      <c r="AF7" s="40" t="s">
        <v>96</v>
      </c>
      <c r="AG7" s="40" t="s">
        <v>96</v>
      </c>
      <c r="AH7" s="40">
        <v>56.49</v>
      </c>
      <c r="AI7" s="40">
        <v>51.09</v>
      </c>
      <c r="AJ7" s="40" t="s">
        <v>96</v>
      </c>
      <c r="AK7" s="40" t="s">
        <v>96</v>
      </c>
      <c r="AL7" s="40" t="s">
        <v>96</v>
      </c>
      <c r="AM7" s="40">
        <v>1.46</v>
      </c>
      <c r="AN7" s="40">
        <v>1.18</v>
      </c>
      <c r="AO7" s="40">
        <v>22.25</v>
      </c>
      <c r="AP7" s="40" t="s">
        <v>96</v>
      </c>
      <c r="AQ7" s="40" t="s">
        <v>96</v>
      </c>
      <c r="AR7" s="40" t="s">
        <v>96</v>
      </c>
      <c r="AS7" s="40">
        <v>247.54</v>
      </c>
      <c r="AT7" s="40">
        <v>221.81</v>
      </c>
      <c r="AU7" s="40" t="s">
        <v>96</v>
      </c>
      <c r="AV7" s="40" t="s">
        <v>96</v>
      </c>
      <c r="AW7" s="40" t="s">
        <v>96</v>
      </c>
      <c r="AX7" s="40">
        <v>454.07</v>
      </c>
      <c r="AY7" s="40">
        <v>381.88</v>
      </c>
      <c r="AZ7" s="40">
        <v>439.16</v>
      </c>
      <c r="BA7" s="40" t="s">
        <v>96</v>
      </c>
      <c r="BB7" s="40" t="s">
        <v>96</v>
      </c>
      <c r="BC7" s="40" t="s">
        <v>96</v>
      </c>
      <c r="BD7" s="40">
        <v>467.18</v>
      </c>
      <c r="BE7" s="40">
        <v>588.92999999999995</v>
      </c>
      <c r="BF7" s="40" t="s">
        <v>96</v>
      </c>
      <c r="BG7" s="40" t="s">
        <v>96</v>
      </c>
      <c r="BH7" s="40" t="s">
        <v>96</v>
      </c>
      <c r="BI7" s="40">
        <v>213.13</v>
      </c>
      <c r="BJ7" s="40">
        <v>213.1</v>
      </c>
      <c r="BK7" s="40">
        <v>227.97</v>
      </c>
      <c r="BL7" s="40" t="s">
        <v>96</v>
      </c>
      <c r="BM7" s="40" t="s">
        <v>96</v>
      </c>
      <c r="BN7" s="40" t="s">
        <v>96</v>
      </c>
      <c r="BO7" s="40">
        <v>79.44</v>
      </c>
      <c r="BP7" s="40">
        <v>75.64</v>
      </c>
      <c r="BQ7" s="40" t="s">
        <v>96</v>
      </c>
      <c r="BR7" s="40" t="s">
        <v>96</v>
      </c>
      <c r="BS7" s="40" t="s">
        <v>96</v>
      </c>
      <c r="BT7" s="40">
        <v>111.83</v>
      </c>
      <c r="BU7" s="40">
        <v>108.95</v>
      </c>
      <c r="BV7" s="40">
        <v>107.69</v>
      </c>
      <c r="BW7" s="40" t="s">
        <v>96</v>
      </c>
      <c r="BX7" s="40" t="s">
        <v>96</v>
      </c>
      <c r="BY7" s="40" t="s">
        <v>96</v>
      </c>
      <c r="BZ7" s="40">
        <v>35.68</v>
      </c>
      <c r="CA7" s="40">
        <v>39.36</v>
      </c>
      <c r="CB7" s="40" t="s">
        <v>96</v>
      </c>
      <c r="CC7" s="40" t="s">
        <v>96</v>
      </c>
      <c r="CD7" s="40" t="s">
        <v>96</v>
      </c>
      <c r="CE7" s="40">
        <v>18.36</v>
      </c>
      <c r="CF7" s="40">
        <v>18.88</v>
      </c>
      <c r="CG7" s="40">
        <v>20.260000000000002</v>
      </c>
      <c r="CH7" s="40" t="s">
        <v>96</v>
      </c>
      <c r="CI7" s="40" t="s">
        <v>96</v>
      </c>
      <c r="CJ7" s="40" t="s">
        <v>96</v>
      </c>
      <c r="CK7" s="40">
        <v>47.93</v>
      </c>
      <c r="CL7" s="40">
        <v>32.22</v>
      </c>
      <c r="CM7" s="40" t="s">
        <v>96</v>
      </c>
      <c r="CN7" s="40" t="s">
        <v>96</v>
      </c>
      <c r="CO7" s="40" t="s">
        <v>96</v>
      </c>
      <c r="CP7" s="40">
        <v>54.73</v>
      </c>
      <c r="CQ7" s="40">
        <v>54.32</v>
      </c>
      <c r="CR7" s="40">
        <v>52.31</v>
      </c>
      <c r="CS7" s="40" t="s">
        <v>96</v>
      </c>
      <c r="CT7" s="40" t="s">
        <v>96</v>
      </c>
      <c r="CU7" s="40" t="s">
        <v>96</v>
      </c>
      <c r="CV7" s="40">
        <v>62.92</v>
      </c>
      <c r="CW7" s="40">
        <v>45.46</v>
      </c>
      <c r="CX7" s="40" t="s">
        <v>96</v>
      </c>
      <c r="CY7" s="40" t="s">
        <v>96</v>
      </c>
      <c r="CZ7" s="40" t="s">
        <v>96</v>
      </c>
      <c r="DA7" s="40">
        <v>80.2</v>
      </c>
      <c r="DB7" s="40">
        <v>79.72</v>
      </c>
      <c r="DC7" s="40">
        <v>77.2</v>
      </c>
      <c r="DD7" s="40" t="s">
        <v>96</v>
      </c>
      <c r="DE7" s="40" t="s">
        <v>96</v>
      </c>
      <c r="DF7" s="40" t="s">
        <v>96</v>
      </c>
      <c r="DG7" s="40">
        <v>66.739999999999995</v>
      </c>
      <c r="DH7" s="40">
        <v>68.16</v>
      </c>
      <c r="DI7" s="40" t="s">
        <v>96</v>
      </c>
      <c r="DJ7" s="40" t="s">
        <v>96</v>
      </c>
      <c r="DK7" s="40" t="s">
        <v>96</v>
      </c>
      <c r="DL7" s="40">
        <v>62.44</v>
      </c>
      <c r="DM7" s="40">
        <v>62.28</v>
      </c>
      <c r="DN7" s="40">
        <v>61.29</v>
      </c>
      <c r="DO7" s="40" t="s">
        <v>96</v>
      </c>
      <c r="DP7" s="40" t="s">
        <v>96</v>
      </c>
      <c r="DQ7" s="40" t="s">
        <v>96</v>
      </c>
      <c r="DR7" s="40">
        <v>48.46</v>
      </c>
      <c r="DS7" s="40">
        <v>48.46</v>
      </c>
      <c r="DT7" s="40" t="s">
        <v>96</v>
      </c>
      <c r="DU7" s="40" t="s">
        <v>96</v>
      </c>
      <c r="DV7" s="40" t="s">
        <v>96</v>
      </c>
      <c r="DW7" s="40">
        <v>52.79</v>
      </c>
      <c r="DX7" s="40">
        <v>53.56</v>
      </c>
      <c r="DY7" s="40">
        <v>50.74</v>
      </c>
      <c r="DZ7" s="40" t="s">
        <v>96</v>
      </c>
      <c r="EA7" s="40" t="s">
        <v>96</v>
      </c>
      <c r="EB7" s="40" t="s">
        <v>96</v>
      </c>
      <c r="EC7" s="40">
        <v>0</v>
      </c>
      <c r="ED7" s="40">
        <v>0</v>
      </c>
      <c r="EE7" s="40" t="s">
        <v>96</v>
      </c>
      <c r="EF7" s="40" t="s">
        <v>96</v>
      </c>
      <c r="EG7" s="40" t="s">
        <v>96</v>
      </c>
      <c r="EH7" s="40">
        <v>0.31</v>
      </c>
      <c r="EI7" s="40">
        <v>0.22</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t="e">
        <f>IF(T6="-",NA(),T6)</f>
        <v>#N/A</v>
      </c>
      <c r="V11" s="48" t="e">
        <f>IF(U6="-",NA(),U6)</f>
        <v>#N/A</v>
      </c>
      <c r="W11" s="48" t="e">
        <f>IF(V6="-",NA(),V6)</f>
        <v>#N/A</v>
      </c>
      <c r="X11" s="48">
        <f>IF(W6="-",NA(),W6)</f>
        <v>116.43</v>
      </c>
      <c r="Y11" s="48">
        <f>IF(X6="-",NA(),X6)</f>
        <v>111.97</v>
      </c>
      <c r="AE11" s="47" t="s">
        <v>23</v>
      </c>
      <c r="AF11" s="48" t="e">
        <f>IF(AE6="-",NA(),AE6)</f>
        <v>#N/A</v>
      </c>
      <c r="AG11" s="48" t="e">
        <f>IF(AF6="-",NA(),AF6)</f>
        <v>#N/A</v>
      </c>
      <c r="AH11" s="48" t="e">
        <f>IF(AG6="-",NA(),AG6)</f>
        <v>#N/A</v>
      </c>
      <c r="AI11" s="48">
        <f>IF(AH6="-",NA(),AH6)</f>
        <v>56.49</v>
      </c>
      <c r="AJ11" s="48">
        <f>IF(AI6="-",NA(),AI6)</f>
        <v>51.09</v>
      </c>
      <c r="AP11" s="47" t="s">
        <v>23</v>
      </c>
      <c r="AQ11" s="48" t="e">
        <f>IF(AP6="-",NA(),AP6)</f>
        <v>#N/A</v>
      </c>
      <c r="AR11" s="48" t="e">
        <f>IF(AQ6="-",NA(),AQ6)</f>
        <v>#N/A</v>
      </c>
      <c r="AS11" s="48" t="e">
        <f>IF(AR6="-",NA(),AR6)</f>
        <v>#N/A</v>
      </c>
      <c r="AT11" s="48">
        <f>IF(AS6="-",NA(),AS6)</f>
        <v>247.54</v>
      </c>
      <c r="AU11" s="48">
        <f>IF(AT6="-",NA(),AT6)</f>
        <v>221.81</v>
      </c>
      <c r="BA11" s="47" t="s">
        <v>23</v>
      </c>
      <c r="BB11" s="48" t="e">
        <f>IF(BA6="-",NA(),BA6)</f>
        <v>#N/A</v>
      </c>
      <c r="BC11" s="48" t="e">
        <f>IF(BB6="-",NA(),BB6)</f>
        <v>#N/A</v>
      </c>
      <c r="BD11" s="48" t="e">
        <f>IF(BC6="-",NA(),BC6)</f>
        <v>#N/A</v>
      </c>
      <c r="BE11" s="48">
        <f>IF(BD6="-",NA(),BD6)</f>
        <v>467.18</v>
      </c>
      <c r="BF11" s="48">
        <f>IF(BE6="-",NA(),BE6)</f>
        <v>588.92999999999995</v>
      </c>
      <c r="BL11" s="47" t="s">
        <v>23</v>
      </c>
      <c r="BM11" s="48" t="e">
        <f>IF(BL6="-",NA(),BL6)</f>
        <v>#N/A</v>
      </c>
      <c r="BN11" s="48" t="e">
        <f>IF(BM6="-",NA(),BM6)</f>
        <v>#N/A</v>
      </c>
      <c r="BO11" s="48" t="e">
        <f>IF(BN6="-",NA(),BN6)</f>
        <v>#N/A</v>
      </c>
      <c r="BP11" s="48">
        <f>IF(BO6="-",NA(),BO6)</f>
        <v>79.44</v>
      </c>
      <c r="BQ11" s="48">
        <f>IF(BP6="-",NA(),BP6)</f>
        <v>75.64</v>
      </c>
      <c r="BW11" s="47" t="s">
        <v>23</v>
      </c>
      <c r="BX11" s="48" t="e">
        <f>IF(BW6="-",NA(),BW6)</f>
        <v>#N/A</v>
      </c>
      <c r="BY11" s="48" t="e">
        <f>IF(BX6="-",NA(),BX6)</f>
        <v>#N/A</v>
      </c>
      <c r="BZ11" s="48" t="e">
        <f>IF(BY6="-",NA(),BY6)</f>
        <v>#N/A</v>
      </c>
      <c r="CA11" s="48">
        <f>IF(BZ6="-",NA(),BZ6)</f>
        <v>35.68</v>
      </c>
      <c r="CB11" s="48">
        <f>IF(CA6="-",NA(),CA6)</f>
        <v>39.36</v>
      </c>
      <c r="CH11" s="47" t="s">
        <v>23</v>
      </c>
      <c r="CI11" s="48" t="e">
        <f>IF(CH6="-",NA(),CH6)</f>
        <v>#N/A</v>
      </c>
      <c r="CJ11" s="48" t="e">
        <f>IF(CI6="-",NA(),CI6)</f>
        <v>#N/A</v>
      </c>
      <c r="CK11" s="48" t="e">
        <f>IF(CJ6="-",NA(),CJ6)</f>
        <v>#N/A</v>
      </c>
      <c r="CL11" s="48">
        <f>IF(CK6="-",NA(),CK6)</f>
        <v>47.93</v>
      </c>
      <c r="CM11" s="48">
        <f>IF(CL6="-",NA(),CL6)</f>
        <v>32.22</v>
      </c>
      <c r="CS11" s="47" t="s">
        <v>23</v>
      </c>
      <c r="CT11" s="48" t="e">
        <f>IF(CS6="-",NA(),CS6)</f>
        <v>#N/A</v>
      </c>
      <c r="CU11" s="48" t="e">
        <f>IF(CT6="-",NA(),CT6)</f>
        <v>#N/A</v>
      </c>
      <c r="CV11" s="48" t="e">
        <f>IF(CU6="-",NA(),CU6)</f>
        <v>#N/A</v>
      </c>
      <c r="CW11" s="48">
        <f>IF(CV6="-",NA(),CV6)</f>
        <v>62.92</v>
      </c>
      <c r="CX11" s="48">
        <f>IF(CW6="-",NA(),CW6)</f>
        <v>45.46</v>
      </c>
      <c r="DD11" s="47" t="s">
        <v>23</v>
      </c>
      <c r="DE11" s="48" t="e">
        <f>IF(DD6="-",NA(),DD6)</f>
        <v>#N/A</v>
      </c>
      <c r="DF11" s="48" t="e">
        <f>IF(DE6="-",NA(),DE6)</f>
        <v>#N/A</v>
      </c>
      <c r="DG11" s="48" t="e">
        <f>IF(DF6="-",NA(),DF6)</f>
        <v>#N/A</v>
      </c>
      <c r="DH11" s="48">
        <f>IF(DG6="-",NA(),DG6)</f>
        <v>66.739999999999995</v>
      </c>
      <c r="DI11" s="48">
        <f>IF(DH6="-",NA(),DH6)</f>
        <v>68.16</v>
      </c>
      <c r="DO11" s="47" t="s">
        <v>23</v>
      </c>
      <c r="DP11" s="48" t="e">
        <f>IF(DO6="-",NA(),DO6)</f>
        <v>#N/A</v>
      </c>
      <c r="DQ11" s="48" t="e">
        <f>IF(DP6="-",NA(),DP6)</f>
        <v>#N/A</v>
      </c>
      <c r="DR11" s="48" t="e">
        <f>IF(DQ6="-",NA(),DQ6)</f>
        <v>#N/A</v>
      </c>
      <c r="DS11" s="48">
        <f>IF(DR6="-",NA(),DR6)</f>
        <v>48.46</v>
      </c>
      <c r="DT11" s="48">
        <f>IF(DS6="-",NA(),DS6)</f>
        <v>48.46</v>
      </c>
      <c r="DZ11" s="47" t="s">
        <v>23</v>
      </c>
      <c r="EA11" s="48" t="e">
        <f>IF(DZ6="-",NA(),DZ6)</f>
        <v>#N/A</v>
      </c>
      <c r="EB11" s="48" t="e">
        <f>IF(EA6="-",NA(),EA6)</f>
        <v>#N/A</v>
      </c>
      <c r="EC11" s="48" t="e">
        <f>IF(EB6="-",NA(),EB6)</f>
        <v>#N/A</v>
      </c>
      <c r="ED11" s="48">
        <f>IF(EC6="-",NA(),EC6)</f>
        <v>0</v>
      </c>
      <c r="EE11" s="48">
        <f>IF(ED6="-",NA(),ED6)</f>
        <v>0</v>
      </c>
    </row>
    <row r="12" spans="1:140" x14ac:dyDescent="0.15">
      <c r="T12" s="47" t="s">
        <v>24</v>
      </c>
      <c r="U12" s="48" t="e">
        <f>IF(Y6="-",NA(),Y6)</f>
        <v>#N/A</v>
      </c>
      <c r="V12" s="48" t="e">
        <f>IF(Z6="-",NA(),Z6)</f>
        <v>#N/A</v>
      </c>
      <c r="W12" s="48" t="e">
        <f>IF(AA6="-",NA(),AA6)</f>
        <v>#N/A</v>
      </c>
      <c r="X12" s="48">
        <f>IF(AB6="-",NA(),AB6)</f>
        <v>115.02</v>
      </c>
      <c r="Y12" s="48">
        <f>IF(AC6="-",NA(),AC6)</f>
        <v>111.98</v>
      </c>
      <c r="AE12" s="47" t="s">
        <v>24</v>
      </c>
      <c r="AF12" s="48" t="e">
        <f>IF(AJ6="-",NA(),AJ6)</f>
        <v>#N/A</v>
      </c>
      <c r="AG12" s="48" t="e">
        <f t="shared" ref="AG12:AJ12" si="10">IF(AK6="-",NA(),AK6)</f>
        <v>#N/A</v>
      </c>
      <c r="AH12" s="48" t="e">
        <f t="shared" si="10"/>
        <v>#N/A</v>
      </c>
      <c r="AI12" s="48">
        <f t="shared" si="10"/>
        <v>1.46</v>
      </c>
      <c r="AJ12" s="48">
        <f t="shared" si="10"/>
        <v>1.18</v>
      </c>
      <c r="AP12" s="47" t="s">
        <v>24</v>
      </c>
      <c r="AQ12" s="48" t="e">
        <f>IF(AU6="-",NA(),AU6)</f>
        <v>#N/A</v>
      </c>
      <c r="AR12" s="48" t="e">
        <f t="shared" ref="AR12:AU12" si="11">IF(AV6="-",NA(),AV6)</f>
        <v>#N/A</v>
      </c>
      <c r="AS12" s="48" t="e">
        <f t="shared" si="11"/>
        <v>#N/A</v>
      </c>
      <c r="AT12" s="48">
        <f t="shared" si="11"/>
        <v>454.07</v>
      </c>
      <c r="AU12" s="48">
        <f t="shared" si="11"/>
        <v>381.88</v>
      </c>
      <c r="BA12" s="47" t="s">
        <v>24</v>
      </c>
      <c r="BB12" s="48" t="e">
        <f>IF(BF6="-",NA(),BF6)</f>
        <v>#N/A</v>
      </c>
      <c r="BC12" s="48" t="e">
        <f t="shared" ref="BC12:BF12" si="12">IF(BG6="-",NA(),BG6)</f>
        <v>#N/A</v>
      </c>
      <c r="BD12" s="48" t="e">
        <f t="shared" si="12"/>
        <v>#N/A</v>
      </c>
      <c r="BE12" s="48">
        <f t="shared" si="12"/>
        <v>213.13</v>
      </c>
      <c r="BF12" s="48">
        <f t="shared" si="12"/>
        <v>213.1</v>
      </c>
      <c r="BL12" s="47" t="s">
        <v>24</v>
      </c>
      <c r="BM12" s="48" t="e">
        <f>IF(BQ6="-",NA(),BQ6)</f>
        <v>#N/A</v>
      </c>
      <c r="BN12" s="48" t="e">
        <f t="shared" ref="BN12:BQ12" si="13">IF(BR6="-",NA(),BR6)</f>
        <v>#N/A</v>
      </c>
      <c r="BO12" s="48" t="e">
        <f t="shared" si="13"/>
        <v>#N/A</v>
      </c>
      <c r="BP12" s="48">
        <f t="shared" si="13"/>
        <v>111.83</v>
      </c>
      <c r="BQ12" s="48">
        <f t="shared" si="13"/>
        <v>108.95</v>
      </c>
      <c r="BW12" s="47" t="s">
        <v>24</v>
      </c>
      <c r="BX12" s="48" t="e">
        <f>IF(CB6="-",NA(),CB6)</f>
        <v>#N/A</v>
      </c>
      <c r="BY12" s="48" t="e">
        <f t="shared" ref="BY12:CB12" si="14">IF(CC6="-",NA(),CC6)</f>
        <v>#N/A</v>
      </c>
      <c r="BZ12" s="48" t="e">
        <f t="shared" si="14"/>
        <v>#N/A</v>
      </c>
      <c r="CA12" s="48">
        <f t="shared" si="14"/>
        <v>18.36</v>
      </c>
      <c r="CB12" s="48">
        <f t="shared" si="14"/>
        <v>18.88</v>
      </c>
      <c r="CH12" s="47" t="s">
        <v>24</v>
      </c>
      <c r="CI12" s="48" t="e">
        <f>IF(CM6="-",NA(),CM6)</f>
        <v>#N/A</v>
      </c>
      <c r="CJ12" s="48" t="e">
        <f t="shared" ref="CJ12:CM12" si="15">IF(CN6="-",NA(),CN6)</f>
        <v>#N/A</v>
      </c>
      <c r="CK12" s="48" t="e">
        <f t="shared" si="15"/>
        <v>#N/A</v>
      </c>
      <c r="CL12" s="48">
        <f t="shared" si="15"/>
        <v>54.73</v>
      </c>
      <c r="CM12" s="48">
        <f t="shared" si="15"/>
        <v>54.32</v>
      </c>
      <c r="CS12" s="47" t="s">
        <v>24</v>
      </c>
      <c r="CT12" s="48" t="e">
        <f>IF(CX6="-",NA(),CX6)</f>
        <v>#N/A</v>
      </c>
      <c r="CU12" s="48" t="e">
        <f t="shared" ref="CU12:CX12" si="16">IF(CY6="-",NA(),CY6)</f>
        <v>#N/A</v>
      </c>
      <c r="CV12" s="48" t="e">
        <f t="shared" si="16"/>
        <v>#N/A</v>
      </c>
      <c r="CW12" s="48">
        <f t="shared" si="16"/>
        <v>80.2</v>
      </c>
      <c r="CX12" s="48">
        <f t="shared" si="16"/>
        <v>79.72</v>
      </c>
      <c r="DD12" s="47" t="s">
        <v>24</v>
      </c>
      <c r="DE12" s="48" t="e">
        <f>IF(DI6="-",NA(),DI6)</f>
        <v>#N/A</v>
      </c>
      <c r="DF12" s="48" t="e">
        <f t="shared" ref="DF12:DI12" si="17">IF(DJ6="-",NA(),DJ6)</f>
        <v>#N/A</v>
      </c>
      <c r="DG12" s="48" t="e">
        <f t="shared" si="17"/>
        <v>#N/A</v>
      </c>
      <c r="DH12" s="48">
        <f t="shared" si="17"/>
        <v>62.44</v>
      </c>
      <c r="DI12" s="48">
        <f t="shared" si="17"/>
        <v>62.28</v>
      </c>
      <c r="DO12" s="47" t="s">
        <v>24</v>
      </c>
      <c r="DP12" s="48" t="e">
        <f>IF(DT6="-",NA(),DT6)</f>
        <v>#N/A</v>
      </c>
      <c r="DQ12" s="48" t="e">
        <f t="shared" ref="DQ12:DT12" si="18">IF(DU6="-",NA(),DU6)</f>
        <v>#N/A</v>
      </c>
      <c r="DR12" s="48" t="e">
        <f t="shared" si="18"/>
        <v>#N/A</v>
      </c>
      <c r="DS12" s="48">
        <f t="shared" si="18"/>
        <v>52.79</v>
      </c>
      <c r="DT12" s="48">
        <f t="shared" si="18"/>
        <v>53.56</v>
      </c>
      <c r="DZ12" s="47" t="s">
        <v>24</v>
      </c>
      <c r="EA12" s="48" t="e">
        <f>IF(EE6="-",NA(),EE6)</f>
        <v>#N/A</v>
      </c>
      <c r="EB12" s="48" t="e">
        <f t="shared" ref="EB12:EE12" si="19">IF(EF6="-",NA(),EF6)</f>
        <v>#N/A</v>
      </c>
      <c r="EC12" s="48" t="e">
        <f t="shared" si="19"/>
        <v>#N/A</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67A22C4-7FE1-4953-8779-800AD08CDD39}"/>
</file>

<file path=customXml/itemProps2.xml><?xml version="1.0" encoding="utf-8"?>
<ds:datastoreItem xmlns:ds="http://schemas.openxmlformats.org/officeDocument/2006/customXml" ds:itemID="{3C5E3FE7-E692-4171-A52A-2A58BA76FD67}"/>
</file>

<file path=customXml/itemProps3.xml><?xml version="1.0" encoding="utf-8"?>
<ds:datastoreItem xmlns:ds="http://schemas.openxmlformats.org/officeDocument/2006/customXml" ds:itemID="{08C5EA3C-1C94-46EF-AFCA-426990F1DDD1}"/>
</file>

<file path=docMetadata/LabelInfo.xml><?xml version="1.0" encoding="utf-8"?>
<clbl:labelList xmlns:clbl="http://schemas.microsoft.com/office/2020/mipLabelMetadata">
  <clbl:label id="{921b325f-326c-4cbd-afbc-f7cbfa76d316}" enabled="1" method="Privileged" siteId="{b2d69f34-40d5-4daa-a941-64d1ed016f7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2026-01-30T04:02:56Z</dcterms:created>
  <dcterms:modified xsi:type="dcterms:W3CDTF">2026-01-30T04:24:33Z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