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7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9.xml" ContentType="application/vnd.openxmlformats-officedocument.drawingml.chartshapes+xml"/>
  <Override PartName="/xl/drawings/drawing6.xml" ContentType="application/vnd.openxmlformats-officedocument.drawingml.chartshapes+xml"/>
  <Override PartName="/xl/drawings/drawing2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3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2" documentId="13_ncr:1_{C29E9C2E-BC18-48B8-BCA5-D41D42ECBE5C}" xr6:coauthVersionLast="47" xr6:coauthVersionMax="47" xr10:uidLastSave="{4827E9D4-0DF6-4B5F-9EE7-DCA78E3C097A}"/>
  <workbookProtection workbookAlgorithmName="SHA-512" workbookHashValue="5GDC6o54Pq9kq7Ldw3CRb1RjGq06Z4MPtD2NnSWDVnuY38Z0iRZxMT23NJbLHecQx130wY6v2xuPtFapjG2LuQ==" workbookSaltValue="nHLLLlRMMWDNnNzd7dqfeA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2" i="5" l="1"/>
  <c r="CW11" i="5"/>
  <c r="ED10" i="5"/>
  <c r="DT10" i="5"/>
  <c r="CL10" i="5"/>
  <c r="AI10" i="5"/>
  <c r="AF10" i="5"/>
  <c r="F10" i="5"/>
  <c r="DI10" i="5" s="1"/>
  <c r="E10" i="5"/>
  <c r="CW10" i="5" s="1"/>
  <c r="D10" i="5"/>
  <c r="CV10" i="5" s="1"/>
  <c r="C10" i="5"/>
  <c r="DF10" i="5" s="1"/>
  <c r="B10" i="5"/>
  <c r="DP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P6" i="5"/>
  <c r="HL80" i="4" s="1"/>
  <c r="DO6" i="5"/>
  <c r="GK80" i="4" s="1"/>
  <c r="DN6" i="5"/>
  <c r="HK90" i="4" s="1"/>
  <c r="DM6" i="5"/>
  <c r="DL6" i="5"/>
  <c r="DH12" i="5" s="1"/>
  <c r="DK6" i="5"/>
  <c r="DG12" i="5" s="1"/>
  <c r="DJ6" i="5"/>
  <c r="DF12" i="5" s="1"/>
  <c r="DI6" i="5"/>
  <c r="DH6" i="5"/>
  <c r="EC80" i="4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QN56" i="4" s="1"/>
  <c r="CZ6" i="5"/>
  <c r="CV12" i="5" s="1"/>
  <c r="CY6" i="5"/>
  <c r="CU12" i="5" s="1"/>
  <c r="CX6" i="5"/>
  <c r="CT12" i="5" s="1"/>
  <c r="CW6" i="5"/>
  <c r="CX11" i="5" s="1"/>
  <c r="CV6" i="5"/>
  <c r="QN55" i="4" s="1"/>
  <c r="CU6" i="5"/>
  <c r="CV11" i="5" s="1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MN55" i="4" s="1"/>
  <c r="CK6" i="5"/>
  <c r="CL11" i="5" s="1"/>
  <c r="CJ6" i="5"/>
  <c r="CK11" i="5" s="1"/>
  <c r="CI6" i="5"/>
  <c r="CJ11" i="5" s="1"/>
  <c r="CH6" i="5"/>
  <c r="JL55" i="4" s="1"/>
  <c r="CG6" i="5"/>
  <c r="EH90" i="4" s="1"/>
  <c r="CF6" i="5"/>
  <c r="CB12" i="5" s="1"/>
  <c r="CE6" i="5"/>
  <c r="CA12" i="5" s="1"/>
  <c r="CD6" i="5"/>
  <c r="BZ12" i="5" s="1"/>
  <c r="CC6" i="5"/>
  <c r="FL56" i="4" s="1"/>
  <c r="CB6" i="5"/>
  <c r="BX12" i="5" s="1"/>
  <c r="CA6" i="5"/>
  <c r="CB11" i="5" s="1"/>
  <c r="BZ6" i="5"/>
  <c r="CA11" i="5" s="1"/>
  <c r="BY6" i="5"/>
  <c r="BZ11" i="5" s="1"/>
  <c r="BX6" i="5"/>
  <c r="FL55" i="4" s="1"/>
  <c r="BW6" i="5"/>
  <c r="BX11" i="5" s="1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L55" i="4" s="1"/>
  <c r="BM6" i="5"/>
  <c r="BN11" i="5" s="1"/>
  <c r="BL6" i="5"/>
  <c r="BM11" i="5" s="1"/>
  <c r="BK6" i="5"/>
  <c r="CF90" i="4" s="1"/>
  <c r="BJ6" i="5"/>
  <c r="BF12" i="5" s="1"/>
  <c r="BI6" i="5"/>
  <c r="QN33" i="4" s="1"/>
  <c r="BH6" i="5"/>
  <c r="BD12" i="5" s="1"/>
  <c r="BG6" i="5"/>
  <c r="BC12" i="5" s="1"/>
  <c r="BF6" i="5"/>
  <c r="BB12" i="5" s="1"/>
  <c r="BE6" i="5"/>
  <c r="BF11" i="5" s="1"/>
  <c r="BD6" i="5"/>
  <c r="QN32" i="4" s="1"/>
  <c r="BC6" i="5"/>
  <c r="BD11" i="5" s="1"/>
  <c r="BB6" i="5"/>
  <c r="BC11" i="5" s="1"/>
  <c r="BA6" i="5"/>
  <c r="BB11" i="5" s="1"/>
  <c r="AZ6" i="5"/>
  <c r="AY6" i="5"/>
  <c r="AX6" i="5"/>
  <c r="AT12" i="5" s="1"/>
  <c r="AW6" i="5"/>
  <c r="AS12" i="5" s="1"/>
  <c r="AV6" i="5"/>
  <c r="AR12" i="5" s="1"/>
  <c r="AU6" i="5"/>
  <c r="JL33" i="4" s="1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AH12" i="5" s="1"/>
  <c r="AK6" i="5"/>
  <c r="FL33" i="4" s="1"/>
  <c r="AJ6" i="5"/>
  <c r="AF12" i="5" s="1"/>
  <c r="AI6" i="5"/>
  <c r="AJ11" i="5" s="1"/>
  <c r="AH6" i="5"/>
  <c r="AI11" i="5" s="1"/>
  <c r="AG6" i="5"/>
  <c r="AH11" i="5" s="1"/>
  <c r="AF6" i="5"/>
  <c r="FL32" i="4" s="1"/>
  <c r="AE6" i="5"/>
  <c r="ER32" i="4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GJ90" i="4"/>
  <c r="BE90" i="4"/>
  <c r="RA81" i="4"/>
  <c r="KO81" i="4"/>
  <c r="IM81" i="4"/>
  <c r="HL81" i="4"/>
  <c r="GK81" i="4"/>
  <c r="DB81" i="4"/>
  <c r="CA81" i="4"/>
  <c r="AZ81" i="4"/>
  <c r="OY80" i="4"/>
  <c r="NX80" i="4"/>
  <c r="KO80" i="4"/>
  <c r="JN80" i="4"/>
  <c r="CA80" i="4"/>
  <c r="Y80" i="4"/>
  <c r="PZ79" i="4"/>
  <c r="OY79" i="4"/>
  <c r="KO79" i="4"/>
  <c r="JN79" i="4"/>
  <c r="IM79" i="4"/>
  <c r="GK79" i="4"/>
  <c r="EC79" i="4"/>
  <c r="DB79" i="4"/>
  <c r="AZ79" i="4"/>
  <c r="LT56" i="4"/>
  <c r="KZ56" i="4"/>
  <c r="KF56" i="4"/>
  <c r="JL56" i="4"/>
  <c r="HT56" i="4"/>
  <c r="GZ56" i="4"/>
  <c r="RH55" i="4"/>
  <c r="PT55" i="4"/>
  <c r="GZ55" i="4"/>
  <c r="ER55" i="4"/>
  <c r="CZ55" i="4"/>
  <c r="CF55" i="4"/>
  <c r="RH54" i="4"/>
  <c r="QN54" i="4"/>
  <c r="LT54" i="4"/>
  <c r="HT54" i="4"/>
  <c r="GZ54" i="4"/>
  <c r="ER54" i="4"/>
  <c r="CZ54" i="4"/>
  <c r="CF54" i="4"/>
  <c r="RH33" i="4"/>
  <c r="PT33" i="4"/>
  <c r="OZ33" i="4"/>
  <c r="MN33" i="4"/>
  <c r="LT33" i="4"/>
  <c r="ER33" i="4"/>
  <c r="CZ33" i="4"/>
  <c r="CF33" i="4"/>
  <c r="BL33" i="4"/>
  <c r="OZ32" i="4"/>
  <c r="OF32" i="4"/>
  <c r="KZ32" i="4"/>
  <c r="KF32" i="4"/>
  <c r="HT32" i="4"/>
  <c r="X32" i="4"/>
  <c r="RH31" i="4"/>
  <c r="QN31" i="4"/>
  <c r="OZ31" i="4"/>
  <c r="OF31" i="4"/>
  <c r="LT31" i="4"/>
  <c r="KF31" i="4"/>
  <c r="HT31" i="4"/>
  <c r="GZ31" i="4"/>
  <c r="CZ31" i="4"/>
  <c r="CF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JN81" i="4" l="1"/>
  <c r="X10" i="5"/>
  <c r="CB10" i="5"/>
  <c r="DS10" i="5"/>
  <c r="AQ12" i="5"/>
  <c r="BL56" i="4"/>
  <c r="DB80" i="4"/>
  <c r="DI11" i="5"/>
  <c r="ER31" i="4"/>
  <c r="MN56" i="4"/>
  <c r="AT10" i="5"/>
  <c r="CX10" i="5"/>
  <c r="AF11" i="5"/>
  <c r="DP11" i="5"/>
  <c r="CF56" i="4"/>
  <c r="GZ33" i="4"/>
  <c r="BF10" i="5"/>
  <c r="DE10" i="5"/>
  <c r="DQ11" i="5"/>
  <c r="MW81" i="4"/>
  <c r="OF54" i="4"/>
  <c r="HT55" i="4"/>
  <c r="ER56" i="4"/>
  <c r="OZ56" i="4"/>
  <c r="CF32" i="4"/>
  <c r="PT32" i="4"/>
  <c r="HT33" i="4"/>
  <c r="X54" i="4"/>
  <c r="KF55" i="4"/>
  <c r="PT56" i="4"/>
  <c r="BP10" i="5"/>
  <c r="DH10" i="5"/>
  <c r="NX81" i="4"/>
  <c r="X33" i="4"/>
  <c r="KZ55" i="4"/>
  <c r="Y79" i="4"/>
  <c r="BQ10" i="5"/>
  <c r="CT10" i="5"/>
  <c r="CZ32" i="4"/>
  <c r="AR33" i="4"/>
  <c r="KF33" i="4"/>
  <c r="X55" i="4"/>
  <c r="LT55" i="4"/>
  <c r="U10" i="5"/>
  <c r="CA10" i="5"/>
  <c r="DE12" i="5"/>
  <c r="Y81" i="4"/>
  <c r="DI12" i="5"/>
  <c r="EC81" i="4"/>
  <c r="DR11" i="5"/>
  <c r="IM80" i="4"/>
  <c r="OF55" i="4"/>
  <c r="X56" i="4"/>
  <c r="CZ56" i="4"/>
  <c r="AR31" i="4"/>
  <c r="GF31" i="4"/>
  <c r="KZ31" i="4"/>
  <c r="PT31" i="4"/>
  <c r="AR32" i="4"/>
  <c r="GF32" i="4"/>
  <c r="GF33" i="4"/>
  <c r="OF33" i="4"/>
  <c r="KF54" i="4"/>
  <c r="OZ54" i="4"/>
  <c r="OZ55" i="4"/>
  <c r="AR56" i="4"/>
  <c r="RH56" i="4"/>
  <c r="PZ80" i="4"/>
  <c r="PZ81" i="4"/>
  <c r="GZ32" i="4"/>
  <c r="LT32" i="4"/>
  <c r="RH32" i="4"/>
  <c r="KZ33" i="4"/>
  <c r="AR54" i="4"/>
  <c r="GF54" i="4"/>
  <c r="KZ54" i="4"/>
  <c r="PT54" i="4"/>
  <c r="AR55" i="4"/>
  <c r="GF55" i="4"/>
  <c r="GF56" i="4"/>
  <c r="OF56" i="4"/>
  <c r="NX79" i="4"/>
  <c r="AZ80" i="4"/>
  <c r="MW80" i="4"/>
  <c r="RA80" i="4"/>
  <c r="EA10" i="5"/>
  <c r="CI10" i="5"/>
  <c r="AQ10" i="5"/>
  <c r="MW79" i="4"/>
  <c r="JL54" i="4"/>
  <c r="JL31" i="4"/>
  <c r="EE10" i="5"/>
  <c r="CM10" i="5"/>
  <c r="AU10" i="5"/>
  <c r="RA79" i="4"/>
  <c r="MN54" i="4"/>
  <c r="MN31" i="4"/>
  <c r="Y10" i="5"/>
  <c r="AJ10" i="5"/>
  <c r="BB10" i="5"/>
  <c r="BM10" i="5"/>
  <c r="BX10" i="5"/>
  <c r="CJ10" i="5"/>
  <c r="CU10" i="5"/>
  <c r="DR10" i="5"/>
  <c r="EC10" i="5"/>
  <c r="W11" i="5"/>
  <c r="BE11" i="5"/>
  <c r="CM11" i="5"/>
  <c r="BY12" i="5"/>
  <c r="EC12" i="5"/>
  <c r="OY81" i="4"/>
  <c r="DQ10" i="5"/>
  <c r="BY10" i="5"/>
  <c r="AG10" i="5"/>
  <c r="HL79" i="4"/>
  <c r="FL54" i="4"/>
  <c r="FL31" i="4"/>
  <c r="AR10" i="5"/>
  <c r="BC10" i="5"/>
  <c r="BN10" i="5"/>
  <c r="BZ10" i="5"/>
  <c r="CK10" i="5"/>
  <c r="AU11" i="5"/>
  <c r="CI11" i="5"/>
  <c r="DG10" i="5"/>
  <c r="BO10" i="5"/>
  <c r="W10" i="5"/>
  <c r="CA79" i="4"/>
  <c r="BL54" i="4"/>
  <c r="BL31" i="4"/>
  <c r="V10" i="5"/>
  <c r="AH10" i="5"/>
  <c r="AS10" i="5"/>
  <c r="BD10" i="5"/>
  <c r="AQ11" i="5"/>
  <c r="BY11" i="5"/>
  <c r="AG12" i="5"/>
  <c r="BE12" i="5"/>
  <c r="EB10" i="5"/>
  <c r="AG11" i="5"/>
  <c r="BO11" i="5"/>
  <c r="CW12" i="5"/>
  <c r="BE10" i="5"/>
</calcChain>
</file>

<file path=xl/sharedStrings.xml><?xml version="1.0" encoding="utf-8"?>
<sst xmlns="http://schemas.openxmlformats.org/spreadsheetml/2006/main" count="262" uniqueCount="106">
  <si>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</si>
  <si>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</si>
  <si>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</si>
  <si>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</si>
  <si>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</si>
  <si>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</si>
  <si>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</si>
  <si>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</si>
  <si>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</si>
  <si>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</si>
  <si>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</si>
  <si>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</si>
  <si>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</si>
  <si>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</si>
  <si>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</si>
  <si>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</si>
  <si>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</si>
  <si>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</si>
  <si>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</si>
  <si>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</si>
  <si>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</si>
  <si>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</si>
  <si>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</si>
  <si>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</si>
  <si>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</si>
  <si>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</si>
  <si>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</si>
  <si>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</si>
  <si>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</si>
  <si>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</si>
  <si>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</si>
  <si>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</si>
  <si>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</si>
  <si>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</si>
  <si>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</si>
  <si>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</si>
  <si>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</si>
  <si>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</si>
  <si>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</si>
  <si>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</si>
  <si>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</si>
  <si>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</si>
  <si>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</si>
  <si>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</si>
  <si>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</si>
  <si>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</si>
  <si>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</si>
  <si>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</si>
  <si>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</si>
  <si>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</si>
  <si>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</si>
  <si>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</si>
  <si>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</si>
  <si>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</si>
  <si>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</si>
  <si>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</si>
  <si>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</si>
  <si>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</si>
  <si>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</si>
  <si>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</si>
  <si>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</si>
  <si>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</si>
  <si>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</si>
  <si>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</si>
  <si>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</si>
  <si>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</si>
  <si>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</si>
  <si>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</si>
  <si>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</si>
  <si>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</si>
  <si>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</si>
  <si>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</si>
  <si>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</si>
  <si>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</si>
  <si>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</si>
  <si>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</si>
  <si>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</si>
  <si>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</si>
  <si>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</si>
  <si>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</si>
  <si>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</si>
  <si>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</si>
  <si>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</si>
  <si>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</si>
  <si>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</si>
  <si>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</si>
  <si>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</si>
  <si>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450006</t>
  </si>
  <si>
    <t>46</t>
  </si>
  <si>
    <t>02</t>
  </si>
  <si>
    <t>0</t>
  </si>
  <si>
    <t>000</t>
  </si>
  <si>
    <t>宮崎県</t>
  </si>
  <si>
    <t>法適用</t>
  </si>
  <si>
    <t>工業用水道事業</t>
  </si>
  <si>
    <t>中規模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</si>
  <si>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</si>
  <si>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</si>
  <si>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</si>
  <si>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</si>
  <si>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</si>
  <si>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</si>
  <si>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</si>
  <si>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有形固定資産減価償却率及び管路経年化率
・償却率は前年度より増加し、類似団体平均値と比較して高い。
・管路経年化率は直近の５年間は一定であり、類似団体平均値と比較して低くなっている。
・現在アセットマネジメント計画の見直し作業を行っており、引き続き計画的な設備の更新等を検討していく。</t>
    <rPh sb="120" eb="121">
      <t>ヒ</t>
    </rPh>
    <rPh sb="122" eb="123">
      <t>ツヅ</t>
    </rPh>
    <phoneticPr fontId="5"/>
  </si>
  <si>
    <t>経常収支比率
・比率は前年度より減少したが、100％を上回っている。
・主な減少要因は、営業外雑収益が減となり経常収益が減少したことである。
流動比率
・比率は100％以上であり、引き続き健全な状態である。
企業債残高対給水収益比率
・企業債については新たな借入れを行っていない。
料金回収率
・回収率は前年度より増加したが、100％を下回っている。
・主な増加要因は、経常費用の減により給水原価が減少したことである。
施設利用率及び契約率
・いずれも類似団体平均値と比較して高くなっている。
・今後も効率的な給水に努め、ユーザーからの給水量の増量要望などに円滑に対応していく。</t>
    <rPh sb="11" eb="14">
      <t>ゼンネンド</t>
    </rPh>
    <rPh sb="16" eb="18">
      <t>ゲンショウ</t>
    </rPh>
    <rPh sb="38" eb="40">
      <t>ゲンショウ</t>
    </rPh>
    <rPh sb="44" eb="47">
      <t>エイギョウガイ</t>
    </rPh>
    <rPh sb="47" eb="48">
      <t>ザツ</t>
    </rPh>
    <rPh sb="48" eb="50">
      <t>シュウエキ</t>
    </rPh>
    <rPh sb="57" eb="59">
      <t>シュウエキ</t>
    </rPh>
    <rPh sb="120" eb="123">
      <t>キギョウサイ</t>
    </rPh>
    <rPh sb="128" eb="129">
      <t>アラ</t>
    </rPh>
    <rPh sb="131" eb="133">
      <t>カリイ</t>
    </rPh>
    <rPh sb="135" eb="136">
      <t>オコナ</t>
    </rPh>
    <phoneticPr fontId="5"/>
  </si>
  <si>
    <t>　経営の健全性について、経常収支比率は前年度より減少しているが、100％を上回っており経営状況は安定している。
　老朽化の状況について、建設後相当の年数を経過した設備もあるため、設備の状況を的確に把握しながら更新等を行っていく必要がある。
　令和２年３月に策定（令和７年７月改定）した経営戦略である「宮崎県企業局経営ビジョン」に基づき、引き続き、健全経営を維持しながら、本県の産業経済の振興と住民福祉の増進を図っていく。</t>
    <rPh sb="1" eb="3">
      <t>ケイエイ</t>
    </rPh>
    <rPh sb="4" eb="7">
      <t>ケンゼンセイ</t>
    </rPh>
    <rPh sb="37" eb="39">
      <t>ウワマワ</t>
    </rPh>
    <rPh sb="43" eb="45">
      <t>ケイエイ</t>
    </rPh>
    <rPh sb="45" eb="47">
      <t>ジョウキョウ</t>
    </rPh>
    <rPh sb="48" eb="50">
      <t>アンテイ</t>
    </rPh>
    <rPh sb="57" eb="60">
      <t>ロウキュウカ</t>
    </rPh>
    <rPh sb="61" eb="63">
      <t>ジョウキョウ</t>
    </rPh>
    <rPh sb="131" eb="133">
      <t>レイワ</t>
    </rPh>
    <rPh sb="134" eb="135">
      <t>ネン</t>
    </rPh>
    <rPh sb="136" eb="137">
      <t>ツキ</t>
    </rPh>
    <rPh sb="137" eb="139">
      <t>カイテイ</t>
    </rPh>
    <rPh sb="164" eb="165">
      <t>モト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</si>
</sst>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54.75</c:v>
                </c:pt>
                <c:pt idx="1">
                  <c:v>56.79</c:v>
                </c:pt>
                <c:pt idx="2">
                  <c:v>58.92</c:v>
                </c:pt>
                <c:pt idx="3">
                  <c:v>61.31</c:v>
                </c:pt>
                <c:pt idx="4">
                  <c:v>63.64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6-4027-9C1D-9A270B0A6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57.63</c:v>
                </c:pt>
                <c:pt idx="1">
                  <c:v>58.13</c:v>
                </c:pt>
                <c:pt idx="2">
                  <c:v>59.87</c:v>
                </c:pt>
                <c:pt idx="3">
                  <c:v>56.74</c:v>
                </c:pt>
                <c:pt idx="4">
                  <c:v>58.37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027-9C1D-9A270B0A6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3-4E92-8415-48AD4F77E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53.86</c:v>
                </c:pt>
                <c:pt idx="1">
                  <c:v>75.17</c:v>
                </c:pt>
                <c:pt idx="2">
                  <c:v>164.95</c:v>
                </c:pt>
                <c:pt idx="3">
                  <c:v>124.74</c:v>
                </c:pt>
                <c:pt idx="4">
                  <c:v>114.07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3-4E92-8415-48AD4F77E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105.56</c:v>
                </c:pt>
                <c:pt idx="1">
                  <c:v>109.99</c:v>
                </c:pt>
                <c:pt idx="2">
                  <c:v>95.53</c:v>
                </c:pt>
                <c:pt idx="3">
                  <c:v>105.55</c:v>
                </c:pt>
                <c:pt idx="4">
                  <c:v>103.66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E-4893-A420-A544E47C2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115.38</c:v>
                </c:pt>
                <c:pt idx="1">
                  <c:v>113.53</c:v>
                </c:pt>
                <c:pt idx="2">
                  <c:v>111.03</c:v>
                </c:pt>
                <c:pt idx="3">
                  <c:v>112.45</c:v>
                </c:pt>
                <c:pt idx="4">
                  <c:v>112.73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E-4893-A420-A544E47C2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33.21</c:v>
                </c:pt>
                <c:pt idx="1">
                  <c:v>33.21</c:v>
                </c:pt>
                <c:pt idx="2">
                  <c:v>33.21</c:v>
                </c:pt>
                <c:pt idx="3">
                  <c:v>33.21</c:v>
                </c:pt>
                <c:pt idx="4">
                  <c:v>33.21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7-4417-A48F-B657FFBE6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52.35</c:v>
                </c:pt>
                <c:pt idx="1">
                  <c:v>53.69</c:v>
                </c:pt>
                <c:pt idx="2">
                  <c:v>56.59</c:v>
                </c:pt>
                <c:pt idx="3">
                  <c:v>54.73</c:v>
                </c:pt>
                <c:pt idx="4">
                  <c:v>54.57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7-4417-A48F-B657FFBE6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9-4B51-9953-CD33205E4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0.24</c:v>
                </c:pt>
                <c:pt idx="1">
                  <c:v>0.22</c:v>
                </c:pt>
                <c:pt idx="2">
                  <c:v>0.24</c:v>
                </c:pt>
                <c:pt idx="3">
                  <c:v>0.52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9-4B51-9953-CD33205E4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1238.2</c:v>
                </c:pt>
                <c:pt idx="1">
                  <c:v>1251.58</c:v>
                </c:pt>
                <c:pt idx="2">
                  <c:v>1881.5</c:v>
                </c:pt>
                <c:pt idx="3">
                  <c:v>1633.05</c:v>
                </c:pt>
                <c:pt idx="4">
                  <c:v>1299.26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E-41A1-BBAA-C7FB9AEBC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638.35</c:v>
                </c:pt>
                <c:pt idx="1">
                  <c:v>521.36</c:v>
                </c:pt>
                <c:pt idx="2">
                  <c:v>549.66999999999996</c:v>
                </c:pt>
                <c:pt idx="3">
                  <c:v>599.1</c:v>
                </c:pt>
                <c:pt idx="4">
                  <c:v>785.37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E-41A1-BBAA-C7FB9AEBC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1.33</c:v>
                </c:pt>
                <c:pt idx="1">
                  <c:v>0.94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C-42AC-A968-B19002992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214.2</c:v>
                </c:pt>
                <c:pt idx="1">
                  <c:v>242.32</c:v>
                </c:pt>
                <c:pt idx="2">
                  <c:v>256.39999999999998</c:v>
                </c:pt>
                <c:pt idx="3">
                  <c:v>254.62</c:v>
                </c:pt>
                <c:pt idx="4">
                  <c:v>250.26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C-42AC-A968-B19002992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98.58</c:v>
                </c:pt>
                <c:pt idx="1">
                  <c:v>103.95</c:v>
                </c:pt>
                <c:pt idx="2">
                  <c:v>74.760000000000005</c:v>
                </c:pt>
                <c:pt idx="3">
                  <c:v>96.23</c:v>
                </c:pt>
                <c:pt idx="4">
                  <c:v>97.35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8-4A49-A6D3-5299CD57B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103.06</c:v>
                </c:pt>
                <c:pt idx="1">
                  <c:v>100.74</c:v>
                </c:pt>
                <c:pt idx="2">
                  <c:v>95.67</c:v>
                </c:pt>
                <c:pt idx="3">
                  <c:v>106.76</c:v>
                </c:pt>
                <c:pt idx="4">
                  <c:v>105.97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8-4A49-A6D3-5299CD57B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10.55</c:v>
                </c:pt>
                <c:pt idx="1">
                  <c:v>10.01</c:v>
                </c:pt>
                <c:pt idx="2">
                  <c:v>13.91</c:v>
                </c:pt>
                <c:pt idx="3">
                  <c:v>10.81</c:v>
                </c:pt>
                <c:pt idx="4">
                  <c:v>10.68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4-43F5-89B1-1E55D59D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26.92</c:v>
                </c:pt>
                <c:pt idx="1">
                  <c:v>27.33</c:v>
                </c:pt>
                <c:pt idx="2">
                  <c:v>27.25</c:v>
                </c:pt>
                <c:pt idx="3">
                  <c:v>24.35</c:v>
                </c:pt>
                <c:pt idx="4">
                  <c:v>24.73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4-43F5-89B1-1E55D59D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49.18</c:v>
                </c:pt>
                <c:pt idx="1">
                  <c:v>45.62</c:v>
                </c:pt>
                <c:pt idx="2">
                  <c:v>42.37</c:v>
                </c:pt>
                <c:pt idx="3">
                  <c:v>44.32</c:v>
                </c:pt>
                <c:pt idx="4">
                  <c:v>45.97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2-49BC-91F1-7439C7871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40.29</c:v>
                </c:pt>
                <c:pt idx="1">
                  <c:v>40.409999999999997</c:v>
                </c:pt>
                <c:pt idx="2">
                  <c:v>41.58</c:v>
                </c:pt>
                <c:pt idx="3">
                  <c:v>42.67</c:v>
                </c:pt>
                <c:pt idx="4">
                  <c:v>42.68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2-49BC-91F1-7439C7871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83.48</c:v>
                </c:pt>
                <c:pt idx="1">
                  <c:v>81.94</c:v>
                </c:pt>
                <c:pt idx="2">
                  <c:v>78.27</c:v>
                </c:pt>
                <c:pt idx="3">
                  <c:v>78.540000000000006</c:v>
                </c:pt>
                <c:pt idx="4">
                  <c:v>78.540000000000006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E-4A08-8F93-FFFB3452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61.99</c:v>
                </c:pt>
                <c:pt idx="1">
                  <c:v>62.26</c:v>
                </c:pt>
                <c:pt idx="2">
                  <c:v>63.81</c:v>
                </c:pt>
                <c:pt idx="3">
                  <c:v>65.94</c:v>
                </c:pt>
                <c:pt idx="4">
                  <c:v>66.16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E-4A08-8F93-FFFB3452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Normal="100" workbookViewId="0">
      <selection activeCell="SM48" sqref="SM48:TA6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15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15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15">
      <c r="A5" s="2"/>
      <c r="B5" s="50" t="str">
        <f>データ!H7</f>
        <v>宮崎県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</row>
    <row r="6" spans="1:521" ht="18.75" customHeight="1" x14ac:dyDescent="0.15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4"/>
      <c r="KX6" s="54"/>
      <c r="KY6" s="54"/>
      <c r="KZ6" s="54"/>
      <c r="LA6" s="54"/>
      <c r="LB6" s="54"/>
      <c r="LC6" s="5"/>
      <c r="LD6" s="2"/>
      <c r="LE6" s="2"/>
      <c r="LF6" s="2"/>
      <c r="LG6" s="2"/>
      <c r="LH6" s="2"/>
      <c r="LI6" s="4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4"/>
      <c r="MM6" s="4"/>
      <c r="MN6" s="4"/>
      <c r="MO6" s="4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4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4"/>
      <c r="OW6" s="4"/>
      <c r="OX6" s="4"/>
      <c r="OY6" s="4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4"/>
      <c r="QC6" s="6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4"/>
      <c r="RF6" s="4"/>
      <c r="RG6" s="4"/>
      <c r="RH6" s="4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</row>
    <row r="7" spans="1:521" ht="18.75" customHeight="1" x14ac:dyDescent="0.15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4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15">
      <c r="A8" s="7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125000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中規模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57468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4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15">
      <c r="A9" s="7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8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4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15">
      <c r="A10" s="7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51.9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16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98180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自治体職員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10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3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3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3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3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3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3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3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3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2"/>
      <c r="SL11" s="2"/>
      <c r="SM11" s="12"/>
      <c r="SN11" s="12"/>
      <c r="SO11" s="5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15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15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104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R02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R03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R04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R05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R06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R02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R03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R04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R05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R06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R02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R03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R04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R05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R06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R02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R03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R04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R05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R06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105.56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109.99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95.53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105.55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103.66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1238.2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1251.58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1881.5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1633.05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1299.26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1.33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0.94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0.5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0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0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115.38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113.53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111.03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112.45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112.73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53.86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75.17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164.95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124.74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114.07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638.35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521.36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549.66999999999996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599.1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785.37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214.2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242.32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256.39999999999998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254.62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250.26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103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R02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R03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R04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R05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R06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R02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R03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R04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R05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R06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R02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R03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R04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R05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R06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R02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R03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R04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R05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R06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98.58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103.95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74.760000000000005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96.23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97.35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10.55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10.01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13.91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10.81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10.68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49.18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45.62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42.37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44.32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45.97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83.48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81.94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78.27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78.540000000000006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78.540000000000006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103.06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100.74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95.67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106.76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105.97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26.92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27.33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27.25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24.35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24.73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40.29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40.409999999999997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41.58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42.67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42.68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61.99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62.26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63.81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65.94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66.16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15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15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105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1"/>
      <c r="Y79" s="137" t="str">
        <f>データ!$B$10</f>
        <v>R02</v>
      </c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9"/>
      <c r="AZ79" s="137" t="str">
        <f>データ!$C$10</f>
        <v>R03</v>
      </c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9"/>
      <c r="CA79" s="137" t="str">
        <f>データ!$D$10</f>
        <v>R04</v>
      </c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9"/>
      <c r="DB79" s="137" t="str">
        <f>データ!$E$10</f>
        <v>R05</v>
      </c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9"/>
      <c r="EC79" s="137" t="str">
        <f>データ!$F$10</f>
        <v>R06</v>
      </c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1"/>
      <c r="GK79" s="137" t="str">
        <f>データ!$B$10</f>
        <v>R02</v>
      </c>
      <c r="GL79" s="138"/>
      <c r="GM79" s="138"/>
      <c r="GN79" s="138"/>
      <c r="GO79" s="138"/>
      <c r="GP79" s="138"/>
      <c r="GQ79" s="138"/>
      <c r="GR79" s="138"/>
      <c r="GS79" s="138"/>
      <c r="GT79" s="138"/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9"/>
      <c r="HL79" s="137" t="str">
        <f>データ!$C$10</f>
        <v>R03</v>
      </c>
      <c r="HM79" s="138"/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138"/>
      <c r="IG79" s="138"/>
      <c r="IH79" s="138"/>
      <c r="II79" s="138"/>
      <c r="IJ79" s="138"/>
      <c r="IK79" s="138"/>
      <c r="IL79" s="139"/>
      <c r="IM79" s="137" t="str">
        <f>データ!$D$10</f>
        <v>R04</v>
      </c>
      <c r="IN79" s="138"/>
      <c r="IO79" s="138"/>
      <c r="IP79" s="138"/>
      <c r="IQ79" s="138"/>
      <c r="IR79" s="138"/>
      <c r="IS79" s="138"/>
      <c r="IT79" s="138"/>
      <c r="IU79" s="138"/>
      <c r="IV79" s="138"/>
      <c r="IW79" s="138"/>
      <c r="IX79" s="138"/>
      <c r="IY79" s="138"/>
      <c r="IZ79" s="138"/>
      <c r="JA79" s="138"/>
      <c r="JB79" s="138"/>
      <c r="JC79" s="138"/>
      <c r="JD79" s="138"/>
      <c r="JE79" s="138"/>
      <c r="JF79" s="138"/>
      <c r="JG79" s="138"/>
      <c r="JH79" s="138"/>
      <c r="JI79" s="138"/>
      <c r="JJ79" s="138"/>
      <c r="JK79" s="138"/>
      <c r="JL79" s="138"/>
      <c r="JM79" s="139"/>
      <c r="JN79" s="137" t="str">
        <f>データ!$E$10</f>
        <v>R05</v>
      </c>
      <c r="JO79" s="138"/>
      <c r="JP79" s="138"/>
      <c r="JQ79" s="138"/>
      <c r="JR79" s="138"/>
      <c r="JS79" s="138"/>
      <c r="JT79" s="138"/>
      <c r="JU79" s="138"/>
      <c r="JV79" s="138"/>
      <c r="JW79" s="138"/>
      <c r="JX79" s="138"/>
      <c r="JY79" s="138"/>
      <c r="JZ79" s="138"/>
      <c r="KA79" s="138"/>
      <c r="KB79" s="138"/>
      <c r="KC79" s="138"/>
      <c r="KD79" s="138"/>
      <c r="KE79" s="138"/>
      <c r="KF79" s="138"/>
      <c r="KG79" s="138"/>
      <c r="KH79" s="138"/>
      <c r="KI79" s="138"/>
      <c r="KJ79" s="138"/>
      <c r="KK79" s="138"/>
      <c r="KL79" s="138"/>
      <c r="KM79" s="138"/>
      <c r="KN79" s="139"/>
      <c r="KO79" s="137" t="str">
        <f>データ!$F$10</f>
        <v>R06</v>
      </c>
      <c r="KP79" s="138"/>
      <c r="KQ79" s="138"/>
      <c r="KR79" s="138"/>
      <c r="KS79" s="138"/>
      <c r="KT79" s="138"/>
      <c r="KU79" s="138"/>
      <c r="KV79" s="138"/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8"/>
      <c r="LK79" s="138"/>
      <c r="LL79" s="138"/>
      <c r="LM79" s="138"/>
      <c r="LN79" s="138"/>
      <c r="LO79" s="13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40"/>
      <c r="MK79" s="140"/>
      <c r="ML79" s="140"/>
      <c r="MM79" s="140"/>
      <c r="MN79" s="140"/>
      <c r="MO79" s="140"/>
      <c r="MP79" s="140"/>
      <c r="MQ79" s="140"/>
      <c r="MR79" s="140"/>
      <c r="MS79" s="140"/>
      <c r="MT79" s="140"/>
      <c r="MU79" s="140"/>
      <c r="MV79" s="141"/>
      <c r="MW79" s="137" t="str">
        <f>データ!$B$10</f>
        <v>R02</v>
      </c>
      <c r="MX79" s="138"/>
      <c r="MY79" s="138"/>
      <c r="MZ79" s="138"/>
      <c r="NA79" s="138"/>
      <c r="NB79" s="138"/>
      <c r="NC79" s="138"/>
      <c r="ND79" s="138"/>
      <c r="NE79" s="138"/>
      <c r="NF79" s="138"/>
      <c r="NG79" s="138"/>
      <c r="NH79" s="138"/>
      <c r="NI79" s="138"/>
      <c r="NJ79" s="138"/>
      <c r="NK79" s="138"/>
      <c r="NL79" s="138"/>
      <c r="NM79" s="138"/>
      <c r="NN79" s="138"/>
      <c r="NO79" s="138"/>
      <c r="NP79" s="138"/>
      <c r="NQ79" s="138"/>
      <c r="NR79" s="138"/>
      <c r="NS79" s="138"/>
      <c r="NT79" s="138"/>
      <c r="NU79" s="138"/>
      <c r="NV79" s="138"/>
      <c r="NW79" s="139"/>
      <c r="NX79" s="137" t="str">
        <f>データ!$C$10</f>
        <v>R03</v>
      </c>
      <c r="NY79" s="138"/>
      <c r="NZ79" s="138"/>
      <c r="OA79" s="138"/>
      <c r="OB79" s="138"/>
      <c r="OC79" s="138"/>
      <c r="OD79" s="138"/>
      <c r="OE79" s="138"/>
      <c r="OF79" s="138"/>
      <c r="OG79" s="138"/>
      <c r="OH79" s="138"/>
      <c r="OI79" s="138"/>
      <c r="OJ79" s="138"/>
      <c r="OK79" s="138"/>
      <c r="OL79" s="138"/>
      <c r="OM79" s="138"/>
      <c r="ON79" s="138"/>
      <c r="OO79" s="138"/>
      <c r="OP79" s="138"/>
      <c r="OQ79" s="138"/>
      <c r="OR79" s="138"/>
      <c r="OS79" s="138"/>
      <c r="OT79" s="138"/>
      <c r="OU79" s="138"/>
      <c r="OV79" s="138"/>
      <c r="OW79" s="138"/>
      <c r="OX79" s="139"/>
      <c r="OY79" s="137" t="str">
        <f>データ!$D$10</f>
        <v>R04</v>
      </c>
      <c r="OZ79" s="138"/>
      <c r="PA79" s="138"/>
      <c r="PB79" s="138"/>
      <c r="PC79" s="138"/>
      <c r="PD79" s="138"/>
      <c r="PE79" s="138"/>
      <c r="PF79" s="138"/>
      <c r="PG79" s="138"/>
      <c r="PH79" s="138"/>
      <c r="PI79" s="138"/>
      <c r="PJ79" s="138"/>
      <c r="PK79" s="138"/>
      <c r="PL79" s="138"/>
      <c r="PM79" s="138"/>
      <c r="PN79" s="138"/>
      <c r="PO79" s="138"/>
      <c r="PP79" s="138"/>
      <c r="PQ79" s="138"/>
      <c r="PR79" s="138"/>
      <c r="PS79" s="138"/>
      <c r="PT79" s="138"/>
      <c r="PU79" s="138"/>
      <c r="PV79" s="138"/>
      <c r="PW79" s="138"/>
      <c r="PX79" s="138"/>
      <c r="PY79" s="139"/>
      <c r="PZ79" s="137" t="str">
        <f>データ!$E$10</f>
        <v>R05</v>
      </c>
      <c r="QA79" s="138"/>
      <c r="QB79" s="138"/>
      <c r="QC79" s="138"/>
      <c r="QD79" s="138"/>
      <c r="QE79" s="138"/>
      <c r="QF79" s="138"/>
      <c r="QG79" s="138"/>
      <c r="QH79" s="138"/>
      <c r="QI79" s="138"/>
      <c r="QJ79" s="138"/>
      <c r="QK79" s="138"/>
      <c r="QL79" s="138"/>
      <c r="QM79" s="138"/>
      <c r="QN79" s="138"/>
      <c r="QO79" s="138"/>
      <c r="QP79" s="138"/>
      <c r="QQ79" s="138"/>
      <c r="QR79" s="138"/>
      <c r="QS79" s="138"/>
      <c r="QT79" s="138"/>
      <c r="QU79" s="138"/>
      <c r="QV79" s="138"/>
      <c r="QW79" s="138"/>
      <c r="QX79" s="138"/>
      <c r="QY79" s="138"/>
      <c r="QZ79" s="139"/>
      <c r="RA79" s="137" t="str">
        <f>データ!$F$10</f>
        <v>R06</v>
      </c>
      <c r="RB79" s="138"/>
      <c r="RC79" s="138"/>
      <c r="RD79" s="138"/>
      <c r="RE79" s="138"/>
      <c r="RF79" s="138"/>
      <c r="RG79" s="138"/>
      <c r="RH79" s="138"/>
      <c r="RI79" s="138"/>
      <c r="RJ79" s="138"/>
      <c r="RK79" s="138"/>
      <c r="RL79" s="138"/>
      <c r="RM79" s="138"/>
      <c r="RN79" s="138"/>
      <c r="RO79" s="138"/>
      <c r="RP79" s="138"/>
      <c r="RQ79" s="138"/>
      <c r="RR79" s="138"/>
      <c r="RS79" s="138"/>
      <c r="RT79" s="138"/>
      <c r="RU79" s="138"/>
      <c r="RV79" s="138"/>
      <c r="RW79" s="138"/>
      <c r="RX79" s="138"/>
      <c r="RY79" s="138"/>
      <c r="RZ79" s="138"/>
      <c r="SA79" s="13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35" t="s">
        <v>23</v>
      </c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6">
        <f>データ!DD6</f>
        <v>54.75</v>
      </c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>
        <f>データ!DE6</f>
        <v>56.79</v>
      </c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/>
      <c r="CA80" s="136">
        <f>データ!DF6</f>
        <v>58.92</v>
      </c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/>
      <c r="CT80" s="136"/>
      <c r="CU80" s="136"/>
      <c r="CV80" s="136"/>
      <c r="CW80" s="136"/>
      <c r="CX80" s="136"/>
      <c r="CY80" s="136"/>
      <c r="CZ80" s="136"/>
      <c r="DA80" s="136"/>
      <c r="DB80" s="136">
        <f>データ!DG6</f>
        <v>61.31</v>
      </c>
      <c r="DC80" s="136"/>
      <c r="DD80" s="136"/>
      <c r="DE80" s="136"/>
      <c r="DF80" s="136"/>
      <c r="DG80" s="136"/>
      <c r="DH80" s="136"/>
      <c r="DI80" s="136"/>
      <c r="DJ80" s="136"/>
      <c r="DK80" s="136"/>
      <c r="DL80" s="136"/>
      <c r="DM80" s="136"/>
      <c r="DN80" s="136"/>
      <c r="DO80" s="136"/>
      <c r="DP80" s="136"/>
      <c r="DQ80" s="136"/>
      <c r="DR80" s="136"/>
      <c r="DS80" s="136"/>
      <c r="DT80" s="136"/>
      <c r="DU80" s="136"/>
      <c r="DV80" s="136"/>
      <c r="DW80" s="136"/>
      <c r="DX80" s="136"/>
      <c r="DY80" s="136"/>
      <c r="DZ80" s="136"/>
      <c r="EA80" s="136"/>
      <c r="EB80" s="136"/>
      <c r="EC80" s="136">
        <f>データ!DH6</f>
        <v>63.64</v>
      </c>
      <c r="ED80" s="136"/>
      <c r="EE80" s="136"/>
      <c r="EF80" s="136"/>
      <c r="EG80" s="136"/>
      <c r="EH80" s="136"/>
      <c r="EI80" s="136"/>
      <c r="EJ80" s="136"/>
      <c r="EK80" s="136"/>
      <c r="EL80" s="136"/>
      <c r="EM80" s="136"/>
      <c r="EN80" s="136"/>
      <c r="EO80" s="136"/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35" t="s">
        <v>23</v>
      </c>
      <c r="FY80" s="135"/>
      <c r="FZ80" s="135"/>
      <c r="GA80" s="135"/>
      <c r="GB80" s="135"/>
      <c r="GC80" s="135"/>
      <c r="GD80" s="135"/>
      <c r="GE80" s="135"/>
      <c r="GF80" s="135"/>
      <c r="GG80" s="135"/>
      <c r="GH80" s="135"/>
      <c r="GI80" s="135"/>
      <c r="GJ80" s="135"/>
      <c r="GK80" s="136">
        <f>データ!DO6</f>
        <v>33.21</v>
      </c>
      <c r="GL80" s="136"/>
      <c r="GM80" s="136"/>
      <c r="GN80" s="136"/>
      <c r="GO80" s="136"/>
      <c r="GP80" s="136"/>
      <c r="GQ80" s="136"/>
      <c r="GR80" s="136"/>
      <c r="GS80" s="136"/>
      <c r="GT80" s="136"/>
      <c r="GU80" s="136"/>
      <c r="GV80" s="136"/>
      <c r="GW80" s="136"/>
      <c r="GX80" s="136"/>
      <c r="GY80" s="136"/>
      <c r="GZ80" s="136"/>
      <c r="HA80" s="136"/>
      <c r="HB80" s="136"/>
      <c r="HC80" s="136"/>
      <c r="HD80" s="136"/>
      <c r="HE80" s="136"/>
      <c r="HF80" s="136"/>
      <c r="HG80" s="136"/>
      <c r="HH80" s="136"/>
      <c r="HI80" s="136"/>
      <c r="HJ80" s="136"/>
      <c r="HK80" s="136"/>
      <c r="HL80" s="136">
        <f>データ!DP6</f>
        <v>33.21</v>
      </c>
      <c r="HM80" s="136"/>
      <c r="HN80" s="136"/>
      <c r="HO80" s="136"/>
      <c r="HP80" s="136"/>
      <c r="HQ80" s="136"/>
      <c r="HR80" s="136"/>
      <c r="HS80" s="136"/>
      <c r="HT80" s="136"/>
      <c r="HU80" s="136"/>
      <c r="HV80" s="136"/>
      <c r="HW80" s="136"/>
      <c r="HX80" s="136"/>
      <c r="HY80" s="136"/>
      <c r="HZ80" s="136"/>
      <c r="IA80" s="136"/>
      <c r="IB80" s="136"/>
      <c r="IC80" s="136"/>
      <c r="ID80" s="136"/>
      <c r="IE80" s="136"/>
      <c r="IF80" s="136"/>
      <c r="IG80" s="136"/>
      <c r="IH80" s="136"/>
      <c r="II80" s="136"/>
      <c r="IJ80" s="136"/>
      <c r="IK80" s="136"/>
      <c r="IL80" s="136"/>
      <c r="IM80" s="136">
        <f>データ!DQ6</f>
        <v>33.21</v>
      </c>
      <c r="IN80" s="136"/>
      <c r="IO80" s="136"/>
      <c r="IP80" s="136"/>
      <c r="IQ80" s="136"/>
      <c r="IR80" s="136"/>
      <c r="IS80" s="136"/>
      <c r="IT80" s="136"/>
      <c r="IU80" s="136"/>
      <c r="IV80" s="136"/>
      <c r="IW80" s="136"/>
      <c r="IX80" s="136"/>
      <c r="IY80" s="136"/>
      <c r="IZ80" s="136"/>
      <c r="JA80" s="136"/>
      <c r="JB80" s="136"/>
      <c r="JC80" s="136"/>
      <c r="JD80" s="136"/>
      <c r="JE80" s="136"/>
      <c r="JF80" s="136"/>
      <c r="JG80" s="136"/>
      <c r="JH80" s="136"/>
      <c r="JI80" s="136"/>
      <c r="JJ80" s="136"/>
      <c r="JK80" s="136"/>
      <c r="JL80" s="136"/>
      <c r="JM80" s="136"/>
      <c r="JN80" s="136">
        <f>データ!DR6</f>
        <v>33.21</v>
      </c>
      <c r="JO80" s="136"/>
      <c r="JP80" s="136"/>
      <c r="JQ80" s="136"/>
      <c r="JR80" s="136"/>
      <c r="JS80" s="136"/>
      <c r="JT80" s="136"/>
      <c r="JU80" s="136"/>
      <c r="JV80" s="136"/>
      <c r="JW80" s="136"/>
      <c r="JX80" s="136"/>
      <c r="JY80" s="136"/>
      <c r="JZ80" s="136"/>
      <c r="KA80" s="136"/>
      <c r="KB80" s="136"/>
      <c r="KC80" s="136"/>
      <c r="KD80" s="136"/>
      <c r="KE80" s="136"/>
      <c r="KF80" s="136"/>
      <c r="KG80" s="136"/>
      <c r="KH80" s="136"/>
      <c r="KI80" s="136"/>
      <c r="KJ80" s="136"/>
      <c r="KK80" s="136"/>
      <c r="KL80" s="136"/>
      <c r="KM80" s="136"/>
      <c r="KN80" s="136"/>
      <c r="KO80" s="136">
        <f>データ!DS6</f>
        <v>33.21</v>
      </c>
      <c r="KP80" s="136"/>
      <c r="KQ80" s="136"/>
      <c r="KR80" s="136"/>
      <c r="KS80" s="136"/>
      <c r="KT80" s="136"/>
      <c r="KU80" s="136"/>
      <c r="KV80" s="136"/>
      <c r="KW80" s="136"/>
      <c r="KX80" s="136"/>
      <c r="KY80" s="136"/>
      <c r="KZ80" s="136"/>
      <c r="LA80" s="136"/>
      <c r="LB80" s="136"/>
      <c r="LC80" s="136"/>
      <c r="LD80" s="136"/>
      <c r="LE80" s="136"/>
      <c r="LF80" s="136"/>
      <c r="LG80" s="136"/>
      <c r="LH80" s="136"/>
      <c r="LI80" s="136"/>
      <c r="LJ80" s="136"/>
      <c r="LK80" s="136"/>
      <c r="LL80" s="136"/>
      <c r="LM80" s="136"/>
      <c r="LN80" s="136"/>
      <c r="LO80" s="136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35" t="s">
        <v>23</v>
      </c>
      <c r="MK80" s="135"/>
      <c r="ML80" s="135"/>
      <c r="MM80" s="135"/>
      <c r="MN80" s="135"/>
      <c r="MO80" s="135"/>
      <c r="MP80" s="135"/>
      <c r="MQ80" s="135"/>
      <c r="MR80" s="135"/>
      <c r="MS80" s="135"/>
      <c r="MT80" s="135"/>
      <c r="MU80" s="135"/>
      <c r="MV80" s="135"/>
      <c r="MW80" s="136">
        <f>データ!DZ6</f>
        <v>0</v>
      </c>
      <c r="MX80" s="136"/>
      <c r="MY80" s="136"/>
      <c r="MZ80" s="136"/>
      <c r="NA80" s="136"/>
      <c r="NB80" s="136"/>
      <c r="NC80" s="136"/>
      <c r="ND80" s="136"/>
      <c r="NE80" s="136"/>
      <c r="NF80" s="136"/>
      <c r="NG80" s="136"/>
      <c r="NH80" s="136"/>
      <c r="NI80" s="136"/>
      <c r="NJ80" s="136"/>
      <c r="NK80" s="136"/>
      <c r="NL80" s="136"/>
      <c r="NM80" s="136"/>
      <c r="NN80" s="136"/>
      <c r="NO80" s="136"/>
      <c r="NP80" s="136"/>
      <c r="NQ80" s="136"/>
      <c r="NR80" s="136"/>
      <c r="NS80" s="136"/>
      <c r="NT80" s="136"/>
      <c r="NU80" s="136"/>
      <c r="NV80" s="136"/>
      <c r="NW80" s="136"/>
      <c r="NX80" s="136">
        <f>データ!EA6</f>
        <v>0</v>
      </c>
      <c r="NY80" s="136"/>
      <c r="NZ80" s="136"/>
      <c r="OA80" s="136"/>
      <c r="OB80" s="136"/>
      <c r="OC80" s="136"/>
      <c r="OD80" s="136"/>
      <c r="OE80" s="136"/>
      <c r="OF80" s="136"/>
      <c r="OG80" s="136"/>
      <c r="OH80" s="136"/>
      <c r="OI80" s="136"/>
      <c r="OJ80" s="136"/>
      <c r="OK80" s="136"/>
      <c r="OL80" s="136"/>
      <c r="OM80" s="136"/>
      <c r="ON80" s="136"/>
      <c r="OO80" s="136"/>
      <c r="OP80" s="136"/>
      <c r="OQ80" s="136"/>
      <c r="OR80" s="136"/>
      <c r="OS80" s="136"/>
      <c r="OT80" s="136"/>
      <c r="OU80" s="136"/>
      <c r="OV80" s="136"/>
      <c r="OW80" s="136"/>
      <c r="OX80" s="136"/>
      <c r="OY80" s="136">
        <f>データ!EB6</f>
        <v>0</v>
      </c>
      <c r="OZ80" s="136"/>
      <c r="PA80" s="136"/>
      <c r="PB80" s="136"/>
      <c r="PC80" s="136"/>
      <c r="PD80" s="136"/>
      <c r="PE80" s="136"/>
      <c r="PF80" s="136"/>
      <c r="PG80" s="136"/>
      <c r="PH80" s="136"/>
      <c r="PI80" s="136"/>
      <c r="PJ80" s="136"/>
      <c r="PK80" s="136"/>
      <c r="PL80" s="136"/>
      <c r="PM80" s="136"/>
      <c r="PN80" s="136"/>
      <c r="PO80" s="136"/>
      <c r="PP80" s="136"/>
      <c r="PQ80" s="136"/>
      <c r="PR80" s="136"/>
      <c r="PS80" s="136"/>
      <c r="PT80" s="136"/>
      <c r="PU80" s="136"/>
      <c r="PV80" s="136"/>
      <c r="PW80" s="136"/>
      <c r="PX80" s="136"/>
      <c r="PY80" s="136"/>
      <c r="PZ80" s="136">
        <f>データ!EC6</f>
        <v>0</v>
      </c>
      <c r="QA80" s="136"/>
      <c r="QB80" s="136"/>
      <c r="QC80" s="136"/>
      <c r="QD80" s="136"/>
      <c r="QE80" s="136"/>
      <c r="QF80" s="136"/>
      <c r="QG80" s="136"/>
      <c r="QH80" s="136"/>
      <c r="QI80" s="136"/>
      <c r="QJ80" s="136"/>
      <c r="QK80" s="136"/>
      <c r="QL80" s="136"/>
      <c r="QM80" s="136"/>
      <c r="QN80" s="136"/>
      <c r="QO80" s="136"/>
      <c r="QP80" s="136"/>
      <c r="QQ80" s="136"/>
      <c r="QR80" s="136"/>
      <c r="QS80" s="136"/>
      <c r="QT80" s="136"/>
      <c r="QU80" s="136"/>
      <c r="QV80" s="136"/>
      <c r="QW80" s="136"/>
      <c r="QX80" s="136"/>
      <c r="QY80" s="136"/>
      <c r="QZ80" s="136"/>
      <c r="RA80" s="136">
        <f>データ!ED6</f>
        <v>0</v>
      </c>
      <c r="RB80" s="136"/>
      <c r="RC80" s="136"/>
      <c r="RD80" s="136"/>
      <c r="RE80" s="136"/>
      <c r="RF80" s="136"/>
      <c r="RG80" s="136"/>
      <c r="RH80" s="136"/>
      <c r="RI80" s="136"/>
      <c r="RJ80" s="136"/>
      <c r="RK80" s="136"/>
      <c r="RL80" s="136"/>
      <c r="RM80" s="136"/>
      <c r="RN80" s="136"/>
      <c r="RO80" s="136"/>
      <c r="RP80" s="136"/>
      <c r="RQ80" s="136"/>
      <c r="RR80" s="136"/>
      <c r="RS80" s="136"/>
      <c r="RT80" s="136"/>
      <c r="RU80" s="136"/>
      <c r="RV80" s="136"/>
      <c r="RW80" s="136"/>
      <c r="RX80" s="136"/>
      <c r="RY80" s="136"/>
      <c r="RZ80" s="136"/>
      <c r="SA80" s="136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35" t="s">
        <v>24</v>
      </c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6">
        <f>データ!DI6</f>
        <v>57.63</v>
      </c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>
        <f>データ!DJ6</f>
        <v>58.13</v>
      </c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>
        <f>データ!DK6</f>
        <v>59.87</v>
      </c>
      <c r="CB81" s="136"/>
      <c r="CC81" s="136"/>
      <c r="CD81" s="136"/>
      <c r="CE81" s="136"/>
      <c r="CF81" s="136"/>
      <c r="CG81" s="136"/>
      <c r="CH81" s="136"/>
      <c r="CI81" s="136"/>
      <c r="CJ81" s="136"/>
      <c r="CK81" s="136"/>
      <c r="CL81" s="136"/>
      <c r="CM81" s="136"/>
      <c r="CN81" s="136"/>
      <c r="CO81" s="136"/>
      <c r="CP81" s="136"/>
      <c r="CQ81" s="136"/>
      <c r="CR81" s="136"/>
      <c r="CS81" s="136"/>
      <c r="CT81" s="136"/>
      <c r="CU81" s="136"/>
      <c r="CV81" s="136"/>
      <c r="CW81" s="136"/>
      <c r="CX81" s="136"/>
      <c r="CY81" s="136"/>
      <c r="CZ81" s="136"/>
      <c r="DA81" s="136"/>
      <c r="DB81" s="136">
        <f>データ!DL6</f>
        <v>56.74</v>
      </c>
      <c r="DC81" s="136"/>
      <c r="DD81" s="136"/>
      <c r="DE81" s="136"/>
      <c r="DF81" s="136"/>
      <c r="DG81" s="136"/>
      <c r="DH81" s="136"/>
      <c r="DI81" s="136"/>
      <c r="DJ81" s="136"/>
      <c r="DK81" s="136"/>
      <c r="DL81" s="136"/>
      <c r="DM81" s="136"/>
      <c r="DN81" s="136"/>
      <c r="DO81" s="136"/>
      <c r="DP81" s="136"/>
      <c r="DQ81" s="136"/>
      <c r="DR81" s="136"/>
      <c r="DS81" s="136"/>
      <c r="DT81" s="136"/>
      <c r="DU81" s="136"/>
      <c r="DV81" s="136"/>
      <c r="DW81" s="136"/>
      <c r="DX81" s="136"/>
      <c r="DY81" s="136"/>
      <c r="DZ81" s="136"/>
      <c r="EA81" s="136"/>
      <c r="EB81" s="136"/>
      <c r="EC81" s="136">
        <f>データ!DM6</f>
        <v>58.37</v>
      </c>
      <c r="ED81" s="136"/>
      <c r="EE81" s="136"/>
      <c r="EF81" s="136"/>
      <c r="EG81" s="136"/>
      <c r="EH81" s="136"/>
      <c r="EI81" s="136"/>
      <c r="EJ81" s="136"/>
      <c r="EK81" s="136"/>
      <c r="EL81" s="136"/>
      <c r="EM81" s="136"/>
      <c r="EN81" s="136"/>
      <c r="EO81" s="136"/>
      <c r="EP81" s="136"/>
      <c r="EQ81" s="136"/>
      <c r="ER81" s="136"/>
      <c r="ES81" s="136"/>
      <c r="ET81" s="136"/>
      <c r="EU81" s="136"/>
      <c r="EV81" s="136"/>
      <c r="EW81" s="136"/>
      <c r="EX81" s="136"/>
      <c r="EY81" s="136"/>
      <c r="EZ81" s="136"/>
      <c r="FA81" s="136"/>
      <c r="FB81" s="136"/>
      <c r="FC81" s="136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35" t="s">
        <v>24</v>
      </c>
      <c r="FY81" s="135"/>
      <c r="FZ81" s="135"/>
      <c r="GA81" s="135"/>
      <c r="GB81" s="135"/>
      <c r="GC81" s="135"/>
      <c r="GD81" s="135"/>
      <c r="GE81" s="135"/>
      <c r="GF81" s="135"/>
      <c r="GG81" s="135"/>
      <c r="GH81" s="135"/>
      <c r="GI81" s="135"/>
      <c r="GJ81" s="135"/>
      <c r="GK81" s="136">
        <f>データ!DT6</f>
        <v>52.35</v>
      </c>
      <c r="GL81" s="136"/>
      <c r="GM81" s="136"/>
      <c r="GN81" s="136"/>
      <c r="GO81" s="136"/>
      <c r="GP81" s="136"/>
      <c r="GQ81" s="136"/>
      <c r="GR81" s="136"/>
      <c r="GS81" s="136"/>
      <c r="GT81" s="136"/>
      <c r="GU81" s="136"/>
      <c r="GV81" s="136"/>
      <c r="GW81" s="136"/>
      <c r="GX81" s="136"/>
      <c r="GY81" s="136"/>
      <c r="GZ81" s="136"/>
      <c r="HA81" s="136"/>
      <c r="HB81" s="136"/>
      <c r="HC81" s="136"/>
      <c r="HD81" s="136"/>
      <c r="HE81" s="136"/>
      <c r="HF81" s="136"/>
      <c r="HG81" s="136"/>
      <c r="HH81" s="136"/>
      <c r="HI81" s="136"/>
      <c r="HJ81" s="136"/>
      <c r="HK81" s="136"/>
      <c r="HL81" s="136">
        <f>データ!DU6</f>
        <v>53.69</v>
      </c>
      <c r="HM81" s="136"/>
      <c r="HN81" s="136"/>
      <c r="HO81" s="136"/>
      <c r="HP81" s="136"/>
      <c r="HQ81" s="136"/>
      <c r="HR81" s="136"/>
      <c r="HS81" s="136"/>
      <c r="HT81" s="136"/>
      <c r="HU81" s="136"/>
      <c r="HV81" s="136"/>
      <c r="HW81" s="136"/>
      <c r="HX81" s="136"/>
      <c r="HY81" s="136"/>
      <c r="HZ81" s="136"/>
      <c r="IA81" s="136"/>
      <c r="IB81" s="136"/>
      <c r="IC81" s="136"/>
      <c r="ID81" s="136"/>
      <c r="IE81" s="136"/>
      <c r="IF81" s="136"/>
      <c r="IG81" s="136"/>
      <c r="IH81" s="136"/>
      <c r="II81" s="136"/>
      <c r="IJ81" s="136"/>
      <c r="IK81" s="136"/>
      <c r="IL81" s="136"/>
      <c r="IM81" s="136">
        <f>データ!DV6</f>
        <v>56.59</v>
      </c>
      <c r="IN81" s="136"/>
      <c r="IO81" s="136"/>
      <c r="IP81" s="136"/>
      <c r="IQ81" s="136"/>
      <c r="IR81" s="136"/>
      <c r="IS81" s="136"/>
      <c r="IT81" s="136"/>
      <c r="IU81" s="136"/>
      <c r="IV81" s="136"/>
      <c r="IW81" s="136"/>
      <c r="IX81" s="136"/>
      <c r="IY81" s="136"/>
      <c r="IZ81" s="136"/>
      <c r="JA81" s="136"/>
      <c r="JB81" s="136"/>
      <c r="JC81" s="136"/>
      <c r="JD81" s="136"/>
      <c r="JE81" s="136"/>
      <c r="JF81" s="136"/>
      <c r="JG81" s="136"/>
      <c r="JH81" s="136"/>
      <c r="JI81" s="136"/>
      <c r="JJ81" s="136"/>
      <c r="JK81" s="136"/>
      <c r="JL81" s="136"/>
      <c r="JM81" s="136"/>
      <c r="JN81" s="136">
        <f>データ!DW6</f>
        <v>54.73</v>
      </c>
      <c r="JO81" s="136"/>
      <c r="JP81" s="136"/>
      <c r="JQ81" s="136"/>
      <c r="JR81" s="136"/>
      <c r="JS81" s="136"/>
      <c r="JT81" s="136"/>
      <c r="JU81" s="136"/>
      <c r="JV81" s="136"/>
      <c r="JW81" s="136"/>
      <c r="JX81" s="136"/>
      <c r="JY81" s="136"/>
      <c r="JZ81" s="136"/>
      <c r="KA81" s="136"/>
      <c r="KB81" s="136"/>
      <c r="KC81" s="136"/>
      <c r="KD81" s="136"/>
      <c r="KE81" s="136"/>
      <c r="KF81" s="136"/>
      <c r="KG81" s="136"/>
      <c r="KH81" s="136"/>
      <c r="KI81" s="136"/>
      <c r="KJ81" s="136"/>
      <c r="KK81" s="136"/>
      <c r="KL81" s="136"/>
      <c r="KM81" s="136"/>
      <c r="KN81" s="136"/>
      <c r="KO81" s="136">
        <f>データ!DX6</f>
        <v>54.57</v>
      </c>
      <c r="KP81" s="136"/>
      <c r="KQ81" s="136"/>
      <c r="KR81" s="136"/>
      <c r="KS81" s="136"/>
      <c r="KT81" s="136"/>
      <c r="KU81" s="136"/>
      <c r="KV81" s="136"/>
      <c r="KW81" s="136"/>
      <c r="KX81" s="136"/>
      <c r="KY81" s="136"/>
      <c r="KZ81" s="136"/>
      <c r="LA81" s="136"/>
      <c r="LB81" s="136"/>
      <c r="LC81" s="136"/>
      <c r="LD81" s="136"/>
      <c r="LE81" s="136"/>
      <c r="LF81" s="136"/>
      <c r="LG81" s="136"/>
      <c r="LH81" s="136"/>
      <c r="LI81" s="136"/>
      <c r="LJ81" s="136"/>
      <c r="LK81" s="136"/>
      <c r="LL81" s="136"/>
      <c r="LM81" s="136"/>
      <c r="LN81" s="136"/>
      <c r="LO81" s="136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35" t="s">
        <v>24</v>
      </c>
      <c r="MK81" s="135"/>
      <c r="ML81" s="135"/>
      <c r="MM81" s="135"/>
      <c r="MN81" s="135"/>
      <c r="MO81" s="135"/>
      <c r="MP81" s="135"/>
      <c r="MQ81" s="135"/>
      <c r="MR81" s="135"/>
      <c r="MS81" s="135"/>
      <c r="MT81" s="135"/>
      <c r="MU81" s="135"/>
      <c r="MV81" s="135"/>
      <c r="MW81" s="136">
        <f>データ!EE6</f>
        <v>0.24</v>
      </c>
      <c r="MX81" s="136"/>
      <c r="MY81" s="136"/>
      <c r="MZ81" s="136"/>
      <c r="NA81" s="136"/>
      <c r="NB81" s="136"/>
      <c r="NC81" s="136"/>
      <c r="ND81" s="136"/>
      <c r="NE81" s="136"/>
      <c r="NF81" s="136"/>
      <c r="NG81" s="136"/>
      <c r="NH81" s="136"/>
      <c r="NI81" s="136"/>
      <c r="NJ81" s="136"/>
      <c r="NK81" s="136"/>
      <c r="NL81" s="136"/>
      <c r="NM81" s="136"/>
      <c r="NN81" s="136"/>
      <c r="NO81" s="136"/>
      <c r="NP81" s="136"/>
      <c r="NQ81" s="136"/>
      <c r="NR81" s="136"/>
      <c r="NS81" s="136"/>
      <c r="NT81" s="136"/>
      <c r="NU81" s="136"/>
      <c r="NV81" s="136"/>
      <c r="NW81" s="136"/>
      <c r="NX81" s="136">
        <f>データ!EF6</f>
        <v>0.22</v>
      </c>
      <c r="NY81" s="136"/>
      <c r="NZ81" s="136"/>
      <c r="OA81" s="136"/>
      <c r="OB81" s="136"/>
      <c r="OC81" s="136"/>
      <c r="OD81" s="136"/>
      <c r="OE81" s="136"/>
      <c r="OF81" s="136"/>
      <c r="OG81" s="136"/>
      <c r="OH81" s="136"/>
      <c r="OI81" s="136"/>
      <c r="OJ81" s="136"/>
      <c r="OK81" s="136"/>
      <c r="OL81" s="136"/>
      <c r="OM81" s="136"/>
      <c r="ON81" s="136"/>
      <c r="OO81" s="136"/>
      <c r="OP81" s="136"/>
      <c r="OQ81" s="136"/>
      <c r="OR81" s="136"/>
      <c r="OS81" s="136"/>
      <c r="OT81" s="136"/>
      <c r="OU81" s="136"/>
      <c r="OV81" s="136"/>
      <c r="OW81" s="136"/>
      <c r="OX81" s="136"/>
      <c r="OY81" s="136">
        <f>データ!EG6</f>
        <v>0.24</v>
      </c>
      <c r="OZ81" s="136"/>
      <c r="PA81" s="136"/>
      <c r="PB81" s="136"/>
      <c r="PC81" s="136"/>
      <c r="PD81" s="136"/>
      <c r="PE81" s="136"/>
      <c r="PF81" s="136"/>
      <c r="PG81" s="136"/>
      <c r="PH81" s="136"/>
      <c r="PI81" s="136"/>
      <c r="PJ81" s="136"/>
      <c r="PK81" s="136"/>
      <c r="PL81" s="136"/>
      <c r="PM81" s="136"/>
      <c r="PN81" s="136"/>
      <c r="PO81" s="136"/>
      <c r="PP81" s="136"/>
      <c r="PQ81" s="136"/>
      <c r="PR81" s="136"/>
      <c r="PS81" s="136"/>
      <c r="PT81" s="136"/>
      <c r="PU81" s="136"/>
      <c r="PV81" s="136"/>
      <c r="PW81" s="136"/>
      <c r="PX81" s="136"/>
      <c r="PY81" s="136"/>
      <c r="PZ81" s="136">
        <f>データ!EH6</f>
        <v>0.52</v>
      </c>
      <c r="QA81" s="136"/>
      <c r="QB81" s="136"/>
      <c r="QC81" s="136"/>
      <c r="QD81" s="136"/>
      <c r="QE81" s="136"/>
      <c r="QF81" s="136"/>
      <c r="QG81" s="136"/>
      <c r="QH81" s="136"/>
      <c r="QI81" s="136"/>
      <c r="QJ81" s="136"/>
      <c r="QK81" s="136"/>
      <c r="QL81" s="136"/>
      <c r="QM81" s="136"/>
      <c r="QN81" s="136"/>
      <c r="QO81" s="136"/>
      <c r="QP81" s="136"/>
      <c r="QQ81" s="136"/>
      <c r="QR81" s="136"/>
      <c r="QS81" s="136"/>
      <c r="QT81" s="136"/>
      <c r="QU81" s="136"/>
      <c r="QV81" s="136"/>
      <c r="QW81" s="136"/>
      <c r="QX81" s="136"/>
      <c r="QY81" s="136"/>
      <c r="QZ81" s="136"/>
      <c r="RA81" s="136">
        <f>データ!EI6</f>
        <v>0.17</v>
      </c>
      <c r="RB81" s="136"/>
      <c r="RC81" s="136"/>
      <c r="RD81" s="136"/>
      <c r="RE81" s="136"/>
      <c r="RF81" s="136"/>
      <c r="RG81" s="136"/>
      <c r="RH81" s="136"/>
      <c r="RI81" s="136"/>
      <c r="RJ81" s="136"/>
      <c r="RK81" s="136"/>
      <c r="RL81" s="136"/>
      <c r="RM81" s="136"/>
      <c r="RN81" s="136"/>
      <c r="RO81" s="136"/>
      <c r="RP81" s="136"/>
      <c r="RQ81" s="136"/>
      <c r="RR81" s="136"/>
      <c r="RS81" s="136"/>
      <c r="RT81" s="136"/>
      <c r="RU81" s="136"/>
      <c r="RV81" s="136"/>
      <c r="RW81" s="136"/>
      <c r="RX81" s="136"/>
      <c r="RY81" s="136"/>
      <c r="RZ81" s="136"/>
      <c r="SA81" s="136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144" t="s">
        <v>29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 t="s">
        <v>30</v>
      </c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 t="s">
        <v>31</v>
      </c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 t="s">
        <v>32</v>
      </c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 t="s">
        <v>33</v>
      </c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 t="s">
        <v>34</v>
      </c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 t="s">
        <v>35</v>
      </c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 t="s">
        <v>36</v>
      </c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 t="s">
        <v>29</v>
      </c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 t="s">
        <v>30</v>
      </c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  <c r="IW89" s="144"/>
      <c r="IX89" s="144"/>
      <c r="IY89" s="144"/>
      <c r="IZ89" s="144"/>
      <c r="JA89" s="144"/>
      <c r="JB89" s="144"/>
      <c r="JC89" s="144"/>
      <c r="JD89" s="144"/>
      <c r="JE89" s="144"/>
      <c r="JF89" s="144"/>
      <c r="JG89" s="144"/>
      <c r="JH89" s="144"/>
      <c r="JI89" s="144"/>
      <c r="JJ89" s="144"/>
      <c r="JK89" s="144"/>
      <c r="JL89" s="144"/>
      <c r="JM89" s="144" t="s">
        <v>31</v>
      </c>
      <c r="JN89" s="144"/>
      <c r="JO89" s="144"/>
      <c r="JP89" s="144"/>
      <c r="JQ89" s="144"/>
      <c r="JR89" s="144"/>
      <c r="JS89" s="144"/>
      <c r="JT89" s="144"/>
      <c r="JU89" s="144"/>
      <c r="JV89" s="144"/>
      <c r="JW89" s="144"/>
      <c r="JX89" s="144"/>
      <c r="JY89" s="144"/>
      <c r="JZ89" s="144"/>
      <c r="KA89" s="144"/>
      <c r="KB89" s="144"/>
      <c r="KC89" s="144"/>
      <c r="KD89" s="144"/>
      <c r="KE89" s="144"/>
      <c r="KF89" s="144"/>
      <c r="KG89" s="144"/>
      <c r="KH89" s="144"/>
      <c r="KI89" s="144"/>
      <c r="KJ89" s="144"/>
      <c r="KK89" s="144"/>
      <c r="KL89" s="144"/>
      <c r="KM89" s="144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142" t="str">
        <f>データ!AD6</f>
        <v>【111.95】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【22.25】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【439.16】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【227.97】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【107.69】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【20.26】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【52.31】</v>
      </c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2" t="str">
        <f>データ!DC6</f>
        <v>【77.20】</v>
      </c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2" t="str">
        <f>データ!DN6</f>
        <v>【61.29】</v>
      </c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2" t="str">
        <f>データ!DY6</f>
        <v>【50.74】</v>
      </c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2" t="str">
        <f>データ!EJ6</f>
        <v>【0.20】</v>
      </c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81x81MskLRgLHxRbxQ69JHbUBMZevnf6zkhMbh+yB6nHjBjwk0QTSqIrLN3F6cgBi4gQfhzlCEsd85a8zXEcqQ==" saltValue="aAs5+w/Owd+ahEy2pbV07A==" spinCount="100000" sheet="1" objects="1" scenarios="1" formatCells="0" formatColumns="0" formatRows="0"/>
  <mergeCells count="289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5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26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48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49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50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51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52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53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54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55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56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57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58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59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15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105.56</v>
      </c>
      <c r="U6" s="35">
        <f>U7</f>
        <v>109.99</v>
      </c>
      <c r="V6" s="35">
        <f>V7</f>
        <v>95.53</v>
      </c>
      <c r="W6" s="35">
        <f>W7</f>
        <v>105.55</v>
      </c>
      <c r="X6" s="35">
        <f t="shared" si="3"/>
        <v>103.66</v>
      </c>
      <c r="Y6" s="35">
        <f t="shared" si="3"/>
        <v>115.38</v>
      </c>
      <c r="Z6" s="35">
        <f t="shared" si="3"/>
        <v>113.53</v>
      </c>
      <c r="AA6" s="35">
        <f t="shared" si="3"/>
        <v>111.03</v>
      </c>
      <c r="AB6" s="35">
        <f t="shared" si="3"/>
        <v>112.45</v>
      </c>
      <c r="AC6" s="35">
        <f t="shared" si="3"/>
        <v>112.73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53.86</v>
      </c>
      <c r="AK6" s="35">
        <f t="shared" si="3"/>
        <v>75.17</v>
      </c>
      <c r="AL6" s="35">
        <f t="shared" si="3"/>
        <v>164.95</v>
      </c>
      <c r="AM6" s="35">
        <f t="shared" si="3"/>
        <v>124.74</v>
      </c>
      <c r="AN6" s="35">
        <f t="shared" si="3"/>
        <v>114.07</v>
      </c>
      <c r="AO6" s="33" t="str">
        <f>IF(AO7="-","【-】","【"&amp;SUBSTITUTE(TEXT(AO7,"#,##0.00"),"-","△")&amp;"】")</f>
        <v>【22.25】</v>
      </c>
      <c r="AP6" s="35">
        <f t="shared" si="3"/>
        <v>1238.2</v>
      </c>
      <c r="AQ6" s="35">
        <f>AQ7</f>
        <v>1251.58</v>
      </c>
      <c r="AR6" s="35">
        <f>AR7</f>
        <v>1881.5</v>
      </c>
      <c r="AS6" s="35">
        <f>AS7</f>
        <v>1633.05</v>
      </c>
      <c r="AT6" s="35">
        <f t="shared" si="3"/>
        <v>1299.26</v>
      </c>
      <c r="AU6" s="35">
        <f t="shared" si="3"/>
        <v>638.35</v>
      </c>
      <c r="AV6" s="35">
        <f t="shared" si="3"/>
        <v>521.36</v>
      </c>
      <c r="AW6" s="35">
        <f t="shared" si="3"/>
        <v>549.66999999999996</v>
      </c>
      <c r="AX6" s="35">
        <f t="shared" si="3"/>
        <v>599.1</v>
      </c>
      <c r="AY6" s="35">
        <f t="shared" si="3"/>
        <v>785.37</v>
      </c>
      <c r="AZ6" s="33" t="str">
        <f>IF(AZ7="-","【-】","【"&amp;SUBSTITUTE(TEXT(AZ7,"#,##0.00"),"-","△")&amp;"】")</f>
        <v>【439.16】</v>
      </c>
      <c r="BA6" s="35">
        <f t="shared" si="3"/>
        <v>1.33</v>
      </c>
      <c r="BB6" s="35">
        <f>BB7</f>
        <v>0.94</v>
      </c>
      <c r="BC6" s="35">
        <f>BC7</f>
        <v>0.5</v>
      </c>
      <c r="BD6" s="35">
        <f>BD7</f>
        <v>0</v>
      </c>
      <c r="BE6" s="35">
        <f t="shared" si="3"/>
        <v>0</v>
      </c>
      <c r="BF6" s="35">
        <f t="shared" si="3"/>
        <v>214.2</v>
      </c>
      <c r="BG6" s="35">
        <f t="shared" si="3"/>
        <v>242.32</v>
      </c>
      <c r="BH6" s="35">
        <f t="shared" si="3"/>
        <v>256.39999999999998</v>
      </c>
      <c r="BI6" s="35">
        <f t="shared" si="3"/>
        <v>254.62</v>
      </c>
      <c r="BJ6" s="35">
        <f t="shared" si="3"/>
        <v>250.26</v>
      </c>
      <c r="BK6" s="33" t="str">
        <f>IF(BK7="-","【-】","【"&amp;SUBSTITUTE(TEXT(BK7,"#,##0.00"),"-","△")&amp;"】")</f>
        <v>【227.97】</v>
      </c>
      <c r="BL6" s="35">
        <f t="shared" si="3"/>
        <v>98.58</v>
      </c>
      <c r="BM6" s="35">
        <f>BM7</f>
        <v>103.95</v>
      </c>
      <c r="BN6" s="35">
        <f>BN7</f>
        <v>74.760000000000005</v>
      </c>
      <c r="BO6" s="35">
        <f>BO7</f>
        <v>96.23</v>
      </c>
      <c r="BP6" s="35">
        <f t="shared" si="3"/>
        <v>97.35</v>
      </c>
      <c r="BQ6" s="35">
        <f t="shared" si="3"/>
        <v>103.06</v>
      </c>
      <c r="BR6" s="35">
        <f t="shared" si="3"/>
        <v>100.74</v>
      </c>
      <c r="BS6" s="35">
        <f t="shared" si="3"/>
        <v>95.67</v>
      </c>
      <c r="BT6" s="35">
        <f t="shared" si="3"/>
        <v>106.76</v>
      </c>
      <c r="BU6" s="35">
        <f t="shared" si="3"/>
        <v>105.97</v>
      </c>
      <c r="BV6" s="33" t="str">
        <f>IF(BV7="-","【-】","【"&amp;SUBSTITUTE(TEXT(BV7,"#,##0.00"),"-","△")&amp;"】")</f>
        <v>【107.69】</v>
      </c>
      <c r="BW6" s="35">
        <f t="shared" si="3"/>
        <v>10.55</v>
      </c>
      <c r="BX6" s="35">
        <f>BX7</f>
        <v>10.01</v>
      </c>
      <c r="BY6" s="35">
        <f>BY7</f>
        <v>13.91</v>
      </c>
      <c r="BZ6" s="35">
        <f>BZ7</f>
        <v>10.81</v>
      </c>
      <c r="CA6" s="35">
        <f t="shared" si="3"/>
        <v>10.68</v>
      </c>
      <c r="CB6" s="35">
        <f t="shared" si="3"/>
        <v>26.92</v>
      </c>
      <c r="CC6" s="35">
        <f t="shared" si="3"/>
        <v>27.33</v>
      </c>
      <c r="CD6" s="35">
        <f t="shared" si="3"/>
        <v>27.25</v>
      </c>
      <c r="CE6" s="35">
        <f t="shared" si="3"/>
        <v>24.35</v>
      </c>
      <c r="CF6" s="35">
        <f t="shared" ref="CF6" si="4">CF7</f>
        <v>24.73</v>
      </c>
      <c r="CG6" s="33" t="str">
        <f>IF(CG7="-","【-】","【"&amp;SUBSTITUTE(TEXT(CG7,"#,##0.00"),"-","△")&amp;"】")</f>
        <v>【20.26】</v>
      </c>
      <c r="CH6" s="35">
        <f t="shared" ref="CH6:CQ6" si="5">CH7</f>
        <v>49.18</v>
      </c>
      <c r="CI6" s="35">
        <f>CI7</f>
        <v>45.62</v>
      </c>
      <c r="CJ6" s="35">
        <f>CJ7</f>
        <v>42.37</v>
      </c>
      <c r="CK6" s="35">
        <f>CK7</f>
        <v>44.32</v>
      </c>
      <c r="CL6" s="35">
        <f t="shared" si="5"/>
        <v>45.97</v>
      </c>
      <c r="CM6" s="35">
        <f t="shared" si="5"/>
        <v>40.29</v>
      </c>
      <c r="CN6" s="35">
        <f t="shared" si="5"/>
        <v>40.409999999999997</v>
      </c>
      <c r="CO6" s="35">
        <f t="shared" si="5"/>
        <v>41.58</v>
      </c>
      <c r="CP6" s="35">
        <f t="shared" si="5"/>
        <v>42.67</v>
      </c>
      <c r="CQ6" s="35">
        <f t="shared" si="5"/>
        <v>42.68</v>
      </c>
      <c r="CR6" s="33" t="str">
        <f>IF(CR7="-","【-】","【"&amp;SUBSTITUTE(TEXT(CR7,"#,##0.00"),"-","△")&amp;"】")</f>
        <v>【52.31】</v>
      </c>
      <c r="CS6" s="35">
        <f t="shared" ref="CS6:DB6" si="6">CS7</f>
        <v>83.48</v>
      </c>
      <c r="CT6" s="35">
        <f>CT7</f>
        <v>81.94</v>
      </c>
      <c r="CU6" s="35">
        <f>CU7</f>
        <v>78.27</v>
      </c>
      <c r="CV6" s="35">
        <f>CV7</f>
        <v>78.540000000000006</v>
      </c>
      <c r="CW6" s="35">
        <f t="shared" si="6"/>
        <v>78.540000000000006</v>
      </c>
      <c r="CX6" s="35">
        <f t="shared" si="6"/>
        <v>61.99</v>
      </c>
      <c r="CY6" s="35">
        <f t="shared" si="6"/>
        <v>62.26</v>
      </c>
      <c r="CZ6" s="35">
        <f t="shared" si="6"/>
        <v>63.81</v>
      </c>
      <c r="DA6" s="35">
        <f t="shared" si="6"/>
        <v>65.94</v>
      </c>
      <c r="DB6" s="35">
        <f t="shared" si="6"/>
        <v>66.16</v>
      </c>
      <c r="DC6" s="33" t="str">
        <f>IF(DC7="-","【-】","【"&amp;SUBSTITUTE(TEXT(DC7,"#,##0.00"),"-","△")&amp;"】")</f>
        <v>【77.20】</v>
      </c>
      <c r="DD6" s="35">
        <f t="shared" ref="DD6:DM6" si="7">DD7</f>
        <v>54.75</v>
      </c>
      <c r="DE6" s="35">
        <f>DE7</f>
        <v>56.79</v>
      </c>
      <c r="DF6" s="35">
        <f>DF7</f>
        <v>58.92</v>
      </c>
      <c r="DG6" s="35">
        <f>DG7</f>
        <v>61.31</v>
      </c>
      <c r="DH6" s="35">
        <f t="shared" si="7"/>
        <v>63.64</v>
      </c>
      <c r="DI6" s="35">
        <f t="shared" si="7"/>
        <v>57.63</v>
      </c>
      <c r="DJ6" s="35">
        <f t="shared" si="7"/>
        <v>58.13</v>
      </c>
      <c r="DK6" s="35">
        <f t="shared" si="7"/>
        <v>59.87</v>
      </c>
      <c r="DL6" s="35">
        <f t="shared" si="7"/>
        <v>56.74</v>
      </c>
      <c r="DM6" s="35">
        <f t="shared" si="7"/>
        <v>58.37</v>
      </c>
      <c r="DN6" s="33" t="str">
        <f>IF(DN7="-","【-】","【"&amp;SUBSTITUTE(TEXT(DN7,"#,##0.00"),"-","△")&amp;"】")</f>
        <v>【61.29】</v>
      </c>
      <c r="DO6" s="35">
        <f t="shared" ref="DO6:DX6" si="8">DO7</f>
        <v>33.21</v>
      </c>
      <c r="DP6" s="35">
        <f>DP7</f>
        <v>33.21</v>
      </c>
      <c r="DQ6" s="35">
        <f>DQ7</f>
        <v>33.21</v>
      </c>
      <c r="DR6" s="35">
        <f>DR7</f>
        <v>33.21</v>
      </c>
      <c r="DS6" s="35">
        <f t="shared" si="8"/>
        <v>33.21</v>
      </c>
      <c r="DT6" s="35">
        <f t="shared" si="8"/>
        <v>52.35</v>
      </c>
      <c r="DU6" s="35">
        <f t="shared" si="8"/>
        <v>53.69</v>
      </c>
      <c r="DV6" s="35">
        <f t="shared" si="8"/>
        <v>56.59</v>
      </c>
      <c r="DW6" s="35">
        <f t="shared" si="8"/>
        <v>54.73</v>
      </c>
      <c r="DX6" s="35">
        <f t="shared" si="8"/>
        <v>54.57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0.24</v>
      </c>
      <c r="EF6" s="35">
        <f t="shared" si="9"/>
        <v>0.22</v>
      </c>
      <c r="EG6" s="35">
        <f t="shared" si="9"/>
        <v>0.24</v>
      </c>
      <c r="EH6" s="35">
        <f t="shared" si="9"/>
        <v>0.52</v>
      </c>
      <c r="EI6" s="35">
        <f t="shared" si="9"/>
        <v>0.17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125000</v>
      </c>
      <c r="L7" s="37" t="s">
        <v>95</v>
      </c>
      <c r="M7" s="38">
        <v>1</v>
      </c>
      <c r="N7" s="38">
        <v>57468</v>
      </c>
      <c r="O7" s="39" t="s">
        <v>96</v>
      </c>
      <c r="P7" s="39">
        <v>51.9</v>
      </c>
      <c r="Q7" s="38">
        <v>16</v>
      </c>
      <c r="R7" s="38">
        <v>98180</v>
      </c>
      <c r="S7" s="37" t="s">
        <v>97</v>
      </c>
      <c r="T7" s="40">
        <v>105.56</v>
      </c>
      <c r="U7" s="40">
        <v>109.99</v>
      </c>
      <c r="V7" s="40">
        <v>95.53</v>
      </c>
      <c r="W7" s="40">
        <v>105.55</v>
      </c>
      <c r="X7" s="40">
        <v>103.66</v>
      </c>
      <c r="Y7" s="40">
        <v>115.38</v>
      </c>
      <c r="Z7" s="40">
        <v>113.53</v>
      </c>
      <c r="AA7" s="40">
        <v>111.03</v>
      </c>
      <c r="AB7" s="40">
        <v>112.45</v>
      </c>
      <c r="AC7" s="41">
        <v>112.73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53.86</v>
      </c>
      <c r="AK7" s="40">
        <v>75.17</v>
      </c>
      <c r="AL7" s="40">
        <v>164.95</v>
      </c>
      <c r="AM7" s="40">
        <v>124.74</v>
      </c>
      <c r="AN7" s="40">
        <v>114.07</v>
      </c>
      <c r="AO7" s="40">
        <v>22.25</v>
      </c>
      <c r="AP7" s="40">
        <v>1238.2</v>
      </c>
      <c r="AQ7" s="40">
        <v>1251.58</v>
      </c>
      <c r="AR7" s="40">
        <v>1881.5</v>
      </c>
      <c r="AS7" s="40">
        <v>1633.05</v>
      </c>
      <c r="AT7" s="40">
        <v>1299.26</v>
      </c>
      <c r="AU7" s="40">
        <v>638.35</v>
      </c>
      <c r="AV7" s="40">
        <v>521.36</v>
      </c>
      <c r="AW7" s="40">
        <v>549.66999999999996</v>
      </c>
      <c r="AX7" s="40">
        <v>599.1</v>
      </c>
      <c r="AY7" s="40">
        <v>785.37</v>
      </c>
      <c r="AZ7" s="40">
        <v>439.16</v>
      </c>
      <c r="BA7" s="40">
        <v>1.33</v>
      </c>
      <c r="BB7" s="40">
        <v>0.94</v>
      </c>
      <c r="BC7" s="40">
        <v>0.5</v>
      </c>
      <c r="BD7" s="40">
        <v>0</v>
      </c>
      <c r="BE7" s="40">
        <v>0</v>
      </c>
      <c r="BF7" s="40">
        <v>214.2</v>
      </c>
      <c r="BG7" s="40">
        <v>242.32</v>
      </c>
      <c r="BH7" s="40">
        <v>256.39999999999998</v>
      </c>
      <c r="BI7" s="40">
        <v>254.62</v>
      </c>
      <c r="BJ7" s="40">
        <v>250.26</v>
      </c>
      <c r="BK7" s="40">
        <v>227.97</v>
      </c>
      <c r="BL7" s="40">
        <v>98.58</v>
      </c>
      <c r="BM7" s="40">
        <v>103.95</v>
      </c>
      <c r="BN7" s="40">
        <v>74.760000000000005</v>
      </c>
      <c r="BO7" s="40">
        <v>96.23</v>
      </c>
      <c r="BP7" s="40">
        <v>97.35</v>
      </c>
      <c r="BQ7" s="40">
        <v>103.06</v>
      </c>
      <c r="BR7" s="40">
        <v>100.74</v>
      </c>
      <c r="BS7" s="40">
        <v>95.67</v>
      </c>
      <c r="BT7" s="40">
        <v>106.76</v>
      </c>
      <c r="BU7" s="40">
        <v>105.97</v>
      </c>
      <c r="BV7" s="40">
        <v>107.69</v>
      </c>
      <c r="BW7" s="40">
        <v>10.55</v>
      </c>
      <c r="BX7" s="40">
        <v>10.01</v>
      </c>
      <c r="BY7" s="40">
        <v>13.91</v>
      </c>
      <c r="BZ7" s="40">
        <v>10.81</v>
      </c>
      <c r="CA7" s="40">
        <v>10.68</v>
      </c>
      <c r="CB7" s="40">
        <v>26.92</v>
      </c>
      <c r="CC7" s="40">
        <v>27.33</v>
      </c>
      <c r="CD7" s="40">
        <v>27.25</v>
      </c>
      <c r="CE7" s="40">
        <v>24.35</v>
      </c>
      <c r="CF7" s="40">
        <v>24.73</v>
      </c>
      <c r="CG7" s="40">
        <v>20.260000000000002</v>
      </c>
      <c r="CH7" s="40">
        <v>49.18</v>
      </c>
      <c r="CI7" s="40">
        <v>45.62</v>
      </c>
      <c r="CJ7" s="40">
        <v>42.37</v>
      </c>
      <c r="CK7" s="40">
        <v>44.32</v>
      </c>
      <c r="CL7" s="40">
        <v>45.97</v>
      </c>
      <c r="CM7" s="40">
        <v>40.29</v>
      </c>
      <c r="CN7" s="40">
        <v>40.409999999999997</v>
      </c>
      <c r="CO7" s="40">
        <v>41.58</v>
      </c>
      <c r="CP7" s="40">
        <v>42.67</v>
      </c>
      <c r="CQ7" s="40">
        <v>42.68</v>
      </c>
      <c r="CR7" s="40">
        <v>52.31</v>
      </c>
      <c r="CS7" s="40">
        <v>83.48</v>
      </c>
      <c r="CT7" s="40">
        <v>81.94</v>
      </c>
      <c r="CU7" s="40">
        <v>78.27</v>
      </c>
      <c r="CV7" s="40">
        <v>78.540000000000006</v>
      </c>
      <c r="CW7" s="40">
        <v>78.540000000000006</v>
      </c>
      <c r="CX7" s="40">
        <v>61.99</v>
      </c>
      <c r="CY7" s="40">
        <v>62.26</v>
      </c>
      <c r="CZ7" s="40">
        <v>63.81</v>
      </c>
      <c r="DA7" s="40">
        <v>65.94</v>
      </c>
      <c r="DB7" s="40">
        <v>66.16</v>
      </c>
      <c r="DC7" s="40">
        <v>77.2</v>
      </c>
      <c r="DD7" s="40">
        <v>54.75</v>
      </c>
      <c r="DE7" s="40">
        <v>56.79</v>
      </c>
      <c r="DF7" s="40">
        <v>58.92</v>
      </c>
      <c r="DG7" s="40">
        <v>61.31</v>
      </c>
      <c r="DH7" s="40">
        <v>63.64</v>
      </c>
      <c r="DI7" s="40">
        <v>57.63</v>
      </c>
      <c r="DJ7" s="40">
        <v>58.13</v>
      </c>
      <c r="DK7" s="40">
        <v>59.87</v>
      </c>
      <c r="DL7" s="40">
        <v>56.74</v>
      </c>
      <c r="DM7" s="40">
        <v>58.37</v>
      </c>
      <c r="DN7" s="40">
        <v>61.29</v>
      </c>
      <c r="DO7" s="40">
        <v>33.21</v>
      </c>
      <c r="DP7" s="40">
        <v>33.21</v>
      </c>
      <c r="DQ7" s="40">
        <v>33.21</v>
      </c>
      <c r="DR7" s="40">
        <v>33.21</v>
      </c>
      <c r="DS7" s="40">
        <v>33.21</v>
      </c>
      <c r="DT7" s="40">
        <v>52.35</v>
      </c>
      <c r="DU7" s="40">
        <v>53.69</v>
      </c>
      <c r="DV7" s="40">
        <v>56.59</v>
      </c>
      <c r="DW7" s="40">
        <v>54.73</v>
      </c>
      <c r="DX7" s="40">
        <v>54.57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0.24</v>
      </c>
      <c r="EF7" s="40">
        <v>0.22</v>
      </c>
      <c r="EG7" s="40">
        <v>0.24</v>
      </c>
      <c r="EH7" s="40">
        <v>0.52</v>
      </c>
      <c r="EI7" s="40">
        <v>0.17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105.56</v>
      </c>
      <c r="V11" s="48">
        <f>IF(U6="-",NA(),U6)</f>
        <v>109.99</v>
      </c>
      <c r="W11" s="48">
        <f>IF(V6="-",NA(),V6)</f>
        <v>95.53</v>
      </c>
      <c r="X11" s="48">
        <f>IF(W6="-",NA(),W6)</f>
        <v>105.55</v>
      </c>
      <c r="Y11" s="48">
        <f>IF(X6="-",NA(),X6)</f>
        <v>103.66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1238.2</v>
      </c>
      <c r="AR11" s="48">
        <f>IF(AQ6="-",NA(),AQ6)</f>
        <v>1251.58</v>
      </c>
      <c r="AS11" s="48">
        <f>IF(AR6="-",NA(),AR6)</f>
        <v>1881.5</v>
      </c>
      <c r="AT11" s="48">
        <f>IF(AS6="-",NA(),AS6)</f>
        <v>1633.05</v>
      </c>
      <c r="AU11" s="48">
        <f>IF(AT6="-",NA(),AT6)</f>
        <v>1299.26</v>
      </c>
      <c r="BA11" s="47" t="s">
        <v>23</v>
      </c>
      <c r="BB11" s="48">
        <f>IF(BA6="-",NA(),BA6)</f>
        <v>1.33</v>
      </c>
      <c r="BC11" s="48">
        <f>IF(BB6="-",NA(),BB6)</f>
        <v>0.94</v>
      </c>
      <c r="BD11" s="48">
        <f>IF(BC6="-",NA(),BC6)</f>
        <v>0.5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98.58</v>
      </c>
      <c r="BN11" s="48">
        <f>IF(BM6="-",NA(),BM6)</f>
        <v>103.95</v>
      </c>
      <c r="BO11" s="48">
        <f>IF(BN6="-",NA(),BN6)</f>
        <v>74.760000000000005</v>
      </c>
      <c r="BP11" s="48">
        <f>IF(BO6="-",NA(),BO6)</f>
        <v>96.23</v>
      </c>
      <c r="BQ11" s="48">
        <f>IF(BP6="-",NA(),BP6)</f>
        <v>97.35</v>
      </c>
      <c r="BW11" s="47" t="s">
        <v>23</v>
      </c>
      <c r="BX11" s="48">
        <f>IF(BW6="-",NA(),BW6)</f>
        <v>10.55</v>
      </c>
      <c r="BY11" s="48">
        <f>IF(BX6="-",NA(),BX6)</f>
        <v>10.01</v>
      </c>
      <c r="BZ11" s="48">
        <f>IF(BY6="-",NA(),BY6)</f>
        <v>13.91</v>
      </c>
      <c r="CA11" s="48">
        <f>IF(BZ6="-",NA(),BZ6)</f>
        <v>10.81</v>
      </c>
      <c r="CB11" s="48">
        <f>IF(CA6="-",NA(),CA6)</f>
        <v>10.68</v>
      </c>
      <c r="CH11" s="47" t="s">
        <v>23</v>
      </c>
      <c r="CI11" s="48">
        <f>IF(CH6="-",NA(),CH6)</f>
        <v>49.18</v>
      </c>
      <c r="CJ11" s="48">
        <f>IF(CI6="-",NA(),CI6)</f>
        <v>45.62</v>
      </c>
      <c r="CK11" s="48">
        <f>IF(CJ6="-",NA(),CJ6)</f>
        <v>42.37</v>
      </c>
      <c r="CL11" s="48">
        <f>IF(CK6="-",NA(),CK6)</f>
        <v>44.32</v>
      </c>
      <c r="CM11" s="48">
        <f>IF(CL6="-",NA(),CL6)</f>
        <v>45.97</v>
      </c>
      <c r="CS11" s="47" t="s">
        <v>23</v>
      </c>
      <c r="CT11" s="48">
        <f>IF(CS6="-",NA(),CS6)</f>
        <v>83.48</v>
      </c>
      <c r="CU11" s="48">
        <f>IF(CT6="-",NA(),CT6)</f>
        <v>81.94</v>
      </c>
      <c r="CV11" s="48">
        <f>IF(CU6="-",NA(),CU6)</f>
        <v>78.27</v>
      </c>
      <c r="CW11" s="48">
        <f>IF(CV6="-",NA(),CV6)</f>
        <v>78.540000000000006</v>
      </c>
      <c r="CX11" s="48">
        <f>IF(CW6="-",NA(),CW6)</f>
        <v>78.540000000000006</v>
      </c>
      <c r="DD11" s="47" t="s">
        <v>23</v>
      </c>
      <c r="DE11" s="48">
        <f>IF(DD6="-",NA(),DD6)</f>
        <v>54.75</v>
      </c>
      <c r="DF11" s="48">
        <f>IF(DE6="-",NA(),DE6)</f>
        <v>56.79</v>
      </c>
      <c r="DG11" s="48">
        <f>IF(DF6="-",NA(),DF6)</f>
        <v>58.92</v>
      </c>
      <c r="DH11" s="48">
        <f>IF(DG6="-",NA(),DG6)</f>
        <v>61.31</v>
      </c>
      <c r="DI11" s="48">
        <f>IF(DH6="-",NA(),DH6)</f>
        <v>63.64</v>
      </c>
      <c r="DO11" s="47" t="s">
        <v>23</v>
      </c>
      <c r="DP11" s="48">
        <f>IF(DO6="-",NA(),DO6)</f>
        <v>33.21</v>
      </c>
      <c r="DQ11" s="48">
        <f>IF(DP6="-",NA(),DP6)</f>
        <v>33.21</v>
      </c>
      <c r="DR11" s="48">
        <f>IF(DQ6="-",NA(),DQ6)</f>
        <v>33.21</v>
      </c>
      <c r="DS11" s="48">
        <f>IF(DR6="-",NA(),DR6)</f>
        <v>33.21</v>
      </c>
      <c r="DT11" s="48">
        <f>IF(DS6="-",NA(),DS6)</f>
        <v>33.21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115.38</v>
      </c>
      <c r="V12" s="48">
        <f>IF(Z6="-",NA(),Z6)</f>
        <v>113.53</v>
      </c>
      <c r="W12" s="48">
        <f>IF(AA6="-",NA(),AA6)</f>
        <v>111.03</v>
      </c>
      <c r="X12" s="48">
        <f>IF(AB6="-",NA(),AB6)</f>
        <v>112.45</v>
      </c>
      <c r="Y12" s="48">
        <f>IF(AC6="-",NA(),AC6)</f>
        <v>112.73</v>
      </c>
      <c r="AE12" s="47" t="s">
        <v>24</v>
      </c>
      <c r="AF12" s="48">
        <f>IF(AJ6="-",NA(),AJ6)</f>
        <v>53.86</v>
      </c>
      <c r="AG12" s="48">
        <f t="shared" ref="AG12:AJ12" si="10">IF(AK6="-",NA(),AK6)</f>
        <v>75.17</v>
      </c>
      <c r="AH12" s="48">
        <f t="shared" si="10"/>
        <v>164.95</v>
      </c>
      <c r="AI12" s="48">
        <f t="shared" si="10"/>
        <v>124.74</v>
      </c>
      <c r="AJ12" s="48">
        <f t="shared" si="10"/>
        <v>114.07</v>
      </c>
      <c r="AP12" s="47" t="s">
        <v>24</v>
      </c>
      <c r="AQ12" s="48">
        <f>IF(AU6="-",NA(),AU6)</f>
        <v>638.35</v>
      </c>
      <c r="AR12" s="48">
        <f t="shared" ref="AR12:AU12" si="11">IF(AV6="-",NA(),AV6)</f>
        <v>521.36</v>
      </c>
      <c r="AS12" s="48">
        <f t="shared" si="11"/>
        <v>549.66999999999996</v>
      </c>
      <c r="AT12" s="48">
        <f t="shared" si="11"/>
        <v>599.1</v>
      </c>
      <c r="AU12" s="48">
        <f t="shared" si="11"/>
        <v>785.37</v>
      </c>
      <c r="BA12" s="47" t="s">
        <v>24</v>
      </c>
      <c r="BB12" s="48">
        <f>IF(BF6="-",NA(),BF6)</f>
        <v>214.2</v>
      </c>
      <c r="BC12" s="48">
        <f t="shared" ref="BC12:BF12" si="12">IF(BG6="-",NA(),BG6)</f>
        <v>242.32</v>
      </c>
      <c r="BD12" s="48">
        <f t="shared" si="12"/>
        <v>256.39999999999998</v>
      </c>
      <c r="BE12" s="48">
        <f t="shared" si="12"/>
        <v>254.62</v>
      </c>
      <c r="BF12" s="48">
        <f t="shared" si="12"/>
        <v>250.26</v>
      </c>
      <c r="BL12" s="47" t="s">
        <v>24</v>
      </c>
      <c r="BM12" s="48">
        <f>IF(BQ6="-",NA(),BQ6)</f>
        <v>103.06</v>
      </c>
      <c r="BN12" s="48">
        <f t="shared" ref="BN12:BQ12" si="13">IF(BR6="-",NA(),BR6)</f>
        <v>100.74</v>
      </c>
      <c r="BO12" s="48">
        <f t="shared" si="13"/>
        <v>95.67</v>
      </c>
      <c r="BP12" s="48">
        <f t="shared" si="13"/>
        <v>106.76</v>
      </c>
      <c r="BQ12" s="48">
        <f t="shared" si="13"/>
        <v>105.97</v>
      </c>
      <c r="BW12" s="47" t="s">
        <v>24</v>
      </c>
      <c r="BX12" s="48">
        <f>IF(CB6="-",NA(),CB6)</f>
        <v>26.92</v>
      </c>
      <c r="BY12" s="48">
        <f t="shared" ref="BY12:CB12" si="14">IF(CC6="-",NA(),CC6)</f>
        <v>27.33</v>
      </c>
      <c r="BZ12" s="48">
        <f t="shared" si="14"/>
        <v>27.25</v>
      </c>
      <c r="CA12" s="48">
        <f t="shared" si="14"/>
        <v>24.35</v>
      </c>
      <c r="CB12" s="48">
        <f t="shared" si="14"/>
        <v>24.73</v>
      </c>
      <c r="CH12" s="47" t="s">
        <v>24</v>
      </c>
      <c r="CI12" s="48">
        <f>IF(CM6="-",NA(),CM6)</f>
        <v>40.29</v>
      </c>
      <c r="CJ12" s="48">
        <f t="shared" ref="CJ12:CM12" si="15">IF(CN6="-",NA(),CN6)</f>
        <v>40.409999999999997</v>
      </c>
      <c r="CK12" s="48">
        <f t="shared" si="15"/>
        <v>41.58</v>
      </c>
      <c r="CL12" s="48">
        <f t="shared" si="15"/>
        <v>42.67</v>
      </c>
      <c r="CM12" s="48">
        <f t="shared" si="15"/>
        <v>42.68</v>
      </c>
      <c r="CS12" s="47" t="s">
        <v>24</v>
      </c>
      <c r="CT12" s="48">
        <f>IF(CX6="-",NA(),CX6)</f>
        <v>61.99</v>
      </c>
      <c r="CU12" s="48">
        <f t="shared" ref="CU12:CX12" si="16">IF(CY6="-",NA(),CY6)</f>
        <v>62.26</v>
      </c>
      <c r="CV12" s="48">
        <f t="shared" si="16"/>
        <v>63.81</v>
      </c>
      <c r="CW12" s="48">
        <f t="shared" si="16"/>
        <v>65.94</v>
      </c>
      <c r="CX12" s="48">
        <f t="shared" si="16"/>
        <v>66.16</v>
      </c>
      <c r="DD12" s="47" t="s">
        <v>24</v>
      </c>
      <c r="DE12" s="48">
        <f>IF(DI6="-",NA(),DI6)</f>
        <v>57.63</v>
      </c>
      <c r="DF12" s="48">
        <f t="shared" ref="DF12:DI12" si="17">IF(DJ6="-",NA(),DJ6)</f>
        <v>58.13</v>
      </c>
      <c r="DG12" s="48">
        <f t="shared" si="17"/>
        <v>59.87</v>
      </c>
      <c r="DH12" s="48">
        <f t="shared" si="17"/>
        <v>56.74</v>
      </c>
      <c r="DI12" s="48">
        <f t="shared" si="17"/>
        <v>58.37</v>
      </c>
      <c r="DO12" s="47" t="s">
        <v>24</v>
      </c>
      <c r="DP12" s="48">
        <f>IF(DT6="-",NA(),DT6)</f>
        <v>52.35</v>
      </c>
      <c r="DQ12" s="48">
        <f t="shared" ref="DQ12:DT12" si="18">IF(DU6="-",NA(),DU6)</f>
        <v>53.69</v>
      </c>
      <c r="DR12" s="48">
        <f t="shared" si="18"/>
        <v>56.59</v>
      </c>
      <c r="DS12" s="48">
        <f t="shared" si="18"/>
        <v>54.73</v>
      </c>
      <c r="DT12" s="48">
        <f t="shared" si="18"/>
        <v>54.57</v>
      </c>
      <c r="DZ12" s="47" t="s">
        <v>24</v>
      </c>
      <c r="EA12" s="48">
        <f>IF(EE6="-",NA(),EE6)</f>
        <v>0.24</v>
      </c>
      <c r="EB12" s="48">
        <f t="shared" ref="EB12:EE12" si="19">IF(EF6="-",NA(),EF6)</f>
        <v>0.22</v>
      </c>
      <c r="EC12" s="48">
        <f t="shared" si="19"/>
        <v>0.24</v>
      </c>
      <c r="ED12" s="48">
        <f t="shared" si="19"/>
        <v>0.52</v>
      </c>
      <c r="EE12" s="48">
        <f t="shared" si="19"/>
        <v>0.17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0624169-E5F3-4207-A861-2336F8E85BFD}"/>
</file>

<file path=customXml/itemProps2.xml><?xml version="1.0" encoding="utf-8"?>
<ds:datastoreItem xmlns:ds="http://schemas.openxmlformats.org/officeDocument/2006/customXml" ds:itemID="{689274FA-C98F-45AB-AD0E-6A84B250FFDC}"/>
</file>

<file path=customXml/itemProps3.xml><?xml version="1.0" encoding="utf-8"?>
<ds:datastoreItem xmlns:ds="http://schemas.openxmlformats.org/officeDocument/2006/customXml" ds:itemID="{70D75929-7150-4391-9E67-2C62F22039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2026-02-03T08:54:44Z</dcterms:created>
  <dcterms:modified xsi:type="dcterms:W3CDTF">2026-02-03T08:55:07Z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