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485772\Desktop\"/>
    </mc:Choice>
  </mc:AlternateContent>
  <xr:revisionPtr revIDLastSave="0" documentId="8_{A7F046C4-FD1D-4142-9A50-EFA218E4B81B}" xr6:coauthVersionLast="47" xr6:coauthVersionMax="47" xr10:uidLastSave="{00000000-0000-0000-0000-000000000000}"/>
  <workbookProtection workbookAlgorithmName="SHA-512" workbookHashValue="907s3DNQpR5Siv4+RuW9SWvTTHQvQh3pERUvwyxz6SpfV40B1lq71jINyD6O8bK0+Embn45Ph2tGfss6YRrBxA==" workbookSaltValue="CRzl6zuPSRtudO3SxZDmV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<sst xmlns="http://schemas.openxmlformats.org/spreadsheetml/2006/main" count="319" uniqueCount="116">
  <si>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</si>
  <si>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</si>
  <si>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</si>
  <si>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</si>
  <si>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</si>
  <si>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</si>
  <si>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</si>
  <si>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</si>
  <si>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</si>
  <si>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</si>
  <si>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</si>
  <si>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</si>
  <si>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</si>
  <si>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</si>
  <si>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</si>
  <si>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</si>
  <si>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</si>
  <si>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</si>
  <si>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</si>
  <si>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</si>
  <si>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</si>
  <si>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</si>
  <si>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</si>
  <si>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</si>
  <si>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</si>
  <si>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</si>
  <si>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</si>
  <si>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</si>
  <si>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</si>
  <si>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</si>
  <si>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</si>
  <si>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</si>
  <si>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</si>
  <si>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</si>
  <si>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</si>
  <si>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</si>
  <si>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</si>
  <si>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</si>
  <si>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</si>
  <si>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</si>
  <si>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</si>
  <si>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</si>
  <si>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</si>
  <si>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</si>
  <si>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</si>
  <si>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</si>
  <si>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</si>
  <si>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</si>
  <si>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</si>
  <si>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</si>
  <si>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</si>
  <si>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</si>
  <si>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</si>
  <si>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</si>
  <si>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</si>
  <si>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</si>
  <si>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</si>
  <si>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</si>
  <si>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</si>
  <si>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</si>
  <si>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</si>
  <si>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</si>
  <si>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</si>
  <si>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</si>
  <si>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</si>
  <si>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</si>
  <si>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</si>
  <si>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</si>
  <si>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</si>
  <si>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</si>
  <si>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</si>
  <si>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</si>
  <si>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</si>
  <si>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</si>
  <si>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</si>
  <si>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</si>
  <si>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</si>
  <si>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</si>
  <si>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</si>
  <si>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</si>
  <si>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</si>
  <si>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</si>
  <si>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</si>
  <si>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</si>
  <si>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</si>
  <si>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</si>
  <si>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</si>
  <si>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</si>
  <si>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</si>
  <si>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</si>
  <si>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</si>
  <si>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</si>
  <si>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</si>
  <si>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</si>
  <si>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</si>
  <si>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</si>
  <si>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静岡市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</si>
  <si>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</si>
  <si>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</si>
  <si>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</si>
  <si>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</si>
  <si>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</si>
  <si>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</si>
  <si>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</si>
  <si>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</si>
  <si>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</si>
  <si>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</si>
  <si>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</si>
  <si>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</si>
  <si>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</si>
  <si>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</si>
  <si>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</si>
  <si>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</si>
  <si>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人口減少等により今後も使用料収入は減少していく。
　このような事業環境等の中において、市内11か所の処理施設を安定的に維持していくために、機能強化計画を適宜見直しながら必要な施設整備を効率的に進めるとともに、令和６年度からの地方公営企業法の一部適用により、経営マネジメントの強化を図っていく。
なお、令和８年度に施設使用料の引上げを検討している。
</t>
    <rPh sb="12" eb="17">
      <t>シヨウリョウシュウニュウ</t>
    </rPh>
    <rPh sb="18" eb="20">
      <t>ゲンショウ</t>
    </rPh>
    <rPh sb="151" eb="153">
      <t>レイワ</t>
    </rPh>
    <rPh sb="154" eb="156">
      <t>ネンド</t>
    </rPh>
    <rPh sb="157" eb="162">
      <t>シセツシヨウリョウ</t>
    </rPh>
    <rPh sb="163" eb="165">
      <t>ヒキア</t>
    </rPh>
    <rPh sb="167" eb="169">
      <t>ケントウ</t>
    </rPh>
    <phoneticPr fontId="4"/>
  </si>
  <si>
    <t>①有形固定資産減価償却率は、計画的に設備更新工事を行っているため類似団体と比較し低い水準となっている。
②管渠老朽化率は、類似団体と比較し高い水準だが、令和３年度に策定した機能強化計画に基づき老朽化対策を行うことで改善が見込まれる。
③管渠改善率は類似団体と比較し概ね適正といえる。</t>
    <rPh sb="1" eb="3">
      <t>ユウケイ</t>
    </rPh>
    <rPh sb="3" eb="7">
      <t>コテイシサン</t>
    </rPh>
    <rPh sb="7" eb="9">
      <t>ゲンカ</t>
    </rPh>
    <rPh sb="9" eb="11">
      <t>ショウキャク</t>
    </rPh>
    <rPh sb="11" eb="12">
      <t>リツ</t>
    </rPh>
    <rPh sb="14" eb="17">
      <t>ケイカクテキ</t>
    </rPh>
    <rPh sb="18" eb="20">
      <t>セツビ</t>
    </rPh>
    <rPh sb="20" eb="22">
      <t>コウシン</t>
    </rPh>
    <rPh sb="22" eb="24">
      <t>コウジ</t>
    </rPh>
    <rPh sb="25" eb="26">
      <t>オコナ</t>
    </rPh>
    <rPh sb="32" eb="36">
      <t>ルイジダンタイ</t>
    </rPh>
    <rPh sb="37" eb="39">
      <t>ヒカク</t>
    </rPh>
    <rPh sb="40" eb="41">
      <t>ヒク</t>
    </rPh>
    <rPh sb="42" eb="44">
      <t>スイジュン</t>
    </rPh>
    <rPh sb="53" eb="55">
      <t>カンキョ</t>
    </rPh>
    <rPh sb="55" eb="58">
      <t>ロウキュウカ</t>
    </rPh>
    <rPh sb="58" eb="59">
      <t>リツ</t>
    </rPh>
    <rPh sb="61" eb="65">
      <t>ルイジダンタイ</t>
    </rPh>
    <rPh sb="66" eb="68">
      <t>ヒカク</t>
    </rPh>
    <rPh sb="69" eb="70">
      <t>タカ</t>
    </rPh>
    <rPh sb="71" eb="73">
      <t>スイジュン</t>
    </rPh>
    <rPh sb="76" eb="78">
      <t>レイワ</t>
    </rPh>
    <rPh sb="79" eb="81">
      <t>ネンド</t>
    </rPh>
    <rPh sb="82" eb="84">
      <t>サクテイ</t>
    </rPh>
    <rPh sb="86" eb="92">
      <t>キノウキョウカケイカク</t>
    </rPh>
    <rPh sb="93" eb="94">
      <t>モト</t>
    </rPh>
    <rPh sb="96" eb="99">
      <t>ロウキュウカ</t>
    </rPh>
    <rPh sb="99" eb="101">
      <t>タイサク</t>
    </rPh>
    <rPh sb="102" eb="103">
      <t>オコナ</t>
    </rPh>
    <rPh sb="107" eb="109">
      <t>カイゼン</t>
    </rPh>
    <rPh sb="110" eb="112">
      <t>ミコ</t>
    </rPh>
    <rPh sb="118" eb="120">
      <t>カンキョ</t>
    </rPh>
    <rPh sb="120" eb="123">
      <t>カイゼンリツ</t>
    </rPh>
    <rPh sb="124" eb="128">
      <t>ルイジダンタイ</t>
    </rPh>
    <rPh sb="129" eb="131">
      <t>ヒカク</t>
    </rPh>
    <rPh sb="132" eb="133">
      <t>オオム</t>
    </rPh>
    <rPh sb="134" eb="136">
      <t>テキセイ</t>
    </rPh>
    <phoneticPr fontId="4"/>
  </si>
  <si>
    <t xml:space="preserve">令和６年度から公営企業法の一部適用に伴い、令和５年度までの該当データはないため、類似団体との比較を中心に分析を行う。
①経常収支比率は100％を超え、②累積欠損金比率は０％となっているが、一般会計からの繰入金により事業費の不足を補填しているためである。
③流動比率と④企業債残高対事業規模比率は、類似団体と比較し高い水準にあるものの、今後は過去に借り入れた企業債の償還が進むことで改善が一定程度見込まれる。
⑤経費回収率と⑥汚水処理原価は類似団体平均と比較して低い水準となっているが、今後、施設使用料の改定を検討することで一定程度改善が見込まれる。
⑦施設利用率と⑧水洗化率は類似団体と比較し概ね適正といえる。
</t>
    <rPh sb="0" eb="2">
      <t>レイワ</t>
    </rPh>
    <rPh sb="3" eb="5">
      <t>ネンド</t>
    </rPh>
    <rPh sb="7" eb="12">
      <t>コウエイキギョウホウ</t>
    </rPh>
    <rPh sb="13" eb="15">
      <t>イチブ</t>
    </rPh>
    <rPh sb="15" eb="17">
      <t>テキヨウ</t>
    </rPh>
    <rPh sb="18" eb="19">
      <t>トモナ</t>
    </rPh>
    <rPh sb="21" eb="23">
      <t>レイワ</t>
    </rPh>
    <rPh sb="24" eb="26">
      <t>ネンド</t>
    </rPh>
    <rPh sb="29" eb="31">
      <t>ガイトウ</t>
    </rPh>
    <rPh sb="40" eb="44">
      <t>ルイジダンタイ</t>
    </rPh>
    <rPh sb="46" eb="48">
      <t>ヒカク</t>
    </rPh>
    <rPh sb="49" eb="51">
      <t>チュウシン</t>
    </rPh>
    <rPh sb="52" eb="54">
      <t>ブンセキ</t>
    </rPh>
    <rPh sb="55" eb="56">
      <t>オコナ</t>
    </rPh>
    <rPh sb="95" eb="97">
      <t>イッパン</t>
    </rPh>
    <rPh sb="97" eb="99">
      <t>カイケイ</t>
    </rPh>
    <rPh sb="102" eb="105">
      <t>クリイレキン</t>
    </rPh>
    <rPh sb="108" eb="111">
      <t>ジギョウヒ</t>
    </rPh>
    <rPh sb="112" eb="114">
      <t>フソク</t>
    </rPh>
    <rPh sb="115" eb="117">
      <t>ホテン</t>
    </rPh>
    <rPh sb="129" eb="133">
      <t>リュウドウヒリツ</t>
    </rPh>
    <rPh sb="135" eb="138">
      <t>キギョウサイ</t>
    </rPh>
    <rPh sb="138" eb="140">
      <t>ザンダカ</t>
    </rPh>
    <rPh sb="140" eb="143">
      <t>タイジギョウ</t>
    </rPh>
    <rPh sb="143" eb="145">
      <t>キボ</t>
    </rPh>
    <rPh sb="145" eb="147">
      <t>ヒリツ</t>
    </rPh>
    <rPh sb="213" eb="215">
      <t>オスイ</t>
    </rPh>
    <rPh sb="215" eb="217">
      <t>ショリ</t>
    </rPh>
    <rPh sb="217" eb="219">
      <t>ゲンカ</t>
    </rPh>
    <rPh sb="245" eb="247">
      <t>ダンタイ</t>
    </rPh>
    <rPh sb="247" eb="249">
      <t>スイジュン</t>
    </rPh>
    <rPh sb="251" eb="255">
      <t>スイセンカリツ</t>
    </rPh>
    <rPh sb="256" eb="258">
      <t>ルイジ</t>
    </rPh>
    <rPh sb="258" eb="260">
      <t>ダンタイ</t>
    </rPh>
    <rPh sb="261" eb="263">
      <t>ヒカク</t>
    </rPh>
    <rPh sb="264" eb="266">
      <t>ショウカン</t>
    </rPh>
    <rPh sb="267" eb="268">
      <t>スス</t>
    </rPh>
    <rPh sb="272" eb="274">
      <t>カイゼン</t>
    </rPh>
    <rPh sb="286" eb="291">
      <t>シセツリヨウリツ</t>
    </rPh>
    <rPh sb="292" eb="294">
      <t>ルイジ</t>
    </rPh>
    <rPh sb="294" eb="296">
      <t>ダンタイ</t>
    </rPh>
    <rPh sb="297" eb="299">
      <t>ヒカク</t>
    </rPh>
    <rPh sb="300" eb="301">
      <t>タカ</t>
    </rPh>
    <rPh sb="302" eb="304">
      <t>スイジュンシセツキボオオムテキセイスイセンカリツ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</si>
</sst>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3F-47CF-BF65-9C653891FD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03F-47CF-BF65-9C653891FD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64.05</c:v>
                </c:pt>
              </c:numCache>
            </c:numRef>
          </c:val>
          <c:extLst>
            <c:ext xmlns:c16="http://schemas.microsoft.com/office/drawing/2014/chart" uri="{C3380CC4-5D6E-409C-BE32-E72D297353CC}">
              <c16:uniqueId val="{00000000-1306-4ED7-A0E3-24B21774FE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306-4ED7-A0E3-24B21774FE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80.41</c:v>
                </c:pt>
              </c:numCache>
            </c:numRef>
          </c:val>
          <c:extLst>
            <c:ext xmlns:c16="http://schemas.microsoft.com/office/drawing/2014/chart" uri="{C3380CC4-5D6E-409C-BE32-E72D297353CC}">
              <c16:uniqueId val="{00000000-5E78-47D8-B13B-A2467F7220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5E78-47D8-B13B-A2467F7220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112.4</c:v>
                </c:pt>
              </c:numCache>
            </c:numRef>
          </c:val>
          <c:extLst>
            <c:ext xmlns:c16="http://schemas.microsoft.com/office/drawing/2014/chart" uri="{C3380CC4-5D6E-409C-BE32-E72D297353CC}">
              <c16:uniqueId val="{00000000-02AD-4FDC-AC8E-CB41640FFC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02AD-4FDC-AC8E-CB41640FFC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4.1900000000000004</c:v>
                </c:pt>
              </c:numCache>
            </c:numRef>
          </c:val>
          <c:extLst>
            <c:ext xmlns:c16="http://schemas.microsoft.com/office/drawing/2014/chart" uri="{C3380CC4-5D6E-409C-BE32-E72D297353CC}">
              <c16:uniqueId val="{00000000-7D32-4F01-BF8D-C07C189A26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7D32-4F01-BF8D-C07C189A26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14.42</c:v>
                </c:pt>
              </c:numCache>
            </c:numRef>
          </c:val>
          <c:extLst>
            <c:ext xmlns:c16="http://schemas.microsoft.com/office/drawing/2014/chart" uri="{C3380CC4-5D6E-409C-BE32-E72D297353CC}">
              <c16:uniqueId val="{00000000-09B0-4AE7-9350-6C36C67326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9B0-4AE7-9350-6C36C67326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15-4CFE-8A0D-7A58F80F20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1915-4CFE-8A0D-7A58F80F20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54.34</c:v>
                </c:pt>
              </c:numCache>
            </c:numRef>
          </c:val>
          <c:extLst>
            <c:ext xmlns:c16="http://schemas.microsoft.com/office/drawing/2014/chart" uri="{C3380CC4-5D6E-409C-BE32-E72D297353CC}">
              <c16:uniqueId val="{00000000-E65D-4C67-BE9F-3415F6DF3B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E65D-4C67-BE9F-3415F6DF3B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2856.65</c:v>
                </c:pt>
              </c:numCache>
            </c:numRef>
          </c:val>
          <c:extLst>
            <c:ext xmlns:c16="http://schemas.microsoft.com/office/drawing/2014/chart" uri="{C3380CC4-5D6E-409C-BE32-E72D297353CC}">
              <c16:uniqueId val="{00000000-D2A5-4B39-A2D6-B854475652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2A5-4B39-A2D6-B854475652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15.19</c:v>
                </c:pt>
              </c:numCache>
            </c:numRef>
          </c:val>
          <c:extLst>
            <c:ext xmlns:c16="http://schemas.microsoft.com/office/drawing/2014/chart" uri="{C3380CC4-5D6E-409C-BE32-E72D297353CC}">
              <c16:uniqueId val="{00000000-19BB-4910-88F2-10CD2DD668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19BB-4910-88F2-10CD2DD668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587.20000000000005</c:v>
                </c:pt>
              </c:numCache>
            </c:numRef>
          </c:val>
          <c:extLst>
            <c:ext xmlns:c16="http://schemas.microsoft.com/office/drawing/2014/chart" uri="{C3380CC4-5D6E-409C-BE32-E72D297353CC}">
              <c16:uniqueId val="{00000000-9F73-462E-8C11-6540B74766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9F73-462E-8C11-6540B74766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8" zoomScaleNormal="100" workbookViewId="0">
      <selection activeCell="BN10" sqref="BN10:BY10"/>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静岡県　静岡市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672775</v>
      </c>
      <c r="AM8" s="36"/>
      <c r="AN8" s="36"/>
      <c r="AO8" s="36"/>
      <c r="AP8" s="36"/>
      <c r="AQ8" s="36"/>
      <c r="AR8" s="36"/>
      <c r="AS8" s="36"/>
      <c r="AT8" s="37">
        <f>データ!T6</f>
        <v>1411.93</v>
      </c>
      <c r="AU8" s="37"/>
      <c r="AV8" s="37"/>
      <c r="AW8" s="37"/>
      <c r="AX8" s="37"/>
      <c r="AY8" s="37"/>
      <c r="AZ8" s="37"/>
      <c r="BA8" s="37"/>
      <c r="BB8" s="37">
        <f>データ!U6</f>
        <v>476.49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67.849999999999994</v>
      </c>
      <c r="J10" s="37"/>
      <c r="K10" s="37"/>
      <c r="L10" s="37"/>
      <c r="M10" s="37"/>
      <c r="N10" s="37"/>
      <c r="O10" s="37"/>
      <c r="P10" s="37">
        <f>データ!P6</f>
        <v>0.56999999999999995</v>
      </c>
      <c r="Q10" s="37"/>
      <c r="R10" s="37"/>
      <c r="S10" s="37"/>
      <c r="T10" s="37"/>
      <c r="U10" s="37"/>
      <c r="V10" s="37"/>
      <c r="W10" s="37">
        <f>データ!Q6</f>
        <v>100</v>
      </c>
      <c r="X10" s="37"/>
      <c r="Y10" s="37"/>
      <c r="Z10" s="37"/>
      <c r="AA10" s="37"/>
      <c r="AB10" s="37"/>
      <c r="AC10" s="37"/>
      <c r="AD10" s="36">
        <f>データ!R6</f>
        <v>2035</v>
      </c>
      <c r="AE10" s="36"/>
      <c r="AF10" s="36"/>
      <c r="AG10" s="36"/>
      <c r="AH10" s="36"/>
      <c r="AI10" s="36"/>
      <c r="AJ10" s="36"/>
      <c r="AK10" s="2"/>
      <c r="AL10" s="36">
        <f>データ!V6</f>
        <v>3797</v>
      </c>
      <c r="AM10" s="36"/>
      <c r="AN10" s="36"/>
      <c r="AO10" s="36"/>
      <c r="AP10" s="36"/>
      <c r="AQ10" s="36"/>
      <c r="AR10" s="36"/>
      <c r="AS10" s="36"/>
      <c r="AT10" s="37">
        <f>データ!W6</f>
        <v>1.88</v>
      </c>
      <c r="AU10" s="37"/>
      <c r="AV10" s="37"/>
      <c r="AW10" s="37"/>
      <c r="AX10" s="37"/>
      <c r="AY10" s="37"/>
      <c r="AZ10" s="37"/>
      <c r="BA10" s="37"/>
      <c r="BB10" s="37">
        <f>データ!X6</f>
        <v>2019.68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2eaTlFgzmdVP/btMdJlI8UpJN6EGzNi+Z6pj2gwo6RtmFmZhjegY3EUTyQ8K7euwheA3p9uvyMhSBbJWV7UUA==" saltValue="VK/0JnGAaLJ+bDFxwlRN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221007</v>
      </c>
      <c r="D6" s="19">
        <f t="shared" si="3"/>
        <v>46</v>
      </c>
      <c r="E6" s="19">
        <f t="shared" si="3"/>
        <v>17</v>
      </c>
      <c r="F6" s="19">
        <f t="shared" si="3"/>
        <v>5</v>
      </c>
      <c r="G6" s="19">
        <f t="shared" si="3"/>
        <v>0</v>
      </c>
      <c r="H6" s="19" t="str">
        <f t="shared" si="3"/>
        <v>静岡県　静岡市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67.849999999999994</v>
      </c>
      <c r="P6" s="20">
        <f t="shared" si="3"/>
        <v>0.56999999999999995</v>
      </c>
      <c r="Q6" s="20">
        <f t="shared" si="3"/>
        <v>100</v>
      </c>
      <c r="R6" s="20">
        <f t="shared" si="3"/>
        <v>2035</v>
      </c>
      <c r="S6" s="20">
        <f t="shared" si="3"/>
        <v>672775</v>
      </c>
      <c r="T6" s="20">
        <f t="shared" si="3"/>
        <v>1411.93</v>
      </c>
      <c r="U6" s="20">
        <f t="shared" si="3"/>
        <v>476.49</v>
      </c>
      <c r="V6" s="20">
        <f t="shared" si="3"/>
        <v>3797</v>
      </c>
      <c r="W6" s="20">
        <f t="shared" si="3"/>
        <v>1.88</v>
      </c>
      <c r="X6" s="20">
        <f t="shared" si="3"/>
        <v>2019.68</v>
      </c>
      <c r="Y6" s="21" t="str">
        <f>IF(Y7="",NA(),Y7)</f>
        <v>-</v>
      </c>
      <c r="Z6" s="21" t="str">
        <f t="shared" ref="Z6:AH6" si="4">IF(Z7="",NA(),Z7)</f>
        <v>-</v>
      </c>
      <c r="AA6" s="21" t="str">
        <f t="shared" si="4"/>
        <v>-</v>
      </c>
      <c r="AB6" s="21" t="str">
        <f t="shared" si="4"/>
        <v>-</v>
      </c>
      <c r="AC6" s="21">
        <f t="shared" si="4"/>
        <v>112.4</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54.34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2856.65</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15.19</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587.20000000000005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64.05</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80.41</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4.1900000000000004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1">
        <f t="shared" si="13"/>
        <v>14.42</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221007</v>
      </c>
      <c r="D7" s="23">
        <v>46</v>
      </c>
      <c r="E7" s="23">
        <v>17</v>
      </c>
      <c r="F7" s="23">
        <v>5</v>
      </c>
      <c r="G7" s="23">
        <v>0</v>
      </c>
      <c r="H7" s="23" t="s">
        <v>96</v>
      </c>
      <c r="I7" s="23" t="s">
        <v>97</v>
      </c>
      <c r="J7" s="23" t="s">
        <v>98</v>
      </c>
      <c r="K7" s="23" t="s">
        <v>99</v>
      </c>
      <c r="L7" s="23" t="s">
        <v>100</v>
      </c>
      <c r="M7" s="23" t="s">
        <v>101</v>
      </c>
      <c r="N7" s="24" t="s">
        <v>102</v>
      </c>
      <c r="O7" s="24">
        <v>67.849999999999994</v>
      </c>
      <c r="P7" s="24">
        <v>0.56999999999999995</v>
      </c>
      <c r="Q7" s="24">
        <v>100</v>
      </c>
      <c r="R7" s="24">
        <v>2035</v>
      </c>
      <c r="S7" s="24">
        <v>672775</v>
      </c>
      <c r="T7" s="24">
        <v>1411.93</v>
      </c>
      <c r="U7" s="24">
        <v>476.49</v>
      </c>
      <c r="V7" s="24">
        <v>3797</v>
      </c>
      <c r="W7" s="24">
        <v>1.88</v>
      </c>
      <c r="X7" s="24">
        <v>2019.68</v>
      </c>
      <c r="Y7" s="24" t="s">
        <v>102</v>
      </c>
      <c r="Z7" s="24" t="s">
        <v>102</v>
      </c>
      <c r="AA7" s="24" t="s">
        <v>102</v>
      </c>
      <c r="AB7" s="24" t="s">
        <v>102</v>
      </c>
      <c r="AC7" s="24">
        <v>112.4</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54.34</v>
      </c>
      <c r="AZ7" s="24" t="s">
        <v>102</v>
      </c>
      <c r="BA7" s="24" t="s">
        <v>102</v>
      </c>
      <c r="BB7" s="24" t="s">
        <v>102</v>
      </c>
      <c r="BC7" s="24" t="s">
        <v>102</v>
      </c>
      <c r="BD7" s="24">
        <v>41.03</v>
      </c>
      <c r="BE7" s="24">
        <v>47.19</v>
      </c>
      <c r="BF7" s="24" t="s">
        <v>102</v>
      </c>
      <c r="BG7" s="24" t="s">
        <v>102</v>
      </c>
      <c r="BH7" s="24" t="s">
        <v>102</v>
      </c>
      <c r="BI7" s="24" t="s">
        <v>102</v>
      </c>
      <c r="BJ7" s="24">
        <v>2856.65</v>
      </c>
      <c r="BK7" s="24" t="s">
        <v>102</v>
      </c>
      <c r="BL7" s="24" t="s">
        <v>102</v>
      </c>
      <c r="BM7" s="24" t="s">
        <v>102</v>
      </c>
      <c r="BN7" s="24" t="s">
        <v>102</v>
      </c>
      <c r="BO7" s="24">
        <v>796.8</v>
      </c>
      <c r="BP7" s="24">
        <v>798.1</v>
      </c>
      <c r="BQ7" s="24" t="s">
        <v>102</v>
      </c>
      <c r="BR7" s="24" t="s">
        <v>102</v>
      </c>
      <c r="BS7" s="24" t="s">
        <v>102</v>
      </c>
      <c r="BT7" s="24" t="s">
        <v>102</v>
      </c>
      <c r="BU7" s="24">
        <v>15.19</v>
      </c>
      <c r="BV7" s="24" t="s">
        <v>102</v>
      </c>
      <c r="BW7" s="24" t="s">
        <v>102</v>
      </c>
      <c r="BX7" s="24" t="s">
        <v>102</v>
      </c>
      <c r="BY7" s="24" t="s">
        <v>102</v>
      </c>
      <c r="BZ7" s="24">
        <v>58.41</v>
      </c>
      <c r="CA7" s="24">
        <v>54.51</v>
      </c>
      <c r="CB7" s="24" t="s">
        <v>102</v>
      </c>
      <c r="CC7" s="24" t="s">
        <v>102</v>
      </c>
      <c r="CD7" s="24" t="s">
        <v>102</v>
      </c>
      <c r="CE7" s="24" t="s">
        <v>102</v>
      </c>
      <c r="CF7" s="24">
        <v>587.20000000000005</v>
      </c>
      <c r="CG7" s="24" t="s">
        <v>102</v>
      </c>
      <c r="CH7" s="24" t="s">
        <v>102</v>
      </c>
      <c r="CI7" s="24" t="s">
        <v>102</v>
      </c>
      <c r="CJ7" s="24" t="s">
        <v>102</v>
      </c>
      <c r="CK7" s="24">
        <v>267.33999999999997</v>
      </c>
      <c r="CL7" s="24">
        <v>286.33</v>
      </c>
      <c r="CM7" s="24" t="s">
        <v>102</v>
      </c>
      <c r="CN7" s="24" t="s">
        <v>102</v>
      </c>
      <c r="CO7" s="24" t="s">
        <v>102</v>
      </c>
      <c r="CP7" s="24" t="s">
        <v>102</v>
      </c>
      <c r="CQ7" s="24">
        <v>64.05</v>
      </c>
      <c r="CR7" s="24" t="s">
        <v>102</v>
      </c>
      <c r="CS7" s="24" t="s">
        <v>102</v>
      </c>
      <c r="CT7" s="24" t="s">
        <v>102</v>
      </c>
      <c r="CU7" s="24" t="s">
        <v>102</v>
      </c>
      <c r="CV7" s="24">
        <v>52.34</v>
      </c>
      <c r="CW7" s="24">
        <v>49.92</v>
      </c>
      <c r="CX7" s="24" t="s">
        <v>102</v>
      </c>
      <c r="CY7" s="24" t="s">
        <v>102</v>
      </c>
      <c r="CZ7" s="24" t="s">
        <v>102</v>
      </c>
      <c r="DA7" s="24" t="s">
        <v>102</v>
      </c>
      <c r="DB7" s="24">
        <v>80.41</v>
      </c>
      <c r="DC7" s="24" t="s">
        <v>102</v>
      </c>
      <c r="DD7" s="24" t="s">
        <v>102</v>
      </c>
      <c r="DE7" s="24" t="s">
        <v>102</v>
      </c>
      <c r="DF7" s="24" t="s">
        <v>102</v>
      </c>
      <c r="DG7" s="24">
        <v>90.05</v>
      </c>
      <c r="DH7" s="24">
        <v>87.8</v>
      </c>
      <c r="DI7" s="24" t="s">
        <v>102</v>
      </c>
      <c r="DJ7" s="24" t="s">
        <v>102</v>
      </c>
      <c r="DK7" s="24" t="s">
        <v>102</v>
      </c>
      <c r="DL7" s="24" t="s">
        <v>102</v>
      </c>
      <c r="DM7" s="24">
        <v>4.1900000000000004</v>
      </c>
      <c r="DN7" s="24" t="s">
        <v>102</v>
      </c>
      <c r="DO7" s="24" t="s">
        <v>102</v>
      </c>
      <c r="DP7" s="24" t="s">
        <v>102</v>
      </c>
      <c r="DQ7" s="24" t="s">
        <v>102</v>
      </c>
      <c r="DR7" s="24">
        <v>30.49</v>
      </c>
      <c r="DS7" s="24">
        <v>28.46</v>
      </c>
      <c r="DT7" s="24" t="s">
        <v>102</v>
      </c>
      <c r="DU7" s="24" t="s">
        <v>102</v>
      </c>
      <c r="DV7" s="24" t="s">
        <v>102</v>
      </c>
      <c r="DW7" s="24" t="s">
        <v>102</v>
      </c>
      <c r="DX7" s="24">
        <v>14.42</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E400E4-8DA3-4B4C-B787-09F9FAC3496F}"/>
</file>

<file path=customXml/itemProps2.xml><?xml version="1.0" encoding="utf-8"?>
<ds:datastoreItem xmlns:ds="http://schemas.openxmlformats.org/officeDocument/2006/customXml" ds:itemID="{8E550498-0B51-467A-9C19-88D74FF91324}"/>
</file>

<file path=customXml/itemProps3.xml><?xml version="1.0" encoding="utf-8"?>
<ds:datastoreItem xmlns:ds="http://schemas.openxmlformats.org/officeDocument/2006/customXml" ds:itemID="{90CDF239-B876-4F81-9579-F8A670F0015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2026-01-30T07:47:08Z</cp:lastPrinted>
  <dcterms:created xsi:type="dcterms:W3CDTF">2025-12-23T06:20:43Z</dcterms:created>
  <dcterms:modified xsi:type="dcterms:W3CDTF">2026-01-30T08:28:51Z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