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FED2C51F-5779-4277-96D6-C0982E38CC0F}" xr6:coauthVersionLast="47" xr6:coauthVersionMax="47" xr10:uidLastSave="{1D79B425-515F-47EA-BDAA-8CB314DF84F9}"/>
  <workbookProtection workbookAlgorithmName="SHA-512" workbookHashValue="8bFpc7oRen64QJvjxeaT1MKfaHkyo1xjR7hiYjtbVAgobHMKf9wvd5gConMUpIzg0zSIo5svU4P/6cARXG/sWw==" workbookSaltValue="iAar0gRmzxuVehQf56IRv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DI10" i="5" s="1"/>
  <c r="E10" i="5"/>
  <c r="DS10" i="5" s="1"/>
  <c r="D10" i="5"/>
  <c r="DG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D12" i="5" s="1"/>
  <c r="BG6" i="5"/>
  <c r="BC12" i="5" s="1"/>
  <c r="BF6" i="5"/>
  <c r="BB12" i="5" s="1"/>
  <c r="BE6" i="5"/>
  <c r="BF11" i="5" s="1"/>
  <c r="BD6" i="5"/>
  <c r="BE11" i="5" s="1"/>
  <c r="BC6" i="5"/>
  <c r="BD11" i="5" s="1"/>
  <c r="BB6" i="5"/>
  <c r="BC11" i="5" s="1"/>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C90" i="4" s="1"/>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EH90" i="4"/>
  <c r="RA81" i="4"/>
  <c r="PZ81" i="4"/>
  <c r="OY81" i="4"/>
  <c r="MW81" i="4"/>
  <c r="JN81" i="4"/>
  <c r="IM81" i="4"/>
  <c r="HL81" i="4"/>
  <c r="GK81" i="4"/>
  <c r="CA81" i="4"/>
  <c r="AZ81" i="4"/>
  <c r="Y81" i="4"/>
  <c r="RA80" i="4"/>
  <c r="PZ80" i="4"/>
  <c r="KO80" i="4"/>
  <c r="JN80" i="4"/>
  <c r="IM80" i="4"/>
  <c r="EC80" i="4"/>
  <c r="DB80" i="4"/>
  <c r="CA80" i="4"/>
  <c r="MW79" i="4"/>
  <c r="JN79" i="4"/>
  <c r="OZ56" i="4"/>
  <c r="OF56" i="4"/>
  <c r="MN56" i="4"/>
  <c r="LT56" i="4"/>
  <c r="KZ56" i="4"/>
  <c r="JL56" i="4"/>
  <c r="RH55" i="4"/>
  <c r="QN55" i="4"/>
  <c r="OZ55" i="4"/>
  <c r="MN55" i="4"/>
  <c r="KF55" i="4"/>
  <c r="JL55" i="4"/>
  <c r="GZ55" i="4"/>
  <c r="GF55" i="4"/>
  <c r="FL55" i="4"/>
  <c r="CF55" i="4"/>
  <c r="BL55" i="4"/>
  <c r="RH54" i="4"/>
  <c r="QN54" i="4"/>
  <c r="GZ54" i="4"/>
  <c r="FL54" i="4"/>
  <c r="CZ54" i="4"/>
  <c r="MN33" i="4"/>
  <c r="LT33" i="4"/>
  <c r="KZ33" i="4"/>
  <c r="KF33" i="4"/>
  <c r="JL33" i="4"/>
  <c r="GF33" i="4"/>
  <c r="FL33" i="4"/>
  <c r="OZ32" i="4"/>
  <c r="OF32" i="4"/>
  <c r="MN32" i="4"/>
  <c r="KF32" i="4"/>
  <c r="JL32" i="4"/>
  <c r="OF31" i="4"/>
  <c r="MN31" i="4"/>
  <c r="LT31" i="4"/>
  <c r="X31" i="4"/>
  <c r="LZ10" i="4"/>
  <c r="IT10" i="4"/>
  <c r="FN10" i="4"/>
  <c r="CH10" i="4"/>
  <c r="B10" i="4"/>
  <c r="PF8" i="4"/>
  <c r="LZ8" i="4"/>
  <c r="IT8" i="4"/>
  <c r="FN8" i="4"/>
  <c r="CH8" i="4"/>
  <c r="B8" i="4"/>
  <c r="B5" i="4"/>
  <c r="NX79" i="4" l="1"/>
  <c r="NX80" i="4"/>
  <c r="MW80" i="4"/>
  <c r="W10" i="5"/>
  <c r="AH10" i="5"/>
  <c r="AS10" i="5"/>
  <c r="OZ31" i="4"/>
  <c r="AR56" i="4"/>
  <c r="PT31" i="4"/>
  <c r="BZ10" i="5"/>
  <c r="GF54" i="4"/>
  <c r="X56" i="4"/>
  <c r="KO81" i="4"/>
  <c r="CK10" i="5"/>
  <c r="DR10" i="5"/>
  <c r="BL31" i="4"/>
  <c r="OY79" i="4"/>
  <c r="CF31" i="4"/>
  <c r="JL54" i="4"/>
  <c r="BL56" i="4"/>
  <c r="PZ79" i="4"/>
  <c r="CZ31" i="4"/>
  <c r="QN31" i="4"/>
  <c r="QN32" i="4"/>
  <c r="KF54" i="4"/>
  <c r="CF56" i="4"/>
  <c r="QN56" i="4"/>
  <c r="RA79" i="4"/>
  <c r="OY80" i="4"/>
  <c r="FL31" i="4"/>
  <c r="RH31" i="4"/>
  <c r="RH32" i="4"/>
  <c r="KZ54" i="4"/>
  <c r="CZ56" i="4"/>
  <c r="RH56" i="4"/>
  <c r="Y80" i="4"/>
  <c r="GF31" i="4"/>
  <c r="BL32" i="4"/>
  <c r="X33" i="4"/>
  <c r="OF33" i="4"/>
  <c r="LT54" i="4"/>
  <c r="FL56" i="4"/>
  <c r="CA79" i="4"/>
  <c r="AZ80" i="4"/>
  <c r="GZ31" i="4"/>
  <c r="CF32" i="4"/>
  <c r="AR33" i="4"/>
  <c r="QN33" i="4"/>
  <c r="MN54" i="4"/>
  <c r="GF56" i="4"/>
  <c r="DB79" i="4"/>
  <c r="JL31" i="4"/>
  <c r="FL32" i="4"/>
  <c r="BL33" i="4"/>
  <c r="RH33" i="4"/>
  <c r="OF54" i="4"/>
  <c r="GZ56" i="4"/>
  <c r="EC79" i="4"/>
  <c r="KF31" i="4"/>
  <c r="GF32" i="4"/>
  <c r="CF33" i="4"/>
  <c r="BL54" i="4"/>
  <c r="OZ54" i="4"/>
  <c r="OF55" i="4"/>
  <c r="HL79" i="4"/>
  <c r="KZ31" i="4"/>
  <c r="GZ32" i="4"/>
  <c r="CZ33" i="4"/>
  <c r="CF54" i="4"/>
  <c r="PT54" i="4"/>
  <c r="KF56" i="4"/>
  <c r="IM79" i="4"/>
  <c r="GK80" i="4"/>
  <c r="EC81" i="4"/>
  <c r="EC10" i="5"/>
  <c r="X32" i="4"/>
  <c r="CZ32" i="4"/>
  <c r="KZ32" i="4"/>
  <c r="GZ33" i="4"/>
  <c r="OZ33" i="4"/>
  <c r="X54" i="4"/>
  <c r="X55" i="4"/>
  <c r="CZ55" i="4"/>
  <c r="KZ55" i="4"/>
  <c r="Y79" i="4"/>
  <c r="AR31" i="4"/>
  <c r="ER31" i="4"/>
  <c r="HT31" i="4"/>
  <c r="AR32" i="4"/>
  <c r="ER32" i="4"/>
  <c r="HT32" i="4"/>
  <c r="LT32" i="4"/>
  <c r="PT32" i="4"/>
  <c r="ER33" i="4"/>
  <c r="HT33" i="4"/>
  <c r="PT33" i="4"/>
  <c r="AR54" i="4"/>
  <c r="ER54" i="4"/>
  <c r="HT54" i="4"/>
  <c r="AR55" i="4"/>
  <c r="ER55" i="4"/>
  <c r="HT55" i="4"/>
  <c r="LT55" i="4"/>
  <c r="PT55" i="4"/>
  <c r="ER56" i="4"/>
  <c r="HT56" i="4"/>
  <c r="PT56" i="4"/>
  <c r="AZ79" i="4"/>
  <c r="GK79" i="4"/>
  <c r="KO79" i="4"/>
  <c r="HL80" i="4"/>
  <c r="DB81" i="4"/>
  <c r="NX81" i="4"/>
  <c r="V10" i="5"/>
  <c r="AF10" i="5"/>
  <c r="AJ10" i="5"/>
  <c r="AT10" i="5"/>
  <c r="BD10" i="5"/>
  <c r="BN10" i="5"/>
  <c r="BX10" i="5"/>
  <c r="CB10" i="5"/>
  <c r="CL10" i="5"/>
  <c r="CV10" i="5"/>
  <c r="DF10" i="5"/>
  <c r="DP10" i="5"/>
  <c r="DT10" i="5"/>
  <c r="ED10" i="5"/>
  <c r="AG10" i="5"/>
  <c r="AQ10" i="5"/>
  <c r="AU10" i="5"/>
  <c r="BE10" i="5"/>
  <c r="BO10" i="5"/>
  <c r="BY10" i="5"/>
  <c r="CI10" i="5"/>
  <c r="CM10" i="5"/>
  <c r="CW10" i="5"/>
  <c r="DQ10" i="5"/>
  <c r="EA10" i="5"/>
  <c r="EE10" i="5"/>
  <c r="X10" i="5"/>
  <c r="AR10" i="5"/>
  <c r="BB10" i="5"/>
  <c r="BF10" i="5"/>
  <c r="BP10" i="5"/>
  <c r="CJ10" i="5"/>
  <c r="CT10" i="5"/>
  <c r="CX10" i="5"/>
  <c r="DH10" i="5"/>
  <c r="EB10" i="5"/>
  <c r="U10" i="5"/>
  <c r="Y10" i="5"/>
  <c r="AI10" i="5"/>
  <c r="BC10" i="5"/>
  <c r="BM10" i="5"/>
  <c r="BQ10" i="5"/>
  <c r="CA10" i="5"/>
</calcChain>
</file>

<file path=xl/sharedStrings.xml><?xml version="1.0" encoding="utf-8"?>
<sst xmlns="http://schemas.openxmlformats.org/spreadsheetml/2006/main" count="262" uniqueCount="108">
  <si>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</si>
  <si>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</si>
  <si>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</si>
  <si>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</si>
  <si>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</si>
  <si>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</si>
  <si>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</si>
  <si>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</si>
  <si>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</si>
  <si>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</si>
  <si>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</si>
  <si>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</si>
  <si>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</si>
  <si>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</si>
  <si>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</si>
  <si>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</si>
  <si>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</si>
  <si>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</si>
  <si>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</si>
  <si>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</si>
  <si>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</si>
  <si>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</si>
  <si>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</si>
  <si>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</si>
  <si>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</si>
  <si>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</si>
  <si>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</si>
  <si>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</si>
  <si>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</si>
  <si>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</si>
  <si>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</si>
  <si>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</si>
  <si>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</si>
  <si>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</si>
  <si>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</si>
  <si>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</si>
  <si>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</si>
  <si>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</si>
  <si>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</si>
  <si>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</si>
  <si>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</si>
  <si>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</si>
  <si>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</si>
  <si>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</si>
  <si>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</si>
  <si>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</si>
  <si>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</si>
  <si>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</si>
  <si>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</si>
  <si>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</si>
  <si>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</si>
  <si>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</si>
  <si>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</si>
  <si>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</si>
  <si>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</si>
  <si>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</si>
  <si>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</si>
  <si>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</si>
  <si>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</si>
  <si>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</si>
  <si>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</si>
  <si>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</si>
  <si>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</si>
  <si>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</si>
  <si>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</si>
  <si>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</si>
  <si>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</si>
  <si>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</si>
  <si>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</si>
  <si>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</si>
  <si>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</si>
  <si>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</si>
  <si>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</si>
  <si>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</si>
  <si>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</si>
  <si>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</si>
  <si>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</si>
  <si>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</si>
  <si>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</si>
  <si>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</si>
  <si>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</si>
  <si>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</si>
  <si>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</si>
  <si>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</si>
  <si>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</si>
  <si>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</si>
  <si>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</si>
  <si>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</si>
  <si>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</si>
  <si>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278688</t>
  </si>
  <si>
    <t>46</t>
  </si>
  <si>
    <t>02</t>
  </si>
  <si>
    <t>0</t>
  </si>
  <si>
    <t>000</t>
  </si>
  <si>
    <t>大阪府　大阪広域水道企業団</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</si>
  <si>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</si>
  <si>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</si>
  <si>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</si>
  <si>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</si>
  <si>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</si>
  <si>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</si>
  <si>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</si>
  <si>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</si>
  <si>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</si>
  <si>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</si>
  <si>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今後の施設利用率の低下に対しては、水需要予測の結果に基づき、施設の更新時期に合わせ、可能な限り施設のダウンサイジングを実施すると共に、整備効果が段階的に発揮できるよう、効率的な施設更新を行っていく。
　また、アセットマネジメントを実践し、施設更新の際には施設ごとに企業団独自の更新基準年数を設定し、施設の長寿命化を図りつつ、効率的に施設全体の安定性向上に資する施設更新・整備を実施し、改善を図る。
　これらの施設更新・整備を進めながら引き続き健全経営の維持に努める。</t>
    <phoneticPr fontId="5"/>
  </si>
  <si>
    <t xml:space="preserve">①【経常収支比率】、⑤【料金回収率】
　大庭浄水場の水道用水供給事業への転用に伴い令和５年度に計上していた長期前受金戻入額が減少したことや、令和３年度に実施した基本水量の減少以降、給水収益及び有収水量が減少していることなどの要因により、経常収益が減少し、給水原価が増加したため、経常収支比率及び料金回収率はともに100％を下回った。
③【流動比率】
　期間を通じて短期的な債務に対する支払能力を維持している。
④【企業債残高対給水収益比率】
　平成25年度以降企業債の新規発行を行っていなかったが、令和２年度から今後の施設更新への資金需要増大に対応するため計画的に企業債を発行することとしたため、企業債残高対給水収益比率は上昇した。
⑥【給水原価】
　管路延長が長く、ポンプ設備が必要などの理由により給水原価は類似団体平均を上回っている。
⑦【施設利用率】、⑧【契約率】
　施設利用率及び契約率は、類似団体平均値に比べて低い水準で推移していたが、令和５年度以降は浄水場を一元化し、施設能力が減少したことにより増加している。
</t>
    <rPh sb="20" eb="22">
      <t>オオバ</t>
    </rPh>
    <rPh sb="22" eb="25">
      <t>ジョウスイジョウ</t>
    </rPh>
    <rPh sb="26" eb="34">
      <t>スイドウヨウスイキョウキュウジギョウ</t>
    </rPh>
    <rPh sb="36" eb="38">
      <t>テンヨウ</t>
    </rPh>
    <rPh sb="39" eb="40">
      <t>トモナ</t>
    </rPh>
    <rPh sb="41" eb="43">
      <t>レイワ</t>
    </rPh>
    <rPh sb="44" eb="46">
      <t>ネンド</t>
    </rPh>
    <rPh sb="47" eb="49">
      <t>ケイジョウ</t>
    </rPh>
    <rPh sb="53" eb="58">
      <t>チョウキマエウケキン</t>
    </rPh>
    <rPh sb="58" eb="60">
      <t>レイニュウ</t>
    </rPh>
    <rPh sb="60" eb="61">
      <t>ガク</t>
    </rPh>
    <rPh sb="62" eb="64">
      <t>ゲンショウ</t>
    </rPh>
    <rPh sb="70" eb="72">
      <t>レイワ</t>
    </rPh>
    <rPh sb="73" eb="75">
      <t>ネンド</t>
    </rPh>
    <rPh sb="76" eb="78">
      <t>ジッシ</t>
    </rPh>
    <rPh sb="80" eb="82">
      <t>キホン</t>
    </rPh>
    <rPh sb="82" eb="84">
      <t>スイリョウ</t>
    </rPh>
    <rPh sb="85" eb="87">
      <t>ゲンショウ</t>
    </rPh>
    <rPh sb="87" eb="89">
      <t>イコウ</t>
    </rPh>
    <rPh sb="90" eb="92">
      <t>キュウスイ</t>
    </rPh>
    <rPh sb="92" eb="94">
      <t>シュウエキ</t>
    </rPh>
    <rPh sb="94" eb="95">
      <t>オヨ</t>
    </rPh>
    <rPh sb="96" eb="98">
      <t>ユウシュウ</t>
    </rPh>
    <rPh sb="98" eb="100">
      <t>スイリョウ</t>
    </rPh>
    <rPh sb="101" eb="103">
      <t>ゲンショウ</t>
    </rPh>
    <rPh sb="112" eb="114">
      <t>ヨウイン</t>
    </rPh>
    <rPh sb="118" eb="120">
      <t>ケイジョウ</t>
    </rPh>
    <rPh sb="120" eb="122">
      <t>シュウエキ</t>
    </rPh>
    <rPh sb="123" eb="125">
      <t>ゲンショウ</t>
    </rPh>
    <rPh sb="127" eb="129">
      <t>キュウスイ</t>
    </rPh>
    <rPh sb="129" eb="131">
      <t>ゲンカ</t>
    </rPh>
    <rPh sb="132" eb="134">
      <t>ゾウカ</t>
    </rPh>
    <rPh sb="145" eb="146">
      <t>オヨ</t>
    </rPh>
    <rPh sb="147" eb="149">
      <t>リョウキン</t>
    </rPh>
    <rPh sb="149" eb="151">
      <t>カイシュウ</t>
    </rPh>
    <rPh sb="151" eb="152">
      <t>リツ</t>
    </rPh>
    <rPh sb="161" eb="163">
      <t>シタマワ</t>
    </rPh>
    <phoneticPr fontId="5"/>
  </si>
  <si>
    <t>①【有形固定資産減価償却率】
　有形固定資産減価償却率は、類似団体平均値に比べて概ね低い水準で推移している。令和６年度はバイパス配水管及び浄水場の配水ポンプ施設が稼働したことにより、前年度に比べて減少している。
②【管路経年化率】
　管路経年化率は、管路総延長の約７割が法定耐用年数40年を超えているため、類似団体平均値に比べて高い水準で推移している。
③【管路更新率】
　管路更新率は、類似団体平均値に比べて概ね高い水準で推移しているが、令和４年度は継続工事の完成件数が少なかったため、例年に比べて低い値となっている。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</si>
</sst>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59.72</c:v>
                </c:pt>
                <c:pt idx="1">
                  <c:v>61.11</c:v>
                </c:pt>
                <c:pt idx="2">
                  <c:v>61.34</c:v>
                </c:pt>
                <c:pt idx="3">
                  <c:v>59.74</c:v>
                </c:pt>
                <c:pt idx="4">
                  <c:v>52.65</c:v>
                </c:pt>
              </c:numCache>
            </c:numRef>
          </c:val>
          <c:extLst>
            <c:ext xmlns:c16="http://schemas.microsoft.com/office/drawing/2014/chart" uri="{C3380CC4-5D6E-409C-BE32-E72D297353CC}">
              <c16:uniqueId val="{00000000-90FF-43A9-8258-C4C68D6C21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90FF-43A9-8258-C4C68D6C21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4FD-407A-B8D3-FC11853E036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84FD-407A-B8D3-FC11853E036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129.94</c:v>
                </c:pt>
                <c:pt idx="1">
                  <c:v>118.24</c:v>
                </c:pt>
                <c:pt idx="2">
                  <c:v>105.8</c:v>
                </c:pt>
                <c:pt idx="3">
                  <c:v>110.2</c:v>
                </c:pt>
                <c:pt idx="4">
                  <c:v>98.18</c:v>
                </c:pt>
              </c:numCache>
            </c:numRef>
          </c:val>
          <c:extLst>
            <c:ext xmlns:c16="http://schemas.microsoft.com/office/drawing/2014/chart" uri="{C3380CC4-5D6E-409C-BE32-E72D297353CC}">
              <c16:uniqueId val="{00000000-7967-432D-9EAB-53D8B0B37E6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7967-432D-9EAB-53D8B0B37E6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76.69</c:v>
                </c:pt>
                <c:pt idx="1">
                  <c:v>76.28</c:v>
                </c:pt>
                <c:pt idx="2">
                  <c:v>77.17</c:v>
                </c:pt>
                <c:pt idx="3">
                  <c:v>76.58</c:v>
                </c:pt>
                <c:pt idx="4">
                  <c:v>75.89</c:v>
                </c:pt>
              </c:numCache>
            </c:numRef>
          </c:val>
          <c:extLst>
            <c:ext xmlns:c16="http://schemas.microsoft.com/office/drawing/2014/chart" uri="{C3380CC4-5D6E-409C-BE32-E72D297353CC}">
              <c16:uniqueId val="{00000000-683A-4400-B2AF-4205A54FBA6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683A-4400-B2AF-4205A54FBA6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0.38</c:v>
                </c:pt>
                <c:pt idx="1">
                  <c:v>0.47</c:v>
                </c:pt>
                <c:pt idx="2">
                  <c:v>0.06</c:v>
                </c:pt>
                <c:pt idx="3">
                  <c:v>0.69</c:v>
                </c:pt>
                <c:pt idx="4">
                  <c:v>0.9</c:v>
                </c:pt>
              </c:numCache>
            </c:numRef>
          </c:val>
          <c:extLst>
            <c:ext xmlns:c16="http://schemas.microsoft.com/office/drawing/2014/chart" uri="{C3380CC4-5D6E-409C-BE32-E72D297353CC}">
              <c16:uniqueId val="{00000000-7A6E-4C33-8C19-94241CBDD5E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7A6E-4C33-8C19-94241CBDD5E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334.05</c:v>
                </c:pt>
                <c:pt idx="1">
                  <c:v>389.45</c:v>
                </c:pt>
                <c:pt idx="2">
                  <c:v>319.74</c:v>
                </c:pt>
                <c:pt idx="3">
                  <c:v>282.77999999999997</c:v>
                </c:pt>
                <c:pt idx="4">
                  <c:v>292.45</c:v>
                </c:pt>
              </c:numCache>
            </c:numRef>
          </c:val>
          <c:extLst>
            <c:ext xmlns:c16="http://schemas.microsoft.com/office/drawing/2014/chart" uri="{C3380CC4-5D6E-409C-BE32-E72D297353CC}">
              <c16:uniqueId val="{00000000-2AB7-4056-AABA-928CE3382C0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2AB7-4056-AABA-928CE3382C0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258.64999999999998</c:v>
                </c:pt>
                <c:pt idx="1">
                  <c:v>305.61</c:v>
                </c:pt>
                <c:pt idx="2">
                  <c:v>369.53</c:v>
                </c:pt>
                <c:pt idx="3">
                  <c:v>426.21</c:v>
                </c:pt>
                <c:pt idx="4">
                  <c:v>450.2</c:v>
                </c:pt>
              </c:numCache>
            </c:numRef>
          </c:val>
          <c:extLst>
            <c:ext xmlns:c16="http://schemas.microsoft.com/office/drawing/2014/chart" uri="{C3380CC4-5D6E-409C-BE32-E72D297353CC}">
              <c16:uniqueId val="{00000000-90C7-4427-9ED4-42623EF6424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90C7-4427-9ED4-42623EF6424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127.97</c:v>
                </c:pt>
                <c:pt idx="1">
                  <c:v>115.08</c:v>
                </c:pt>
                <c:pt idx="2">
                  <c:v>99.95</c:v>
                </c:pt>
                <c:pt idx="3">
                  <c:v>106.85</c:v>
                </c:pt>
                <c:pt idx="4">
                  <c:v>96.06</c:v>
                </c:pt>
              </c:numCache>
            </c:numRef>
          </c:val>
          <c:extLst>
            <c:ext xmlns:c16="http://schemas.microsoft.com/office/drawing/2014/chart" uri="{C3380CC4-5D6E-409C-BE32-E72D297353CC}">
              <c16:uniqueId val="{00000000-E2A5-4751-A14A-CD05FE26DDD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E2A5-4751-A14A-CD05FE26DDD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29.89</c:v>
                </c:pt>
                <c:pt idx="1">
                  <c:v>31.91</c:v>
                </c:pt>
                <c:pt idx="2">
                  <c:v>36.909999999999997</c:v>
                </c:pt>
                <c:pt idx="3">
                  <c:v>34.79</c:v>
                </c:pt>
                <c:pt idx="4">
                  <c:v>38.79</c:v>
                </c:pt>
              </c:numCache>
            </c:numRef>
          </c:val>
          <c:extLst>
            <c:ext xmlns:c16="http://schemas.microsoft.com/office/drawing/2014/chart" uri="{C3380CC4-5D6E-409C-BE32-E72D297353CC}">
              <c16:uniqueId val="{00000000-2FA1-4E58-AB70-A7B2C159BB1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2FA1-4E58-AB70-A7B2C159BB1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30.24</c:v>
                </c:pt>
                <c:pt idx="1">
                  <c:v>28.88</c:v>
                </c:pt>
                <c:pt idx="2">
                  <c:v>28.16</c:v>
                </c:pt>
                <c:pt idx="3">
                  <c:v>46.22</c:v>
                </c:pt>
                <c:pt idx="4">
                  <c:v>45.76</c:v>
                </c:pt>
              </c:numCache>
            </c:numRef>
          </c:val>
          <c:extLst>
            <c:ext xmlns:c16="http://schemas.microsoft.com/office/drawing/2014/chart" uri="{C3380CC4-5D6E-409C-BE32-E72D297353CC}">
              <c16:uniqueId val="{00000000-A35C-4090-A15A-4373C9EA0B8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A35C-4090-A15A-4373C9EA0B8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56.86</c:v>
                </c:pt>
                <c:pt idx="1">
                  <c:v>50.79</c:v>
                </c:pt>
                <c:pt idx="2">
                  <c:v>47.7</c:v>
                </c:pt>
                <c:pt idx="3">
                  <c:v>81.290000000000006</c:v>
                </c:pt>
                <c:pt idx="4">
                  <c:v>81.36</c:v>
                </c:pt>
              </c:numCache>
            </c:numRef>
          </c:val>
          <c:extLst>
            <c:ext xmlns:c16="http://schemas.microsoft.com/office/drawing/2014/chart" uri="{C3380CC4-5D6E-409C-BE32-E72D297353CC}">
              <c16:uniqueId val="{00000000-2B8F-4B88-B126-A45A11DFAE7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2B8F-4B88-B126-A45A11DFAE7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SM12" sqref="SM12:TA13"/>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大阪府　大阪広域水道企業団</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470000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大規模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215061</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65.8</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414</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382393</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自治体職員</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106</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129.94</v>
      </c>
      <c r="Y32" s="90"/>
      <c r="Z32" s="90"/>
      <c r="AA32" s="90"/>
      <c r="AB32" s="90"/>
      <c r="AC32" s="90"/>
      <c r="AD32" s="90"/>
      <c r="AE32" s="90"/>
      <c r="AF32" s="90"/>
      <c r="AG32" s="90"/>
      <c r="AH32" s="90"/>
      <c r="AI32" s="90"/>
      <c r="AJ32" s="90"/>
      <c r="AK32" s="90"/>
      <c r="AL32" s="90"/>
      <c r="AM32" s="90"/>
      <c r="AN32" s="90"/>
      <c r="AO32" s="90"/>
      <c r="AP32" s="90"/>
      <c r="AQ32" s="91"/>
      <c r="AR32" s="89">
        <f>データ!U6</f>
        <v>118.24</v>
      </c>
      <c r="AS32" s="90"/>
      <c r="AT32" s="90"/>
      <c r="AU32" s="90"/>
      <c r="AV32" s="90"/>
      <c r="AW32" s="90"/>
      <c r="AX32" s="90"/>
      <c r="AY32" s="90"/>
      <c r="AZ32" s="90"/>
      <c r="BA32" s="90"/>
      <c r="BB32" s="90"/>
      <c r="BC32" s="90"/>
      <c r="BD32" s="90"/>
      <c r="BE32" s="90"/>
      <c r="BF32" s="90"/>
      <c r="BG32" s="90"/>
      <c r="BH32" s="90"/>
      <c r="BI32" s="90"/>
      <c r="BJ32" s="90"/>
      <c r="BK32" s="91"/>
      <c r="BL32" s="89">
        <f>データ!V6</f>
        <v>105.8</v>
      </c>
      <c r="BM32" s="90"/>
      <c r="BN32" s="90"/>
      <c r="BO32" s="90"/>
      <c r="BP32" s="90"/>
      <c r="BQ32" s="90"/>
      <c r="BR32" s="90"/>
      <c r="BS32" s="90"/>
      <c r="BT32" s="90"/>
      <c r="BU32" s="90"/>
      <c r="BV32" s="90"/>
      <c r="BW32" s="90"/>
      <c r="BX32" s="90"/>
      <c r="BY32" s="90"/>
      <c r="BZ32" s="90"/>
      <c r="CA32" s="90"/>
      <c r="CB32" s="90"/>
      <c r="CC32" s="90"/>
      <c r="CD32" s="90"/>
      <c r="CE32" s="91"/>
      <c r="CF32" s="89">
        <f>データ!W6</f>
        <v>110.2</v>
      </c>
      <c r="CG32" s="90"/>
      <c r="CH32" s="90"/>
      <c r="CI32" s="90"/>
      <c r="CJ32" s="90"/>
      <c r="CK32" s="90"/>
      <c r="CL32" s="90"/>
      <c r="CM32" s="90"/>
      <c r="CN32" s="90"/>
      <c r="CO32" s="90"/>
      <c r="CP32" s="90"/>
      <c r="CQ32" s="90"/>
      <c r="CR32" s="90"/>
      <c r="CS32" s="90"/>
      <c r="CT32" s="90"/>
      <c r="CU32" s="90"/>
      <c r="CV32" s="90"/>
      <c r="CW32" s="90"/>
      <c r="CX32" s="90"/>
      <c r="CY32" s="91"/>
      <c r="CZ32" s="89">
        <f>データ!X6</f>
        <v>98.18</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334.05</v>
      </c>
      <c r="JM32" s="90"/>
      <c r="JN32" s="90"/>
      <c r="JO32" s="90"/>
      <c r="JP32" s="90"/>
      <c r="JQ32" s="90"/>
      <c r="JR32" s="90"/>
      <c r="JS32" s="90"/>
      <c r="JT32" s="90"/>
      <c r="JU32" s="90"/>
      <c r="JV32" s="90"/>
      <c r="JW32" s="90"/>
      <c r="JX32" s="90"/>
      <c r="JY32" s="90"/>
      <c r="JZ32" s="90"/>
      <c r="KA32" s="90"/>
      <c r="KB32" s="90"/>
      <c r="KC32" s="90"/>
      <c r="KD32" s="90"/>
      <c r="KE32" s="91"/>
      <c r="KF32" s="89">
        <f>データ!AQ6</f>
        <v>389.45</v>
      </c>
      <c r="KG32" s="90"/>
      <c r="KH32" s="90"/>
      <c r="KI32" s="90"/>
      <c r="KJ32" s="90"/>
      <c r="KK32" s="90"/>
      <c r="KL32" s="90"/>
      <c r="KM32" s="90"/>
      <c r="KN32" s="90"/>
      <c r="KO32" s="90"/>
      <c r="KP32" s="90"/>
      <c r="KQ32" s="90"/>
      <c r="KR32" s="90"/>
      <c r="KS32" s="90"/>
      <c r="KT32" s="90"/>
      <c r="KU32" s="90"/>
      <c r="KV32" s="90"/>
      <c r="KW32" s="90"/>
      <c r="KX32" s="90"/>
      <c r="KY32" s="91"/>
      <c r="KZ32" s="89">
        <f>データ!AR6</f>
        <v>319.74</v>
      </c>
      <c r="LA32" s="90"/>
      <c r="LB32" s="90"/>
      <c r="LC32" s="90"/>
      <c r="LD32" s="90"/>
      <c r="LE32" s="90"/>
      <c r="LF32" s="90"/>
      <c r="LG32" s="90"/>
      <c r="LH32" s="90"/>
      <c r="LI32" s="90"/>
      <c r="LJ32" s="90"/>
      <c r="LK32" s="90"/>
      <c r="LL32" s="90"/>
      <c r="LM32" s="90"/>
      <c r="LN32" s="90"/>
      <c r="LO32" s="90"/>
      <c r="LP32" s="90"/>
      <c r="LQ32" s="90"/>
      <c r="LR32" s="90"/>
      <c r="LS32" s="91"/>
      <c r="LT32" s="89">
        <f>データ!AS6</f>
        <v>282.77999999999997</v>
      </c>
      <c r="LU32" s="90"/>
      <c r="LV32" s="90"/>
      <c r="LW32" s="90"/>
      <c r="LX32" s="90"/>
      <c r="LY32" s="90"/>
      <c r="LZ32" s="90"/>
      <c r="MA32" s="90"/>
      <c r="MB32" s="90"/>
      <c r="MC32" s="90"/>
      <c r="MD32" s="90"/>
      <c r="ME32" s="90"/>
      <c r="MF32" s="90"/>
      <c r="MG32" s="90"/>
      <c r="MH32" s="90"/>
      <c r="MI32" s="90"/>
      <c r="MJ32" s="90"/>
      <c r="MK32" s="90"/>
      <c r="ML32" s="90"/>
      <c r="MM32" s="91"/>
      <c r="MN32" s="89">
        <f>データ!AT6</f>
        <v>292.45</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258.64999999999998</v>
      </c>
      <c r="OG32" s="90"/>
      <c r="OH32" s="90"/>
      <c r="OI32" s="90"/>
      <c r="OJ32" s="90"/>
      <c r="OK32" s="90"/>
      <c r="OL32" s="90"/>
      <c r="OM32" s="90"/>
      <c r="ON32" s="90"/>
      <c r="OO32" s="90"/>
      <c r="OP32" s="90"/>
      <c r="OQ32" s="90"/>
      <c r="OR32" s="90"/>
      <c r="OS32" s="90"/>
      <c r="OT32" s="90"/>
      <c r="OU32" s="90"/>
      <c r="OV32" s="90"/>
      <c r="OW32" s="90"/>
      <c r="OX32" s="90"/>
      <c r="OY32" s="91"/>
      <c r="OZ32" s="89">
        <f>データ!BB6</f>
        <v>305.61</v>
      </c>
      <c r="PA32" s="90"/>
      <c r="PB32" s="90"/>
      <c r="PC32" s="90"/>
      <c r="PD32" s="90"/>
      <c r="PE32" s="90"/>
      <c r="PF32" s="90"/>
      <c r="PG32" s="90"/>
      <c r="PH32" s="90"/>
      <c r="PI32" s="90"/>
      <c r="PJ32" s="90"/>
      <c r="PK32" s="90"/>
      <c r="PL32" s="90"/>
      <c r="PM32" s="90"/>
      <c r="PN32" s="90"/>
      <c r="PO32" s="90"/>
      <c r="PP32" s="90"/>
      <c r="PQ32" s="90"/>
      <c r="PR32" s="90"/>
      <c r="PS32" s="91"/>
      <c r="PT32" s="89">
        <f>データ!BC6</f>
        <v>369.53</v>
      </c>
      <c r="PU32" s="90"/>
      <c r="PV32" s="90"/>
      <c r="PW32" s="90"/>
      <c r="PX32" s="90"/>
      <c r="PY32" s="90"/>
      <c r="PZ32" s="90"/>
      <c r="QA32" s="90"/>
      <c r="QB32" s="90"/>
      <c r="QC32" s="90"/>
      <c r="QD32" s="90"/>
      <c r="QE32" s="90"/>
      <c r="QF32" s="90"/>
      <c r="QG32" s="90"/>
      <c r="QH32" s="90"/>
      <c r="QI32" s="90"/>
      <c r="QJ32" s="90"/>
      <c r="QK32" s="90"/>
      <c r="QL32" s="90"/>
      <c r="QM32" s="91"/>
      <c r="QN32" s="89">
        <f>データ!BD6</f>
        <v>426.21</v>
      </c>
      <c r="QO32" s="90"/>
      <c r="QP32" s="90"/>
      <c r="QQ32" s="90"/>
      <c r="QR32" s="90"/>
      <c r="QS32" s="90"/>
      <c r="QT32" s="90"/>
      <c r="QU32" s="90"/>
      <c r="QV32" s="90"/>
      <c r="QW32" s="90"/>
      <c r="QX32" s="90"/>
      <c r="QY32" s="90"/>
      <c r="QZ32" s="90"/>
      <c r="RA32" s="90"/>
      <c r="RB32" s="90"/>
      <c r="RC32" s="90"/>
      <c r="RD32" s="90"/>
      <c r="RE32" s="90"/>
      <c r="RF32" s="90"/>
      <c r="RG32" s="91"/>
      <c r="RH32" s="89">
        <f>データ!BE6</f>
        <v>450.2</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107</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127.97</v>
      </c>
      <c r="Y55" s="90"/>
      <c r="Z55" s="90"/>
      <c r="AA55" s="90"/>
      <c r="AB55" s="90"/>
      <c r="AC55" s="90"/>
      <c r="AD55" s="90"/>
      <c r="AE55" s="90"/>
      <c r="AF55" s="90"/>
      <c r="AG55" s="90"/>
      <c r="AH55" s="90"/>
      <c r="AI55" s="90"/>
      <c r="AJ55" s="90"/>
      <c r="AK55" s="90"/>
      <c r="AL55" s="90"/>
      <c r="AM55" s="90"/>
      <c r="AN55" s="90"/>
      <c r="AO55" s="90"/>
      <c r="AP55" s="90"/>
      <c r="AQ55" s="91"/>
      <c r="AR55" s="89">
        <f>データ!BM6</f>
        <v>115.08</v>
      </c>
      <c r="AS55" s="90"/>
      <c r="AT55" s="90"/>
      <c r="AU55" s="90"/>
      <c r="AV55" s="90"/>
      <c r="AW55" s="90"/>
      <c r="AX55" s="90"/>
      <c r="AY55" s="90"/>
      <c r="AZ55" s="90"/>
      <c r="BA55" s="90"/>
      <c r="BB55" s="90"/>
      <c r="BC55" s="90"/>
      <c r="BD55" s="90"/>
      <c r="BE55" s="90"/>
      <c r="BF55" s="90"/>
      <c r="BG55" s="90"/>
      <c r="BH55" s="90"/>
      <c r="BI55" s="90"/>
      <c r="BJ55" s="90"/>
      <c r="BK55" s="91"/>
      <c r="BL55" s="89">
        <f>データ!BN6</f>
        <v>99.95</v>
      </c>
      <c r="BM55" s="90"/>
      <c r="BN55" s="90"/>
      <c r="BO55" s="90"/>
      <c r="BP55" s="90"/>
      <c r="BQ55" s="90"/>
      <c r="BR55" s="90"/>
      <c r="BS55" s="90"/>
      <c r="BT55" s="90"/>
      <c r="BU55" s="90"/>
      <c r="BV55" s="90"/>
      <c r="BW55" s="90"/>
      <c r="BX55" s="90"/>
      <c r="BY55" s="90"/>
      <c r="BZ55" s="90"/>
      <c r="CA55" s="90"/>
      <c r="CB55" s="90"/>
      <c r="CC55" s="90"/>
      <c r="CD55" s="90"/>
      <c r="CE55" s="91"/>
      <c r="CF55" s="89">
        <f>データ!BO6</f>
        <v>106.85</v>
      </c>
      <c r="CG55" s="90"/>
      <c r="CH55" s="90"/>
      <c r="CI55" s="90"/>
      <c r="CJ55" s="90"/>
      <c r="CK55" s="90"/>
      <c r="CL55" s="90"/>
      <c r="CM55" s="90"/>
      <c r="CN55" s="90"/>
      <c r="CO55" s="90"/>
      <c r="CP55" s="90"/>
      <c r="CQ55" s="90"/>
      <c r="CR55" s="90"/>
      <c r="CS55" s="90"/>
      <c r="CT55" s="90"/>
      <c r="CU55" s="90"/>
      <c r="CV55" s="90"/>
      <c r="CW55" s="90"/>
      <c r="CX55" s="90"/>
      <c r="CY55" s="91"/>
      <c r="CZ55" s="89">
        <f>データ!BP6</f>
        <v>96.06</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29.89</v>
      </c>
      <c r="ES55" s="90"/>
      <c r="ET55" s="90"/>
      <c r="EU55" s="90"/>
      <c r="EV55" s="90"/>
      <c r="EW55" s="90"/>
      <c r="EX55" s="90"/>
      <c r="EY55" s="90"/>
      <c r="EZ55" s="90"/>
      <c r="FA55" s="90"/>
      <c r="FB55" s="90"/>
      <c r="FC55" s="90"/>
      <c r="FD55" s="90"/>
      <c r="FE55" s="90"/>
      <c r="FF55" s="90"/>
      <c r="FG55" s="90"/>
      <c r="FH55" s="90"/>
      <c r="FI55" s="90"/>
      <c r="FJ55" s="90"/>
      <c r="FK55" s="91"/>
      <c r="FL55" s="89">
        <f>データ!BX6</f>
        <v>31.91</v>
      </c>
      <c r="FM55" s="90"/>
      <c r="FN55" s="90"/>
      <c r="FO55" s="90"/>
      <c r="FP55" s="90"/>
      <c r="FQ55" s="90"/>
      <c r="FR55" s="90"/>
      <c r="FS55" s="90"/>
      <c r="FT55" s="90"/>
      <c r="FU55" s="90"/>
      <c r="FV55" s="90"/>
      <c r="FW55" s="90"/>
      <c r="FX55" s="90"/>
      <c r="FY55" s="90"/>
      <c r="FZ55" s="90"/>
      <c r="GA55" s="90"/>
      <c r="GB55" s="90"/>
      <c r="GC55" s="90"/>
      <c r="GD55" s="90"/>
      <c r="GE55" s="91"/>
      <c r="GF55" s="89">
        <f>データ!BY6</f>
        <v>36.909999999999997</v>
      </c>
      <c r="GG55" s="90"/>
      <c r="GH55" s="90"/>
      <c r="GI55" s="90"/>
      <c r="GJ55" s="90"/>
      <c r="GK55" s="90"/>
      <c r="GL55" s="90"/>
      <c r="GM55" s="90"/>
      <c r="GN55" s="90"/>
      <c r="GO55" s="90"/>
      <c r="GP55" s="90"/>
      <c r="GQ55" s="90"/>
      <c r="GR55" s="90"/>
      <c r="GS55" s="90"/>
      <c r="GT55" s="90"/>
      <c r="GU55" s="90"/>
      <c r="GV55" s="90"/>
      <c r="GW55" s="90"/>
      <c r="GX55" s="90"/>
      <c r="GY55" s="91"/>
      <c r="GZ55" s="89">
        <f>データ!BZ6</f>
        <v>34.79</v>
      </c>
      <c r="HA55" s="90"/>
      <c r="HB55" s="90"/>
      <c r="HC55" s="90"/>
      <c r="HD55" s="90"/>
      <c r="HE55" s="90"/>
      <c r="HF55" s="90"/>
      <c r="HG55" s="90"/>
      <c r="HH55" s="90"/>
      <c r="HI55" s="90"/>
      <c r="HJ55" s="90"/>
      <c r="HK55" s="90"/>
      <c r="HL55" s="90"/>
      <c r="HM55" s="90"/>
      <c r="HN55" s="90"/>
      <c r="HO55" s="90"/>
      <c r="HP55" s="90"/>
      <c r="HQ55" s="90"/>
      <c r="HR55" s="90"/>
      <c r="HS55" s="91"/>
      <c r="HT55" s="89">
        <f>データ!CA6</f>
        <v>38.79</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30.24</v>
      </c>
      <c r="JM55" s="90"/>
      <c r="JN55" s="90"/>
      <c r="JO55" s="90"/>
      <c r="JP55" s="90"/>
      <c r="JQ55" s="90"/>
      <c r="JR55" s="90"/>
      <c r="JS55" s="90"/>
      <c r="JT55" s="90"/>
      <c r="JU55" s="90"/>
      <c r="JV55" s="90"/>
      <c r="JW55" s="90"/>
      <c r="JX55" s="90"/>
      <c r="JY55" s="90"/>
      <c r="JZ55" s="90"/>
      <c r="KA55" s="90"/>
      <c r="KB55" s="90"/>
      <c r="KC55" s="90"/>
      <c r="KD55" s="90"/>
      <c r="KE55" s="91"/>
      <c r="KF55" s="89">
        <f>データ!CI6</f>
        <v>28.88</v>
      </c>
      <c r="KG55" s="90"/>
      <c r="KH55" s="90"/>
      <c r="KI55" s="90"/>
      <c r="KJ55" s="90"/>
      <c r="KK55" s="90"/>
      <c r="KL55" s="90"/>
      <c r="KM55" s="90"/>
      <c r="KN55" s="90"/>
      <c r="KO55" s="90"/>
      <c r="KP55" s="90"/>
      <c r="KQ55" s="90"/>
      <c r="KR55" s="90"/>
      <c r="KS55" s="90"/>
      <c r="KT55" s="90"/>
      <c r="KU55" s="90"/>
      <c r="KV55" s="90"/>
      <c r="KW55" s="90"/>
      <c r="KX55" s="90"/>
      <c r="KY55" s="91"/>
      <c r="KZ55" s="89">
        <f>データ!CJ6</f>
        <v>28.16</v>
      </c>
      <c r="LA55" s="90"/>
      <c r="LB55" s="90"/>
      <c r="LC55" s="90"/>
      <c r="LD55" s="90"/>
      <c r="LE55" s="90"/>
      <c r="LF55" s="90"/>
      <c r="LG55" s="90"/>
      <c r="LH55" s="90"/>
      <c r="LI55" s="90"/>
      <c r="LJ55" s="90"/>
      <c r="LK55" s="90"/>
      <c r="LL55" s="90"/>
      <c r="LM55" s="90"/>
      <c r="LN55" s="90"/>
      <c r="LO55" s="90"/>
      <c r="LP55" s="90"/>
      <c r="LQ55" s="90"/>
      <c r="LR55" s="90"/>
      <c r="LS55" s="91"/>
      <c r="LT55" s="89">
        <f>データ!CK6</f>
        <v>46.22</v>
      </c>
      <c r="LU55" s="90"/>
      <c r="LV55" s="90"/>
      <c r="LW55" s="90"/>
      <c r="LX55" s="90"/>
      <c r="LY55" s="90"/>
      <c r="LZ55" s="90"/>
      <c r="MA55" s="90"/>
      <c r="MB55" s="90"/>
      <c r="MC55" s="90"/>
      <c r="MD55" s="90"/>
      <c r="ME55" s="90"/>
      <c r="MF55" s="90"/>
      <c r="MG55" s="90"/>
      <c r="MH55" s="90"/>
      <c r="MI55" s="90"/>
      <c r="MJ55" s="90"/>
      <c r="MK55" s="90"/>
      <c r="ML55" s="90"/>
      <c r="MM55" s="91"/>
      <c r="MN55" s="89">
        <f>データ!CL6</f>
        <v>45.76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56.86</v>
      </c>
      <c r="OG55" s="90"/>
      <c r="OH55" s="90"/>
      <c r="OI55" s="90"/>
      <c r="OJ55" s="90"/>
      <c r="OK55" s="90"/>
      <c r="OL55" s="90"/>
      <c r="OM55" s="90"/>
      <c r="ON55" s="90"/>
      <c r="OO55" s="90"/>
      <c r="OP55" s="90"/>
      <c r="OQ55" s="90"/>
      <c r="OR55" s="90"/>
      <c r="OS55" s="90"/>
      <c r="OT55" s="90"/>
      <c r="OU55" s="90"/>
      <c r="OV55" s="90"/>
      <c r="OW55" s="90"/>
      <c r="OX55" s="90"/>
      <c r="OY55" s="91"/>
      <c r="OZ55" s="89">
        <f>データ!CT6</f>
        <v>50.79</v>
      </c>
      <c r="PA55" s="90"/>
      <c r="PB55" s="90"/>
      <c r="PC55" s="90"/>
      <c r="PD55" s="90"/>
      <c r="PE55" s="90"/>
      <c r="PF55" s="90"/>
      <c r="PG55" s="90"/>
      <c r="PH55" s="90"/>
      <c r="PI55" s="90"/>
      <c r="PJ55" s="90"/>
      <c r="PK55" s="90"/>
      <c r="PL55" s="90"/>
      <c r="PM55" s="90"/>
      <c r="PN55" s="90"/>
      <c r="PO55" s="90"/>
      <c r="PP55" s="90"/>
      <c r="PQ55" s="90"/>
      <c r="PR55" s="90"/>
      <c r="PS55" s="91"/>
      <c r="PT55" s="89">
        <f>データ!CU6</f>
        <v>47.7</v>
      </c>
      <c r="PU55" s="90"/>
      <c r="PV55" s="90"/>
      <c r="PW55" s="90"/>
      <c r="PX55" s="90"/>
      <c r="PY55" s="90"/>
      <c r="PZ55" s="90"/>
      <c r="QA55" s="90"/>
      <c r="QB55" s="90"/>
      <c r="QC55" s="90"/>
      <c r="QD55" s="90"/>
      <c r="QE55" s="90"/>
      <c r="QF55" s="90"/>
      <c r="QG55" s="90"/>
      <c r="QH55" s="90"/>
      <c r="QI55" s="90"/>
      <c r="QJ55" s="90"/>
      <c r="QK55" s="90"/>
      <c r="QL55" s="90"/>
      <c r="QM55" s="91"/>
      <c r="QN55" s="89">
        <f>データ!CV6</f>
        <v>81.290000000000006</v>
      </c>
      <c r="QO55" s="90"/>
      <c r="QP55" s="90"/>
      <c r="QQ55" s="90"/>
      <c r="QR55" s="90"/>
      <c r="QS55" s="90"/>
      <c r="QT55" s="90"/>
      <c r="QU55" s="90"/>
      <c r="QV55" s="90"/>
      <c r="QW55" s="90"/>
      <c r="QX55" s="90"/>
      <c r="QY55" s="90"/>
      <c r="QZ55" s="90"/>
      <c r="RA55" s="90"/>
      <c r="RB55" s="90"/>
      <c r="RC55" s="90"/>
      <c r="RD55" s="90"/>
      <c r="RE55" s="90"/>
      <c r="RF55" s="90"/>
      <c r="RG55" s="91"/>
      <c r="RH55" s="89">
        <f>データ!CW6</f>
        <v>81.36</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57"/>
      <c r="M79" s="57"/>
      <c r="N79" s="57"/>
      <c r="O79" s="57"/>
      <c r="P79" s="57"/>
      <c r="Q79" s="57"/>
      <c r="R79" s="57"/>
      <c r="S79" s="57"/>
      <c r="T79" s="57"/>
      <c r="U79" s="57"/>
      <c r="V79" s="57"/>
      <c r="W79" s="57"/>
      <c r="X79" s="58"/>
      <c r="Y79" s="59" t="str">
        <f>データ!$B$10</f>
        <v>R02</v>
      </c>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1"/>
      <c r="AZ79" s="59" t="str">
        <f>データ!$C$10</f>
        <v>R03</v>
      </c>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1"/>
      <c r="CA79" s="59" t="str">
        <f>データ!$D$10</f>
        <v>R04</v>
      </c>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1"/>
      <c r="DB79" s="59" t="str">
        <f>データ!$E$10</f>
        <v>R05</v>
      </c>
      <c r="DC79" s="60"/>
      <c r="DD79" s="60"/>
      <c r="DE79" s="60"/>
      <c r="DF79" s="60"/>
      <c r="DG79" s="60"/>
      <c r="DH79" s="60"/>
      <c r="DI79" s="60"/>
      <c r="DJ79" s="60"/>
      <c r="DK79" s="60"/>
      <c r="DL79" s="60"/>
      <c r="DM79" s="60"/>
      <c r="DN79" s="60"/>
      <c r="DO79" s="60"/>
      <c r="DP79" s="60"/>
      <c r="DQ79" s="60"/>
      <c r="DR79" s="60"/>
      <c r="DS79" s="60"/>
      <c r="DT79" s="60"/>
      <c r="DU79" s="60"/>
      <c r="DV79" s="60"/>
      <c r="DW79" s="60"/>
      <c r="DX79" s="60"/>
      <c r="DY79" s="60"/>
      <c r="DZ79" s="60"/>
      <c r="EA79" s="60"/>
      <c r="EB79" s="61"/>
      <c r="EC79" s="59" t="str">
        <f>データ!$F$10</f>
        <v>R06</v>
      </c>
      <c r="ED79" s="60"/>
      <c r="EE79" s="60"/>
      <c r="EF79" s="60"/>
      <c r="EG79" s="60"/>
      <c r="EH79" s="60"/>
      <c r="EI79" s="60"/>
      <c r="EJ79" s="60"/>
      <c r="EK79" s="60"/>
      <c r="EL79" s="60"/>
      <c r="EM79" s="60"/>
      <c r="EN79" s="60"/>
      <c r="EO79" s="60"/>
      <c r="EP79" s="60"/>
      <c r="EQ79" s="60"/>
      <c r="ER79" s="60"/>
      <c r="ES79" s="60"/>
      <c r="ET79" s="60"/>
      <c r="EU79" s="60"/>
      <c r="EV79" s="60"/>
      <c r="EW79" s="60"/>
      <c r="EX79" s="60"/>
      <c r="EY79" s="60"/>
      <c r="EZ79" s="60"/>
      <c r="FA79" s="60"/>
      <c r="FB79" s="60"/>
      <c r="FC79" s="61"/>
      <c r="FD79" s="2"/>
      <c r="FE79" s="18"/>
      <c r="FF79" s="2"/>
      <c r="FG79" s="2"/>
      <c r="FH79" s="2"/>
      <c r="FI79" s="2"/>
      <c r="FJ79" s="2"/>
      <c r="FK79" s="2"/>
      <c r="FL79" s="2"/>
      <c r="FM79" s="2"/>
      <c r="FN79" s="2"/>
      <c r="FO79" s="2"/>
      <c r="FP79" s="2"/>
      <c r="FQ79" s="2"/>
      <c r="FR79" s="2"/>
      <c r="FS79" s="2"/>
      <c r="FT79" s="2"/>
      <c r="FU79" s="2"/>
      <c r="FV79" s="15"/>
      <c r="FW79" s="2"/>
      <c r="FX79" s="57"/>
      <c r="FY79" s="57"/>
      <c r="FZ79" s="57"/>
      <c r="GA79" s="57"/>
      <c r="GB79" s="57"/>
      <c r="GC79" s="57"/>
      <c r="GD79" s="57"/>
      <c r="GE79" s="57"/>
      <c r="GF79" s="57"/>
      <c r="GG79" s="57"/>
      <c r="GH79" s="57"/>
      <c r="GI79" s="57"/>
      <c r="GJ79" s="58"/>
      <c r="GK79" s="59" t="str">
        <f>データ!$B$10</f>
        <v>R02</v>
      </c>
      <c r="GL79" s="60"/>
      <c r="GM79" s="60"/>
      <c r="GN79" s="60"/>
      <c r="GO79" s="60"/>
      <c r="GP79" s="60"/>
      <c r="GQ79" s="60"/>
      <c r="GR79" s="60"/>
      <c r="GS79" s="60"/>
      <c r="GT79" s="60"/>
      <c r="GU79" s="60"/>
      <c r="GV79" s="60"/>
      <c r="GW79" s="60"/>
      <c r="GX79" s="60"/>
      <c r="GY79" s="60"/>
      <c r="GZ79" s="60"/>
      <c r="HA79" s="60"/>
      <c r="HB79" s="60"/>
      <c r="HC79" s="60"/>
      <c r="HD79" s="60"/>
      <c r="HE79" s="60"/>
      <c r="HF79" s="60"/>
      <c r="HG79" s="60"/>
      <c r="HH79" s="60"/>
      <c r="HI79" s="60"/>
      <c r="HJ79" s="60"/>
      <c r="HK79" s="61"/>
      <c r="HL79" s="59" t="str">
        <f>データ!$C$10</f>
        <v>R03</v>
      </c>
      <c r="HM79" s="60"/>
      <c r="HN79" s="60"/>
      <c r="HO79" s="60"/>
      <c r="HP79" s="60"/>
      <c r="HQ79" s="60"/>
      <c r="HR79" s="60"/>
      <c r="HS79" s="60"/>
      <c r="HT79" s="60"/>
      <c r="HU79" s="60"/>
      <c r="HV79" s="60"/>
      <c r="HW79" s="60"/>
      <c r="HX79" s="60"/>
      <c r="HY79" s="60"/>
      <c r="HZ79" s="60"/>
      <c r="IA79" s="60"/>
      <c r="IB79" s="60"/>
      <c r="IC79" s="60"/>
      <c r="ID79" s="60"/>
      <c r="IE79" s="60"/>
      <c r="IF79" s="60"/>
      <c r="IG79" s="60"/>
      <c r="IH79" s="60"/>
      <c r="II79" s="60"/>
      <c r="IJ79" s="60"/>
      <c r="IK79" s="60"/>
      <c r="IL79" s="61"/>
      <c r="IM79" s="59" t="str">
        <f>データ!$D$10</f>
        <v>R04</v>
      </c>
      <c r="IN79" s="60"/>
      <c r="IO79" s="60"/>
      <c r="IP79" s="60"/>
      <c r="IQ79" s="60"/>
      <c r="IR79" s="60"/>
      <c r="IS79" s="60"/>
      <c r="IT79" s="60"/>
      <c r="IU79" s="60"/>
      <c r="IV79" s="60"/>
      <c r="IW79" s="60"/>
      <c r="IX79" s="60"/>
      <c r="IY79" s="60"/>
      <c r="IZ79" s="60"/>
      <c r="JA79" s="60"/>
      <c r="JB79" s="60"/>
      <c r="JC79" s="60"/>
      <c r="JD79" s="60"/>
      <c r="JE79" s="60"/>
      <c r="JF79" s="60"/>
      <c r="JG79" s="60"/>
      <c r="JH79" s="60"/>
      <c r="JI79" s="60"/>
      <c r="JJ79" s="60"/>
      <c r="JK79" s="60"/>
      <c r="JL79" s="60"/>
      <c r="JM79" s="61"/>
      <c r="JN79" s="59" t="str">
        <f>データ!$E$10</f>
        <v>R05</v>
      </c>
      <c r="JO79" s="60"/>
      <c r="JP79" s="60"/>
      <c r="JQ79" s="60"/>
      <c r="JR79" s="60"/>
      <c r="JS79" s="60"/>
      <c r="JT79" s="60"/>
      <c r="JU79" s="60"/>
      <c r="JV79" s="60"/>
      <c r="JW79" s="60"/>
      <c r="JX79" s="60"/>
      <c r="JY79" s="60"/>
      <c r="JZ79" s="60"/>
      <c r="KA79" s="60"/>
      <c r="KB79" s="60"/>
      <c r="KC79" s="60"/>
      <c r="KD79" s="60"/>
      <c r="KE79" s="60"/>
      <c r="KF79" s="60"/>
      <c r="KG79" s="60"/>
      <c r="KH79" s="60"/>
      <c r="KI79" s="60"/>
      <c r="KJ79" s="60"/>
      <c r="KK79" s="60"/>
      <c r="KL79" s="60"/>
      <c r="KM79" s="60"/>
      <c r="KN79" s="61"/>
      <c r="KO79" s="59" t="str">
        <f>データ!$F$10</f>
        <v>R06</v>
      </c>
      <c r="KP79" s="60"/>
      <c r="KQ79" s="60"/>
      <c r="KR79" s="60"/>
      <c r="KS79" s="60"/>
      <c r="KT79" s="60"/>
      <c r="KU79" s="60"/>
      <c r="KV79" s="60"/>
      <c r="KW79" s="60"/>
      <c r="KX79" s="60"/>
      <c r="KY79" s="60"/>
      <c r="KZ79" s="60"/>
      <c r="LA79" s="60"/>
      <c r="LB79" s="60"/>
      <c r="LC79" s="60"/>
      <c r="LD79" s="60"/>
      <c r="LE79" s="60"/>
      <c r="LF79" s="60"/>
      <c r="LG79" s="60"/>
      <c r="LH79" s="60"/>
      <c r="LI79" s="60"/>
      <c r="LJ79" s="60"/>
      <c r="LK79" s="60"/>
      <c r="LL79" s="60"/>
      <c r="LM79" s="60"/>
      <c r="LN79" s="60"/>
      <c r="LO79" s="61"/>
      <c r="LP79" s="2"/>
      <c r="LQ79" s="18"/>
      <c r="LR79" s="2"/>
      <c r="LS79" s="2"/>
      <c r="LT79" s="2"/>
      <c r="LU79" s="2"/>
      <c r="LV79" s="2"/>
      <c r="LW79" s="2"/>
      <c r="LX79" s="2"/>
      <c r="LY79" s="2"/>
      <c r="LZ79" s="2"/>
      <c r="MA79" s="2"/>
      <c r="MB79" s="2"/>
      <c r="MC79" s="2"/>
      <c r="MD79" s="2"/>
      <c r="ME79" s="2"/>
      <c r="MF79" s="2"/>
      <c r="MG79" s="2"/>
      <c r="MH79" s="15"/>
      <c r="MI79" s="2"/>
      <c r="MJ79" s="57"/>
      <c r="MK79" s="57"/>
      <c r="ML79" s="57"/>
      <c r="MM79" s="57"/>
      <c r="MN79" s="57"/>
      <c r="MO79" s="57"/>
      <c r="MP79" s="57"/>
      <c r="MQ79" s="57"/>
      <c r="MR79" s="57"/>
      <c r="MS79" s="57"/>
      <c r="MT79" s="57"/>
      <c r="MU79" s="57"/>
      <c r="MV79" s="58"/>
      <c r="MW79" s="59" t="str">
        <f>データ!$B$10</f>
        <v>R02</v>
      </c>
      <c r="MX79" s="60"/>
      <c r="MY79" s="60"/>
      <c r="MZ79" s="60"/>
      <c r="NA79" s="60"/>
      <c r="NB79" s="60"/>
      <c r="NC79" s="60"/>
      <c r="ND79" s="60"/>
      <c r="NE79" s="60"/>
      <c r="NF79" s="60"/>
      <c r="NG79" s="60"/>
      <c r="NH79" s="60"/>
      <c r="NI79" s="60"/>
      <c r="NJ79" s="60"/>
      <c r="NK79" s="60"/>
      <c r="NL79" s="60"/>
      <c r="NM79" s="60"/>
      <c r="NN79" s="60"/>
      <c r="NO79" s="60"/>
      <c r="NP79" s="60"/>
      <c r="NQ79" s="60"/>
      <c r="NR79" s="60"/>
      <c r="NS79" s="60"/>
      <c r="NT79" s="60"/>
      <c r="NU79" s="60"/>
      <c r="NV79" s="60"/>
      <c r="NW79" s="61"/>
      <c r="NX79" s="59" t="str">
        <f>データ!$C$10</f>
        <v>R03</v>
      </c>
      <c r="NY79" s="60"/>
      <c r="NZ79" s="60"/>
      <c r="OA79" s="60"/>
      <c r="OB79" s="60"/>
      <c r="OC79" s="60"/>
      <c r="OD79" s="60"/>
      <c r="OE79" s="60"/>
      <c r="OF79" s="60"/>
      <c r="OG79" s="60"/>
      <c r="OH79" s="60"/>
      <c r="OI79" s="60"/>
      <c r="OJ79" s="60"/>
      <c r="OK79" s="60"/>
      <c r="OL79" s="60"/>
      <c r="OM79" s="60"/>
      <c r="ON79" s="60"/>
      <c r="OO79" s="60"/>
      <c r="OP79" s="60"/>
      <c r="OQ79" s="60"/>
      <c r="OR79" s="60"/>
      <c r="OS79" s="60"/>
      <c r="OT79" s="60"/>
      <c r="OU79" s="60"/>
      <c r="OV79" s="60"/>
      <c r="OW79" s="60"/>
      <c r="OX79" s="61"/>
      <c r="OY79" s="59" t="str">
        <f>データ!$D$10</f>
        <v>R04</v>
      </c>
      <c r="OZ79" s="60"/>
      <c r="PA79" s="60"/>
      <c r="PB79" s="60"/>
      <c r="PC79" s="60"/>
      <c r="PD79" s="60"/>
      <c r="PE79" s="60"/>
      <c r="PF79" s="60"/>
      <c r="PG79" s="60"/>
      <c r="PH79" s="60"/>
      <c r="PI79" s="60"/>
      <c r="PJ79" s="60"/>
      <c r="PK79" s="60"/>
      <c r="PL79" s="60"/>
      <c r="PM79" s="60"/>
      <c r="PN79" s="60"/>
      <c r="PO79" s="60"/>
      <c r="PP79" s="60"/>
      <c r="PQ79" s="60"/>
      <c r="PR79" s="60"/>
      <c r="PS79" s="60"/>
      <c r="PT79" s="60"/>
      <c r="PU79" s="60"/>
      <c r="PV79" s="60"/>
      <c r="PW79" s="60"/>
      <c r="PX79" s="60"/>
      <c r="PY79" s="61"/>
      <c r="PZ79" s="59" t="str">
        <f>データ!$E$10</f>
        <v>R05</v>
      </c>
      <c r="QA79" s="60"/>
      <c r="QB79" s="60"/>
      <c r="QC79" s="60"/>
      <c r="QD79" s="60"/>
      <c r="QE79" s="60"/>
      <c r="QF79" s="60"/>
      <c r="QG79" s="60"/>
      <c r="QH79" s="60"/>
      <c r="QI79" s="60"/>
      <c r="QJ79" s="60"/>
      <c r="QK79" s="60"/>
      <c r="QL79" s="60"/>
      <c r="QM79" s="60"/>
      <c r="QN79" s="60"/>
      <c r="QO79" s="60"/>
      <c r="QP79" s="60"/>
      <c r="QQ79" s="60"/>
      <c r="QR79" s="60"/>
      <c r="QS79" s="60"/>
      <c r="QT79" s="60"/>
      <c r="QU79" s="60"/>
      <c r="QV79" s="60"/>
      <c r="QW79" s="60"/>
      <c r="QX79" s="60"/>
      <c r="QY79" s="60"/>
      <c r="QZ79" s="61"/>
      <c r="RA79" s="59" t="str">
        <f>データ!$F$10</f>
        <v>R06</v>
      </c>
      <c r="RB79" s="60"/>
      <c r="RC79" s="60"/>
      <c r="RD79" s="60"/>
      <c r="RE79" s="60"/>
      <c r="RF79" s="60"/>
      <c r="RG79" s="60"/>
      <c r="RH79" s="60"/>
      <c r="RI79" s="60"/>
      <c r="RJ79" s="60"/>
      <c r="RK79" s="60"/>
      <c r="RL79" s="60"/>
      <c r="RM79" s="60"/>
      <c r="RN79" s="60"/>
      <c r="RO79" s="60"/>
      <c r="RP79" s="60"/>
      <c r="RQ79" s="60"/>
      <c r="RR79" s="60"/>
      <c r="RS79" s="60"/>
      <c r="RT79" s="60"/>
      <c r="RU79" s="60"/>
      <c r="RV79" s="60"/>
      <c r="RW79" s="60"/>
      <c r="RX79" s="60"/>
      <c r="RY79" s="60"/>
      <c r="RZ79" s="60"/>
      <c r="SA79" s="61"/>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5">
        <f>データ!DD6</f>
        <v>59.72</v>
      </c>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f>データ!DE6</f>
        <v>61.11</v>
      </c>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f>データ!DF6</f>
        <v>61.34</v>
      </c>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f>データ!DG6</f>
        <v>59.74</v>
      </c>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f>データ!DH6</f>
        <v>52.65</v>
      </c>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5">
        <f>データ!DO6</f>
        <v>76.69</v>
      </c>
      <c r="GL80" s="55"/>
      <c r="GM80" s="55"/>
      <c r="GN80" s="55"/>
      <c r="GO80" s="55"/>
      <c r="GP80" s="55"/>
      <c r="GQ80" s="55"/>
      <c r="GR80" s="55"/>
      <c r="GS80" s="55"/>
      <c r="GT80" s="55"/>
      <c r="GU80" s="55"/>
      <c r="GV80" s="55"/>
      <c r="GW80" s="55"/>
      <c r="GX80" s="55"/>
      <c r="GY80" s="55"/>
      <c r="GZ80" s="55"/>
      <c r="HA80" s="55"/>
      <c r="HB80" s="55"/>
      <c r="HC80" s="55"/>
      <c r="HD80" s="55"/>
      <c r="HE80" s="55"/>
      <c r="HF80" s="55"/>
      <c r="HG80" s="55"/>
      <c r="HH80" s="55"/>
      <c r="HI80" s="55"/>
      <c r="HJ80" s="55"/>
      <c r="HK80" s="55"/>
      <c r="HL80" s="55">
        <f>データ!DP6</f>
        <v>76.28</v>
      </c>
      <c r="HM80" s="55"/>
      <c r="HN80" s="55"/>
      <c r="HO80" s="55"/>
      <c r="HP80" s="55"/>
      <c r="HQ80" s="55"/>
      <c r="HR80" s="55"/>
      <c r="HS80" s="55"/>
      <c r="HT80" s="55"/>
      <c r="HU80" s="55"/>
      <c r="HV80" s="55"/>
      <c r="HW80" s="55"/>
      <c r="HX80" s="55"/>
      <c r="HY80" s="55"/>
      <c r="HZ80" s="55"/>
      <c r="IA80" s="55"/>
      <c r="IB80" s="55"/>
      <c r="IC80" s="55"/>
      <c r="ID80" s="55"/>
      <c r="IE80" s="55"/>
      <c r="IF80" s="55"/>
      <c r="IG80" s="55"/>
      <c r="IH80" s="55"/>
      <c r="II80" s="55"/>
      <c r="IJ80" s="55"/>
      <c r="IK80" s="55"/>
      <c r="IL80" s="55"/>
      <c r="IM80" s="55">
        <f>データ!DQ6</f>
        <v>77.17</v>
      </c>
      <c r="IN80" s="55"/>
      <c r="IO80" s="55"/>
      <c r="IP80" s="55"/>
      <c r="IQ80" s="55"/>
      <c r="IR80" s="55"/>
      <c r="IS80" s="55"/>
      <c r="IT80" s="55"/>
      <c r="IU80" s="55"/>
      <c r="IV80" s="55"/>
      <c r="IW80" s="55"/>
      <c r="IX80" s="55"/>
      <c r="IY80" s="55"/>
      <c r="IZ80" s="55"/>
      <c r="JA80" s="55"/>
      <c r="JB80" s="55"/>
      <c r="JC80" s="55"/>
      <c r="JD80" s="55"/>
      <c r="JE80" s="55"/>
      <c r="JF80" s="55"/>
      <c r="JG80" s="55"/>
      <c r="JH80" s="55"/>
      <c r="JI80" s="55"/>
      <c r="JJ80" s="55"/>
      <c r="JK80" s="55"/>
      <c r="JL80" s="55"/>
      <c r="JM80" s="55"/>
      <c r="JN80" s="55">
        <f>データ!DR6</f>
        <v>76.58</v>
      </c>
      <c r="JO80" s="55"/>
      <c r="JP80" s="55"/>
      <c r="JQ80" s="55"/>
      <c r="JR80" s="55"/>
      <c r="JS80" s="55"/>
      <c r="JT80" s="55"/>
      <c r="JU80" s="55"/>
      <c r="JV80" s="55"/>
      <c r="JW80" s="55"/>
      <c r="JX80" s="55"/>
      <c r="JY80" s="55"/>
      <c r="JZ80" s="55"/>
      <c r="KA80" s="55"/>
      <c r="KB80" s="55"/>
      <c r="KC80" s="55"/>
      <c r="KD80" s="55"/>
      <c r="KE80" s="55"/>
      <c r="KF80" s="55"/>
      <c r="KG80" s="55"/>
      <c r="KH80" s="55"/>
      <c r="KI80" s="55"/>
      <c r="KJ80" s="55"/>
      <c r="KK80" s="55"/>
      <c r="KL80" s="55"/>
      <c r="KM80" s="55"/>
      <c r="KN80" s="55"/>
      <c r="KO80" s="55">
        <f>データ!DS6</f>
        <v>75.89</v>
      </c>
      <c r="KP80" s="55"/>
      <c r="KQ80" s="55"/>
      <c r="KR80" s="55"/>
      <c r="KS80" s="55"/>
      <c r="KT80" s="55"/>
      <c r="KU80" s="55"/>
      <c r="KV80" s="55"/>
      <c r="KW80" s="55"/>
      <c r="KX80" s="55"/>
      <c r="KY80" s="55"/>
      <c r="KZ80" s="55"/>
      <c r="LA80" s="55"/>
      <c r="LB80" s="55"/>
      <c r="LC80" s="55"/>
      <c r="LD80" s="55"/>
      <c r="LE80" s="55"/>
      <c r="LF80" s="55"/>
      <c r="LG80" s="55"/>
      <c r="LH80" s="55"/>
      <c r="LI80" s="55"/>
      <c r="LJ80" s="55"/>
      <c r="LK80" s="55"/>
      <c r="LL80" s="55"/>
      <c r="LM80" s="55"/>
      <c r="LN80" s="55"/>
      <c r="LO80" s="55"/>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5">
        <f>データ!DZ6</f>
        <v>0.38</v>
      </c>
      <c r="MX80" s="55"/>
      <c r="MY80" s="55"/>
      <c r="MZ80" s="55"/>
      <c r="NA80" s="55"/>
      <c r="NB80" s="55"/>
      <c r="NC80" s="55"/>
      <c r="ND80" s="55"/>
      <c r="NE80" s="55"/>
      <c r="NF80" s="55"/>
      <c r="NG80" s="55"/>
      <c r="NH80" s="55"/>
      <c r="NI80" s="55"/>
      <c r="NJ80" s="55"/>
      <c r="NK80" s="55"/>
      <c r="NL80" s="55"/>
      <c r="NM80" s="55"/>
      <c r="NN80" s="55"/>
      <c r="NO80" s="55"/>
      <c r="NP80" s="55"/>
      <c r="NQ80" s="55"/>
      <c r="NR80" s="55"/>
      <c r="NS80" s="55"/>
      <c r="NT80" s="55"/>
      <c r="NU80" s="55"/>
      <c r="NV80" s="55"/>
      <c r="NW80" s="55"/>
      <c r="NX80" s="55">
        <f>データ!EA6</f>
        <v>0.47</v>
      </c>
      <c r="NY80" s="55"/>
      <c r="NZ80" s="55"/>
      <c r="OA80" s="55"/>
      <c r="OB80" s="55"/>
      <c r="OC80" s="55"/>
      <c r="OD80" s="55"/>
      <c r="OE80" s="55"/>
      <c r="OF80" s="55"/>
      <c r="OG80" s="55"/>
      <c r="OH80" s="55"/>
      <c r="OI80" s="55"/>
      <c r="OJ80" s="55"/>
      <c r="OK80" s="55"/>
      <c r="OL80" s="55"/>
      <c r="OM80" s="55"/>
      <c r="ON80" s="55"/>
      <c r="OO80" s="55"/>
      <c r="OP80" s="55"/>
      <c r="OQ80" s="55"/>
      <c r="OR80" s="55"/>
      <c r="OS80" s="55"/>
      <c r="OT80" s="55"/>
      <c r="OU80" s="55"/>
      <c r="OV80" s="55"/>
      <c r="OW80" s="55"/>
      <c r="OX80" s="55"/>
      <c r="OY80" s="55">
        <f>データ!EB6</f>
        <v>0.06</v>
      </c>
      <c r="OZ80" s="55"/>
      <c r="PA80" s="55"/>
      <c r="PB80" s="55"/>
      <c r="PC80" s="55"/>
      <c r="PD80" s="55"/>
      <c r="PE80" s="55"/>
      <c r="PF80" s="55"/>
      <c r="PG80" s="55"/>
      <c r="PH80" s="55"/>
      <c r="PI80" s="55"/>
      <c r="PJ80" s="55"/>
      <c r="PK80" s="55"/>
      <c r="PL80" s="55"/>
      <c r="PM80" s="55"/>
      <c r="PN80" s="55"/>
      <c r="PO80" s="55"/>
      <c r="PP80" s="55"/>
      <c r="PQ80" s="55"/>
      <c r="PR80" s="55"/>
      <c r="PS80" s="55"/>
      <c r="PT80" s="55"/>
      <c r="PU80" s="55"/>
      <c r="PV80" s="55"/>
      <c r="PW80" s="55"/>
      <c r="PX80" s="55"/>
      <c r="PY80" s="55"/>
      <c r="PZ80" s="55">
        <f>データ!EC6</f>
        <v>0.69</v>
      </c>
      <c r="QA80" s="55"/>
      <c r="QB80" s="55"/>
      <c r="QC80" s="55"/>
      <c r="QD80" s="55"/>
      <c r="QE80" s="55"/>
      <c r="QF80" s="55"/>
      <c r="QG80" s="55"/>
      <c r="QH80" s="55"/>
      <c r="QI80" s="55"/>
      <c r="QJ80" s="55"/>
      <c r="QK80" s="55"/>
      <c r="QL80" s="55"/>
      <c r="QM80" s="55"/>
      <c r="QN80" s="55"/>
      <c r="QO80" s="55"/>
      <c r="QP80" s="55"/>
      <c r="QQ80" s="55"/>
      <c r="QR80" s="55"/>
      <c r="QS80" s="55"/>
      <c r="QT80" s="55"/>
      <c r="QU80" s="55"/>
      <c r="QV80" s="55"/>
      <c r="QW80" s="55"/>
      <c r="QX80" s="55"/>
      <c r="QY80" s="55"/>
      <c r="QZ80" s="55"/>
      <c r="RA80" s="55">
        <f>データ!ED6</f>
        <v>0.9</v>
      </c>
      <c r="RB80" s="55"/>
      <c r="RC80" s="55"/>
      <c r="RD80" s="55"/>
      <c r="RE80" s="55"/>
      <c r="RF80" s="55"/>
      <c r="RG80" s="55"/>
      <c r="RH80" s="55"/>
      <c r="RI80" s="55"/>
      <c r="RJ80" s="55"/>
      <c r="RK80" s="55"/>
      <c r="RL80" s="55"/>
      <c r="RM80" s="55"/>
      <c r="RN80" s="55"/>
      <c r="RO80" s="55"/>
      <c r="RP80" s="55"/>
      <c r="RQ80" s="55"/>
      <c r="RR80" s="55"/>
      <c r="RS80" s="55"/>
      <c r="RT80" s="55"/>
      <c r="RU80" s="55"/>
      <c r="RV80" s="55"/>
      <c r="RW80" s="55"/>
      <c r="RX80" s="55"/>
      <c r="RY80" s="55"/>
      <c r="RZ80" s="55"/>
      <c r="SA80" s="55"/>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5">
        <f>データ!DI6</f>
        <v>60.35</v>
      </c>
      <c r="Z81" s="55"/>
      <c r="AA81" s="55"/>
      <c r="AB81" s="55"/>
      <c r="AC81" s="55"/>
      <c r="AD81" s="55"/>
      <c r="AE81" s="55"/>
      <c r="AF81" s="55"/>
      <c r="AG81" s="55"/>
      <c r="AH81" s="55"/>
      <c r="AI81" s="55"/>
      <c r="AJ81" s="55"/>
      <c r="AK81" s="55"/>
      <c r="AL81" s="55"/>
      <c r="AM81" s="55"/>
      <c r="AN81" s="55"/>
      <c r="AO81" s="55"/>
      <c r="AP81" s="55"/>
      <c r="AQ81" s="55"/>
      <c r="AR81" s="55"/>
      <c r="AS81" s="55"/>
      <c r="AT81" s="55"/>
      <c r="AU81" s="55"/>
      <c r="AV81" s="55"/>
      <c r="AW81" s="55"/>
      <c r="AX81" s="55"/>
      <c r="AY81" s="55"/>
      <c r="AZ81" s="55">
        <f>データ!DJ6</f>
        <v>61.07</v>
      </c>
      <c r="BA81" s="55"/>
      <c r="BB81" s="55"/>
      <c r="BC81" s="55"/>
      <c r="BD81" s="55"/>
      <c r="BE81" s="55"/>
      <c r="BF81" s="55"/>
      <c r="BG81" s="55"/>
      <c r="BH81" s="55"/>
      <c r="BI81" s="55"/>
      <c r="BJ81" s="55"/>
      <c r="BK81" s="55"/>
      <c r="BL81" s="55"/>
      <c r="BM81" s="55"/>
      <c r="BN81" s="55"/>
      <c r="BO81" s="55"/>
      <c r="BP81" s="55"/>
      <c r="BQ81" s="55"/>
      <c r="BR81" s="55"/>
      <c r="BS81" s="55"/>
      <c r="BT81" s="55"/>
      <c r="BU81" s="55"/>
      <c r="BV81" s="55"/>
      <c r="BW81" s="55"/>
      <c r="BX81" s="55"/>
      <c r="BY81" s="55"/>
      <c r="BZ81" s="55"/>
      <c r="CA81" s="55">
        <f>データ!DK6</f>
        <v>61.99</v>
      </c>
      <c r="CB81" s="55"/>
      <c r="CC81" s="55"/>
      <c r="CD81" s="55"/>
      <c r="CE81" s="55"/>
      <c r="CF81" s="55"/>
      <c r="CG81" s="55"/>
      <c r="CH81" s="55"/>
      <c r="CI81" s="55"/>
      <c r="CJ81" s="55"/>
      <c r="CK81" s="55"/>
      <c r="CL81" s="55"/>
      <c r="CM81" s="55"/>
      <c r="CN81" s="55"/>
      <c r="CO81" s="55"/>
      <c r="CP81" s="55"/>
      <c r="CQ81" s="55"/>
      <c r="CR81" s="55"/>
      <c r="CS81" s="55"/>
      <c r="CT81" s="55"/>
      <c r="CU81" s="55"/>
      <c r="CV81" s="55"/>
      <c r="CW81" s="55"/>
      <c r="CX81" s="55"/>
      <c r="CY81" s="55"/>
      <c r="CZ81" s="55"/>
      <c r="DA81" s="55"/>
      <c r="DB81" s="55">
        <f>データ!DL6</f>
        <v>62.44</v>
      </c>
      <c r="DC81" s="55"/>
      <c r="DD81" s="55"/>
      <c r="DE81" s="55"/>
      <c r="DF81" s="55"/>
      <c r="DG81" s="55"/>
      <c r="DH81" s="55"/>
      <c r="DI81" s="55"/>
      <c r="DJ81" s="55"/>
      <c r="DK81" s="55"/>
      <c r="DL81" s="55"/>
      <c r="DM81" s="55"/>
      <c r="DN81" s="55"/>
      <c r="DO81" s="55"/>
      <c r="DP81" s="55"/>
      <c r="DQ81" s="55"/>
      <c r="DR81" s="55"/>
      <c r="DS81" s="55"/>
      <c r="DT81" s="55"/>
      <c r="DU81" s="55"/>
      <c r="DV81" s="55"/>
      <c r="DW81" s="55"/>
      <c r="DX81" s="55"/>
      <c r="DY81" s="55"/>
      <c r="DZ81" s="55"/>
      <c r="EA81" s="55"/>
      <c r="EB81" s="55"/>
      <c r="EC81" s="55">
        <f>データ!DM6</f>
        <v>62.28</v>
      </c>
      <c r="ED81" s="55"/>
      <c r="EE81" s="55"/>
      <c r="EF81" s="55"/>
      <c r="EG81" s="55"/>
      <c r="EH81" s="55"/>
      <c r="EI81" s="55"/>
      <c r="EJ81" s="55"/>
      <c r="EK81" s="55"/>
      <c r="EL81" s="55"/>
      <c r="EM81" s="55"/>
      <c r="EN81" s="55"/>
      <c r="EO81" s="55"/>
      <c r="EP81" s="55"/>
      <c r="EQ81" s="55"/>
      <c r="ER81" s="55"/>
      <c r="ES81" s="55"/>
      <c r="ET81" s="55"/>
      <c r="EU81" s="55"/>
      <c r="EV81" s="55"/>
      <c r="EW81" s="55"/>
      <c r="EX81" s="55"/>
      <c r="EY81" s="55"/>
      <c r="EZ81" s="55"/>
      <c r="FA81" s="55"/>
      <c r="FB81" s="55"/>
      <c r="FC81" s="55"/>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5">
        <f>データ!DT6</f>
        <v>52.07</v>
      </c>
      <c r="GL81" s="55"/>
      <c r="GM81" s="55"/>
      <c r="GN81" s="55"/>
      <c r="GO81" s="55"/>
      <c r="GP81" s="55"/>
      <c r="GQ81" s="55"/>
      <c r="GR81" s="55"/>
      <c r="GS81" s="55"/>
      <c r="GT81" s="55"/>
      <c r="GU81" s="55"/>
      <c r="GV81" s="55"/>
      <c r="GW81" s="55"/>
      <c r="GX81" s="55"/>
      <c r="GY81" s="55"/>
      <c r="GZ81" s="55"/>
      <c r="HA81" s="55"/>
      <c r="HB81" s="55"/>
      <c r="HC81" s="55"/>
      <c r="HD81" s="55"/>
      <c r="HE81" s="55"/>
      <c r="HF81" s="55"/>
      <c r="HG81" s="55"/>
      <c r="HH81" s="55"/>
      <c r="HI81" s="55"/>
      <c r="HJ81" s="55"/>
      <c r="HK81" s="55"/>
      <c r="HL81" s="55">
        <f>データ!DU6</f>
        <v>50.36</v>
      </c>
      <c r="HM81" s="55"/>
      <c r="HN81" s="55"/>
      <c r="HO81" s="55"/>
      <c r="HP81" s="55"/>
      <c r="HQ81" s="55"/>
      <c r="HR81" s="55"/>
      <c r="HS81" s="55"/>
      <c r="HT81" s="55"/>
      <c r="HU81" s="55"/>
      <c r="HV81" s="55"/>
      <c r="HW81" s="55"/>
      <c r="HX81" s="55"/>
      <c r="HY81" s="55"/>
      <c r="HZ81" s="55"/>
      <c r="IA81" s="55"/>
      <c r="IB81" s="55"/>
      <c r="IC81" s="55"/>
      <c r="ID81" s="55"/>
      <c r="IE81" s="55"/>
      <c r="IF81" s="55"/>
      <c r="IG81" s="55"/>
      <c r="IH81" s="55"/>
      <c r="II81" s="55"/>
      <c r="IJ81" s="55"/>
      <c r="IK81" s="55"/>
      <c r="IL81" s="55"/>
      <c r="IM81" s="55">
        <f>データ!DV6</f>
        <v>51.48</v>
      </c>
      <c r="IN81" s="55"/>
      <c r="IO81" s="55"/>
      <c r="IP81" s="55"/>
      <c r="IQ81" s="55"/>
      <c r="IR81" s="55"/>
      <c r="IS81" s="55"/>
      <c r="IT81" s="55"/>
      <c r="IU81" s="55"/>
      <c r="IV81" s="55"/>
      <c r="IW81" s="55"/>
      <c r="IX81" s="55"/>
      <c r="IY81" s="55"/>
      <c r="IZ81" s="55"/>
      <c r="JA81" s="55"/>
      <c r="JB81" s="55"/>
      <c r="JC81" s="55"/>
      <c r="JD81" s="55"/>
      <c r="JE81" s="55"/>
      <c r="JF81" s="55"/>
      <c r="JG81" s="55"/>
      <c r="JH81" s="55"/>
      <c r="JI81" s="55"/>
      <c r="JJ81" s="55"/>
      <c r="JK81" s="55"/>
      <c r="JL81" s="55"/>
      <c r="JM81" s="55"/>
      <c r="JN81" s="55">
        <f>データ!DW6</f>
        <v>52.79</v>
      </c>
      <c r="JO81" s="55"/>
      <c r="JP81" s="55"/>
      <c r="JQ81" s="55"/>
      <c r="JR81" s="55"/>
      <c r="JS81" s="55"/>
      <c r="JT81" s="55"/>
      <c r="JU81" s="55"/>
      <c r="JV81" s="55"/>
      <c r="JW81" s="55"/>
      <c r="JX81" s="55"/>
      <c r="JY81" s="55"/>
      <c r="JZ81" s="55"/>
      <c r="KA81" s="55"/>
      <c r="KB81" s="55"/>
      <c r="KC81" s="55"/>
      <c r="KD81" s="55"/>
      <c r="KE81" s="55"/>
      <c r="KF81" s="55"/>
      <c r="KG81" s="55"/>
      <c r="KH81" s="55"/>
      <c r="KI81" s="55"/>
      <c r="KJ81" s="55"/>
      <c r="KK81" s="55"/>
      <c r="KL81" s="55"/>
      <c r="KM81" s="55"/>
      <c r="KN81" s="55"/>
      <c r="KO81" s="55">
        <f>データ!DX6</f>
        <v>53.56</v>
      </c>
      <c r="KP81" s="55"/>
      <c r="KQ81" s="55"/>
      <c r="KR81" s="55"/>
      <c r="KS81" s="55"/>
      <c r="KT81" s="55"/>
      <c r="KU81" s="55"/>
      <c r="KV81" s="55"/>
      <c r="KW81" s="55"/>
      <c r="KX81" s="55"/>
      <c r="KY81" s="55"/>
      <c r="KZ81" s="55"/>
      <c r="LA81" s="55"/>
      <c r="LB81" s="55"/>
      <c r="LC81" s="55"/>
      <c r="LD81" s="55"/>
      <c r="LE81" s="55"/>
      <c r="LF81" s="55"/>
      <c r="LG81" s="55"/>
      <c r="LH81" s="55"/>
      <c r="LI81" s="55"/>
      <c r="LJ81" s="55"/>
      <c r="LK81" s="55"/>
      <c r="LL81" s="55"/>
      <c r="LM81" s="55"/>
      <c r="LN81" s="55"/>
      <c r="LO81" s="55"/>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5">
        <f>データ!EE6</f>
        <v>0.5</v>
      </c>
      <c r="MX81" s="55"/>
      <c r="MY81" s="55"/>
      <c r="MZ81" s="55"/>
      <c r="NA81" s="55"/>
      <c r="NB81" s="55"/>
      <c r="NC81" s="55"/>
      <c r="ND81" s="55"/>
      <c r="NE81" s="55"/>
      <c r="NF81" s="55"/>
      <c r="NG81" s="55"/>
      <c r="NH81" s="55"/>
      <c r="NI81" s="55"/>
      <c r="NJ81" s="55"/>
      <c r="NK81" s="55"/>
      <c r="NL81" s="55"/>
      <c r="NM81" s="55"/>
      <c r="NN81" s="55"/>
      <c r="NO81" s="55"/>
      <c r="NP81" s="55"/>
      <c r="NQ81" s="55"/>
      <c r="NR81" s="55"/>
      <c r="NS81" s="55"/>
      <c r="NT81" s="55"/>
      <c r="NU81" s="55"/>
      <c r="NV81" s="55"/>
      <c r="NW81" s="55"/>
      <c r="NX81" s="55">
        <f>データ!EF6</f>
        <v>0.2</v>
      </c>
      <c r="NY81" s="55"/>
      <c r="NZ81" s="55"/>
      <c r="OA81" s="55"/>
      <c r="OB81" s="55"/>
      <c r="OC81" s="55"/>
      <c r="OD81" s="55"/>
      <c r="OE81" s="55"/>
      <c r="OF81" s="55"/>
      <c r="OG81" s="55"/>
      <c r="OH81" s="55"/>
      <c r="OI81" s="55"/>
      <c r="OJ81" s="55"/>
      <c r="OK81" s="55"/>
      <c r="OL81" s="55"/>
      <c r="OM81" s="55"/>
      <c r="ON81" s="55"/>
      <c r="OO81" s="55"/>
      <c r="OP81" s="55"/>
      <c r="OQ81" s="55"/>
      <c r="OR81" s="55"/>
      <c r="OS81" s="55"/>
      <c r="OT81" s="55"/>
      <c r="OU81" s="55"/>
      <c r="OV81" s="55"/>
      <c r="OW81" s="55"/>
      <c r="OX81" s="55"/>
      <c r="OY81" s="55">
        <f>データ!EG6</f>
        <v>0.24</v>
      </c>
      <c r="OZ81" s="55"/>
      <c r="PA81" s="55"/>
      <c r="PB81" s="55"/>
      <c r="PC81" s="55"/>
      <c r="PD81" s="55"/>
      <c r="PE81" s="55"/>
      <c r="PF81" s="55"/>
      <c r="PG81" s="55"/>
      <c r="PH81" s="55"/>
      <c r="PI81" s="55"/>
      <c r="PJ81" s="55"/>
      <c r="PK81" s="55"/>
      <c r="PL81" s="55"/>
      <c r="PM81" s="55"/>
      <c r="PN81" s="55"/>
      <c r="PO81" s="55"/>
      <c r="PP81" s="55"/>
      <c r="PQ81" s="55"/>
      <c r="PR81" s="55"/>
      <c r="PS81" s="55"/>
      <c r="PT81" s="55"/>
      <c r="PU81" s="55"/>
      <c r="PV81" s="55"/>
      <c r="PW81" s="55"/>
      <c r="PX81" s="55"/>
      <c r="PY81" s="55"/>
      <c r="PZ81" s="55">
        <f>データ!EH6</f>
        <v>0.31</v>
      </c>
      <c r="QA81" s="55"/>
      <c r="QB81" s="55"/>
      <c r="QC81" s="55"/>
      <c r="QD81" s="55"/>
      <c r="QE81" s="55"/>
      <c r="QF81" s="55"/>
      <c r="QG81" s="55"/>
      <c r="QH81" s="55"/>
      <c r="QI81" s="55"/>
      <c r="QJ81" s="55"/>
      <c r="QK81" s="55"/>
      <c r="QL81" s="55"/>
      <c r="QM81" s="55"/>
      <c r="QN81" s="55"/>
      <c r="QO81" s="55"/>
      <c r="QP81" s="55"/>
      <c r="QQ81" s="55"/>
      <c r="QR81" s="55"/>
      <c r="QS81" s="55"/>
      <c r="QT81" s="55"/>
      <c r="QU81" s="55"/>
      <c r="QV81" s="55"/>
      <c r="QW81" s="55"/>
      <c r="QX81" s="55"/>
      <c r="QY81" s="55"/>
      <c r="QZ81" s="55"/>
      <c r="RA81" s="55">
        <f>データ!EI6</f>
        <v>0.22</v>
      </c>
      <c r="RB81" s="55"/>
      <c r="RC81" s="55"/>
      <c r="RD81" s="55"/>
      <c r="RE81" s="55"/>
      <c r="RF81" s="55"/>
      <c r="RG81" s="55"/>
      <c r="RH81" s="55"/>
      <c r="RI81" s="55"/>
      <c r="RJ81" s="55"/>
      <c r="RK81" s="55"/>
      <c r="RL81" s="55"/>
      <c r="RM81" s="55"/>
      <c r="RN81" s="55"/>
      <c r="RO81" s="55"/>
      <c r="RP81" s="55"/>
      <c r="RQ81" s="55"/>
      <c r="RR81" s="55"/>
      <c r="RS81" s="55"/>
      <c r="RT81" s="55"/>
      <c r="RU81" s="55"/>
      <c r="RV81" s="55"/>
      <c r="RW81" s="55"/>
      <c r="RX81" s="55"/>
      <c r="RY81" s="55"/>
      <c r="RZ81" s="55"/>
      <c r="SA81" s="55"/>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37</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4"/>
      <c r="FK90" s="54"/>
      <c r="FL90" s="54"/>
      <c r="FM90" s="54"/>
      <c r="FN90" s="54"/>
      <c r="FO90" s="54"/>
      <c r="FP90" s="54"/>
      <c r="FQ90" s="54"/>
      <c r="FR90" s="54"/>
      <c r="FS90" s="54"/>
      <c r="FT90" s="54"/>
      <c r="FU90" s="54"/>
      <c r="FV90" s="54"/>
      <c r="FW90" s="54"/>
      <c r="FX90" s="54"/>
      <c r="FY90" s="54"/>
      <c r="FZ90" s="54"/>
      <c r="GA90" s="54"/>
      <c r="GB90" s="54"/>
      <c r="GC90" s="54"/>
      <c r="GD90" s="54"/>
      <c r="GE90" s="54"/>
      <c r="GF90" s="54"/>
      <c r="GG90" s="54"/>
      <c r="GH90" s="54"/>
      <c r="GI90" s="54"/>
      <c r="GJ90" s="50" t="str">
        <f>データ!DC6</f>
        <v>【77.20】</v>
      </c>
      <c r="GK90" s="54"/>
      <c r="GL90" s="54"/>
      <c r="GM90" s="54"/>
      <c r="GN90" s="54"/>
      <c r="GO90" s="54"/>
      <c r="GP90" s="54"/>
      <c r="GQ90" s="54"/>
      <c r="GR90" s="54"/>
      <c r="GS90" s="54"/>
      <c r="GT90" s="54"/>
      <c r="GU90" s="54"/>
      <c r="GV90" s="54"/>
      <c r="GW90" s="54"/>
      <c r="GX90" s="54"/>
      <c r="GY90" s="54"/>
      <c r="GZ90" s="54"/>
      <c r="HA90" s="54"/>
      <c r="HB90" s="54"/>
      <c r="HC90" s="54"/>
      <c r="HD90" s="54"/>
      <c r="HE90" s="54"/>
      <c r="HF90" s="54"/>
      <c r="HG90" s="54"/>
      <c r="HH90" s="54"/>
      <c r="HI90" s="54"/>
      <c r="HJ90" s="54"/>
      <c r="HK90" s="50" t="str">
        <f>データ!DN6</f>
        <v>【61.29】</v>
      </c>
      <c r="HL90" s="54"/>
      <c r="HM90" s="54"/>
      <c r="HN90" s="54"/>
      <c r="HO90" s="54"/>
      <c r="HP90" s="54"/>
      <c r="HQ90" s="54"/>
      <c r="HR90" s="54"/>
      <c r="HS90" s="54"/>
      <c r="HT90" s="54"/>
      <c r="HU90" s="54"/>
      <c r="HV90" s="54"/>
      <c r="HW90" s="54"/>
      <c r="HX90" s="54"/>
      <c r="HY90" s="54"/>
      <c r="HZ90" s="54"/>
      <c r="IA90" s="54"/>
      <c r="IB90" s="54"/>
      <c r="IC90" s="54"/>
      <c r="ID90" s="54"/>
      <c r="IE90" s="54"/>
      <c r="IF90" s="54"/>
      <c r="IG90" s="54"/>
      <c r="IH90" s="54"/>
      <c r="II90" s="54"/>
      <c r="IJ90" s="54"/>
      <c r="IK90" s="54"/>
      <c r="IL90" s="50" t="str">
        <f>データ!DY6</f>
        <v>【50.74】</v>
      </c>
      <c r="IM90" s="54"/>
      <c r="IN90" s="54"/>
      <c r="IO90" s="54"/>
      <c r="IP90" s="54"/>
      <c r="IQ90" s="54"/>
      <c r="IR90" s="54"/>
      <c r="IS90" s="54"/>
      <c r="IT90" s="54"/>
      <c r="IU90" s="54"/>
      <c r="IV90" s="54"/>
      <c r="IW90" s="54"/>
      <c r="IX90" s="54"/>
      <c r="IY90" s="54"/>
      <c r="IZ90" s="54"/>
      <c r="JA90" s="54"/>
      <c r="JB90" s="54"/>
      <c r="JC90" s="54"/>
      <c r="JD90" s="54"/>
      <c r="JE90" s="54"/>
      <c r="JF90" s="54"/>
      <c r="JG90" s="54"/>
      <c r="JH90" s="54"/>
      <c r="JI90" s="54"/>
      <c r="JJ90" s="54"/>
      <c r="JK90" s="54"/>
      <c r="JL90" s="54"/>
      <c r="JM90" s="50" t="str">
        <f>データ!EJ6</f>
        <v>【0.20】</v>
      </c>
      <c r="JN90" s="54"/>
      <c r="JO90" s="54"/>
      <c r="JP90" s="54"/>
      <c r="JQ90" s="54"/>
      <c r="JR90" s="54"/>
      <c r="JS90" s="54"/>
      <c r="JT90" s="54"/>
      <c r="JU90" s="54"/>
      <c r="JV90" s="54"/>
      <c r="JW90" s="54"/>
      <c r="JX90" s="54"/>
      <c r="JY90" s="54"/>
      <c r="JZ90" s="54"/>
      <c r="KA90" s="54"/>
      <c r="KB90" s="54"/>
      <c r="KC90" s="54"/>
      <c r="KD90" s="54"/>
      <c r="KE90" s="54"/>
      <c r="KF90" s="54"/>
      <c r="KG90" s="54"/>
      <c r="KH90" s="54"/>
      <c r="KI90" s="54"/>
      <c r="KJ90" s="54"/>
      <c r="KK90" s="54"/>
      <c r="KL90" s="54"/>
      <c r="KM90" s="5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cS97ybaGwD8yYoit4h6Re2+UmllIE424+vaCe35GVJCesJnBjt85YrnSbCYG1zstN9+9PX0t0ItCHfu52dt15A==" saltValue="CnDgolH3XYnVz0DCJMQISg=="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46" t="s">
        <v>47</v>
      </c>
      <c r="I3" s="147"/>
      <c r="J3" s="147"/>
      <c r="K3" s="147"/>
      <c r="L3" s="147"/>
      <c r="M3" s="147"/>
      <c r="N3" s="147"/>
      <c r="O3" s="147"/>
      <c r="P3" s="147"/>
      <c r="Q3" s="147"/>
      <c r="R3" s="147"/>
      <c r="S3" s="147"/>
      <c r="T3" s="150" t="s">
        <v>48</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49</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50</v>
      </c>
      <c r="B4" s="30"/>
      <c r="C4" s="30"/>
      <c r="D4" s="30"/>
      <c r="E4" s="30"/>
      <c r="F4" s="30"/>
      <c r="G4" s="30"/>
      <c r="H4" s="148"/>
      <c r="I4" s="149"/>
      <c r="J4" s="149"/>
      <c r="K4" s="149"/>
      <c r="L4" s="149"/>
      <c r="M4" s="149"/>
      <c r="N4" s="149"/>
      <c r="O4" s="149"/>
      <c r="P4" s="149"/>
      <c r="Q4" s="149"/>
      <c r="R4" s="149"/>
      <c r="S4" s="149"/>
      <c r="T4" s="145" t="s">
        <v>51</v>
      </c>
      <c r="U4" s="145"/>
      <c r="V4" s="145"/>
      <c r="W4" s="145"/>
      <c r="X4" s="145"/>
      <c r="Y4" s="145"/>
      <c r="Z4" s="145"/>
      <c r="AA4" s="145"/>
      <c r="AB4" s="145"/>
      <c r="AC4" s="145"/>
      <c r="AD4" s="145"/>
      <c r="AE4" s="145" t="s">
        <v>52</v>
      </c>
      <c r="AF4" s="145"/>
      <c r="AG4" s="145"/>
      <c r="AH4" s="145"/>
      <c r="AI4" s="145"/>
      <c r="AJ4" s="145"/>
      <c r="AK4" s="145"/>
      <c r="AL4" s="145"/>
      <c r="AM4" s="145"/>
      <c r="AN4" s="145"/>
      <c r="AO4" s="145"/>
      <c r="AP4" s="145" t="s">
        <v>53</v>
      </c>
      <c r="AQ4" s="145"/>
      <c r="AR4" s="145"/>
      <c r="AS4" s="145"/>
      <c r="AT4" s="145"/>
      <c r="AU4" s="145"/>
      <c r="AV4" s="145"/>
      <c r="AW4" s="145"/>
      <c r="AX4" s="145"/>
      <c r="AY4" s="145"/>
      <c r="AZ4" s="145"/>
      <c r="BA4" s="145" t="s">
        <v>54</v>
      </c>
      <c r="BB4" s="145"/>
      <c r="BC4" s="145"/>
      <c r="BD4" s="145"/>
      <c r="BE4" s="145"/>
      <c r="BF4" s="145"/>
      <c r="BG4" s="145"/>
      <c r="BH4" s="145"/>
      <c r="BI4" s="145"/>
      <c r="BJ4" s="145"/>
      <c r="BK4" s="145"/>
      <c r="BL4" s="145" t="s">
        <v>55</v>
      </c>
      <c r="BM4" s="145"/>
      <c r="BN4" s="145"/>
      <c r="BO4" s="145"/>
      <c r="BP4" s="145"/>
      <c r="BQ4" s="145"/>
      <c r="BR4" s="145"/>
      <c r="BS4" s="145"/>
      <c r="BT4" s="145"/>
      <c r="BU4" s="145"/>
      <c r="BV4" s="145"/>
      <c r="BW4" s="145" t="s">
        <v>56</v>
      </c>
      <c r="BX4" s="145"/>
      <c r="BY4" s="145"/>
      <c r="BZ4" s="145"/>
      <c r="CA4" s="145"/>
      <c r="CB4" s="145"/>
      <c r="CC4" s="145"/>
      <c r="CD4" s="145"/>
      <c r="CE4" s="145"/>
      <c r="CF4" s="145"/>
      <c r="CG4" s="145"/>
      <c r="CH4" s="145" t="s">
        <v>57</v>
      </c>
      <c r="CI4" s="145"/>
      <c r="CJ4" s="145"/>
      <c r="CK4" s="145"/>
      <c r="CL4" s="145"/>
      <c r="CM4" s="145"/>
      <c r="CN4" s="145"/>
      <c r="CO4" s="145"/>
      <c r="CP4" s="145"/>
      <c r="CQ4" s="145"/>
      <c r="CR4" s="145"/>
      <c r="CS4" s="145" t="s">
        <v>58</v>
      </c>
      <c r="CT4" s="145"/>
      <c r="CU4" s="145"/>
      <c r="CV4" s="145"/>
      <c r="CW4" s="145"/>
      <c r="CX4" s="145"/>
      <c r="CY4" s="145"/>
      <c r="CZ4" s="145"/>
      <c r="DA4" s="145"/>
      <c r="DB4" s="145"/>
      <c r="DC4" s="145"/>
      <c r="DD4" s="145" t="s">
        <v>59</v>
      </c>
      <c r="DE4" s="145"/>
      <c r="DF4" s="145"/>
      <c r="DG4" s="145"/>
      <c r="DH4" s="145"/>
      <c r="DI4" s="145"/>
      <c r="DJ4" s="145"/>
      <c r="DK4" s="145"/>
      <c r="DL4" s="145"/>
      <c r="DM4" s="145"/>
      <c r="DN4" s="145"/>
      <c r="DO4" s="145" t="s">
        <v>60</v>
      </c>
      <c r="DP4" s="145"/>
      <c r="DQ4" s="145"/>
      <c r="DR4" s="145"/>
      <c r="DS4" s="145"/>
      <c r="DT4" s="145"/>
      <c r="DU4" s="145"/>
      <c r="DV4" s="145"/>
      <c r="DW4" s="145"/>
      <c r="DX4" s="145"/>
      <c r="DY4" s="145"/>
      <c r="DZ4" s="145" t="s">
        <v>61</v>
      </c>
      <c r="EA4" s="145"/>
      <c r="EB4" s="145"/>
      <c r="EC4" s="145"/>
      <c r="ED4" s="145"/>
      <c r="EE4" s="145"/>
      <c r="EF4" s="145"/>
      <c r="EG4" s="145"/>
      <c r="EH4" s="145"/>
      <c r="EI4" s="145"/>
      <c r="EJ4" s="145"/>
    </row>
    <row r="5" spans="1:140" x14ac:dyDescent="0.15">
      <c r="A5" s="28" t="s">
        <v>62</v>
      </c>
      <c r="B5" s="31"/>
      <c r="C5" s="31"/>
      <c r="D5" s="31"/>
      <c r="E5" s="31"/>
      <c r="F5" s="31"/>
      <c r="G5" s="31"/>
      <c r="H5" s="32" t="s">
        <v>63</v>
      </c>
      <c r="I5" s="32" t="s">
        <v>64</v>
      </c>
      <c r="J5" s="32" t="s">
        <v>65</v>
      </c>
      <c r="K5" s="32" t="s">
        <v>66</v>
      </c>
      <c r="L5" s="32" t="s">
        <v>67</v>
      </c>
      <c r="M5" s="32" t="s">
        <v>68</v>
      </c>
      <c r="N5" s="32" t="s">
        <v>69</v>
      </c>
      <c r="O5" s="32" t="s">
        <v>70</v>
      </c>
      <c r="P5" s="32" t="s">
        <v>71</v>
      </c>
      <c r="Q5" s="32" t="s">
        <v>72</v>
      </c>
      <c r="R5" s="32" t="s">
        <v>73</v>
      </c>
      <c r="S5" s="32" t="s">
        <v>74</v>
      </c>
      <c r="T5" s="32" t="s">
        <v>75</v>
      </c>
      <c r="U5" s="32" t="s">
        <v>76</v>
      </c>
      <c r="V5" s="32" t="s">
        <v>77</v>
      </c>
      <c r="W5" s="32" t="s">
        <v>78</v>
      </c>
      <c r="X5" s="32" t="s">
        <v>79</v>
      </c>
      <c r="Y5" s="32" t="s">
        <v>80</v>
      </c>
      <c r="Z5" s="32" t="s">
        <v>81</v>
      </c>
      <c r="AA5" s="32" t="s">
        <v>82</v>
      </c>
      <c r="AB5" s="32" t="s">
        <v>83</v>
      </c>
      <c r="AC5" s="32" t="s">
        <v>84</v>
      </c>
      <c r="AD5" s="32" t="s">
        <v>85</v>
      </c>
      <c r="AE5" s="32" t="s">
        <v>75</v>
      </c>
      <c r="AF5" s="32" t="s">
        <v>76</v>
      </c>
      <c r="AG5" s="32" t="s">
        <v>77</v>
      </c>
      <c r="AH5" s="32" t="s">
        <v>78</v>
      </c>
      <c r="AI5" s="32" t="s">
        <v>79</v>
      </c>
      <c r="AJ5" s="32" t="s">
        <v>80</v>
      </c>
      <c r="AK5" s="32" t="s">
        <v>81</v>
      </c>
      <c r="AL5" s="32" t="s">
        <v>82</v>
      </c>
      <c r="AM5" s="32" t="s">
        <v>83</v>
      </c>
      <c r="AN5" s="32" t="s">
        <v>84</v>
      </c>
      <c r="AO5" s="32" t="s">
        <v>86</v>
      </c>
      <c r="AP5" s="32" t="s">
        <v>75</v>
      </c>
      <c r="AQ5" s="32" t="s">
        <v>76</v>
      </c>
      <c r="AR5" s="32" t="s">
        <v>77</v>
      </c>
      <c r="AS5" s="32" t="s">
        <v>78</v>
      </c>
      <c r="AT5" s="32" t="s">
        <v>79</v>
      </c>
      <c r="AU5" s="32" t="s">
        <v>80</v>
      </c>
      <c r="AV5" s="32" t="s">
        <v>81</v>
      </c>
      <c r="AW5" s="32" t="s">
        <v>82</v>
      </c>
      <c r="AX5" s="32" t="s">
        <v>83</v>
      </c>
      <c r="AY5" s="32" t="s">
        <v>84</v>
      </c>
      <c r="AZ5" s="32" t="s">
        <v>86</v>
      </c>
      <c r="BA5" s="32" t="s">
        <v>75</v>
      </c>
      <c r="BB5" s="32" t="s">
        <v>76</v>
      </c>
      <c r="BC5" s="32" t="s">
        <v>77</v>
      </c>
      <c r="BD5" s="32" t="s">
        <v>78</v>
      </c>
      <c r="BE5" s="32" t="s">
        <v>79</v>
      </c>
      <c r="BF5" s="32" t="s">
        <v>80</v>
      </c>
      <c r="BG5" s="32" t="s">
        <v>81</v>
      </c>
      <c r="BH5" s="32" t="s">
        <v>82</v>
      </c>
      <c r="BI5" s="32" t="s">
        <v>83</v>
      </c>
      <c r="BJ5" s="32" t="s">
        <v>84</v>
      </c>
      <c r="BK5" s="32" t="s">
        <v>86</v>
      </c>
      <c r="BL5" s="32" t="s">
        <v>75</v>
      </c>
      <c r="BM5" s="32" t="s">
        <v>76</v>
      </c>
      <c r="BN5" s="32" t="s">
        <v>77</v>
      </c>
      <c r="BO5" s="32" t="s">
        <v>78</v>
      </c>
      <c r="BP5" s="32" t="s">
        <v>79</v>
      </c>
      <c r="BQ5" s="32" t="s">
        <v>80</v>
      </c>
      <c r="BR5" s="32" t="s">
        <v>81</v>
      </c>
      <c r="BS5" s="32" t="s">
        <v>82</v>
      </c>
      <c r="BT5" s="32" t="s">
        <v>83</v>
      </c>
      <c r="BU5" s="32" t="s">
        <v>84</v>
      </c>
      <c r="BV5" s="32" t="s">
        <v>86</v>
      </c>
      <c r="BW5" s="32" t="s">
        <v>75</v>
      </c>
      <c r="BX5" s="32" t="s">
        <v>76</v>
      </c>
      <c r="BY5" s="32" t="s">
        <v>77</v>
      </c>
      <c r="BZ5" s="32" t="s">
        <v>78</v>
      </c>
      <c r="CA5" s="32" t="s">
        <v>79</v>
      </c>
      <c r="CB5" s="32" t="s">
        <v>80</v>
      </c>
      <c r="CC5" s="32" t="s">
        <v>81</v>
      </c>
      <c r="CD5" s="32" t="s">
        <v>82</v>
      </c>
      <c r="CE5" s="32" t="s">
        <v>83</v>
      </c>
      <c r="CF5" s="32" t="s">
        <v>84</v>
      </c>
      <c r="CG5" s="32" t="s">
        <v>86</v>
      </c>
      <c r="CH5" s="32" t="s">
        <v>75</v>
      </c>
      <c r="CI5" s="32" t="s">
        <v>76</v>
      </c>
      <c r="CJ5" s="32" t="s">
        <v>77</v>
      </c>
      <c r="CK5" s="32" t="s">
        <v>78</v>
      </c>
      <c r="CL5" s="32" t="s">
        <v>79</v>
      </c>
      <c r="CM5" s="32" t="s">
        <v>80</v>
      </c>
      <c r="CN5" s="32" t="s">
        <v>81</v>
      </c>
      <c r="CO5" s="32" t="s">
        <v>82</v>
      </c>
      <c r="CP5" s="32" t="s">
        <v>83</v>
      </c>
      <c r="CQ5" s="32" t="s">
        <v>84</v>
      </c>
      <c r="CR5" s="32" t="s">
        <v>86</v>
      </c>
      <c r="CS5" s="32" t="s">
        <v>75</v>
      </c>
      <c r="CT5" s="32" t="s">
        <v>76</v>
      </c>
      <c r="CU5" s="32" t="s">
        <v>77</v>
      </c>
      <c r="CV5" s="32" t="s">
        <v>78</v>
      </c>
      <c r="CW5" s="32" t="s">
        <v>79</v>
      </c>
      <c r="CX5" s="32" t="s">
        <v>80</v>
      </c>
      <c r="CY5" s="32" t="s">
        <v>81</v>
      </c>
      <c r="CZ5" s="32" t="s">
        <v>82</v>
      </c>
      <c r="DA5" s="32" t="s">
        <v>83</v>
      </c>
      <c r="DB5" s="32" t="s">
        <v>84</v>
      </c>
      <c r="DC5" s="32" t="s">
        <v>86</v>
      </c>
      <c r="DD5" s="32" t="s">
        <v>75</v>
      </c>
      <c r="DE5" s="32" t="s">
        <v>76</v>
      </c>
      <c r="DF5" s="32" t="s">
        <v>77</v>
      </c>
      <c r="DG5" s="32" t="s">
        <v>78</v>
      </c>
      <c r="DH5" s="32" t="s">
        <v>79</v>
      </c>
      <c r="DI5" s="32" t="s">
        <v>80</v>
      </c>
      <c r="DJ5" s="32" t="s">
        <v>81</v>
      </c>
      <c r="DK5" s="32" t="s">
        <v>82</v>
      </c>
      <c r="DL5" s="32" t="s">
        <v>83</v>
      </c>
      <c r="DM5" s="32" t="s">
        <v>84</v>
      </c>
      <c r="DN5" s="32" t="s">
        <v>86</v>
      </c>
      <c r="DO5" s="32" t="s">
        <v>75</v>
      </c>
      <c r="DP5" s="32" t="s">
        <v>76</v>
      </c>
      <c r="DQ5" s="32" t="s">
        <v>77</v>
      </c>
      <c r="DR5" s="32" t="s">
        <v>78</v>
      </c>
      <c r="DS5" s="32" t="s">
        <v>79</v>
      </c>
      <c r="DT5" s="32" t="s">
        <v>80</v>
      </c>
      <c r="DU5" s="32" t="s">
        <v>81</v>
      </c>
      <c r="DV5" s="32" t="s">
        <v>82</v>
      </c>
      <c r="DW5" s="32" t="s">
        <v>83</v>
      </c>
      <c r="DX5" s="32" t="s">
        <v>84</v>
      </c>
      <c r="DY5" s="32" t="s">
        <v>86</v>
      </c>
      <c r="DZ5" s="32" t="s">
        <v>75</v>
      </c>
      <c r="EA5" s="32" t="s">
        <v>76</v>
      </c>
      <c r="EB5" s="32" t="s">
        <v>77</v>
      </c>
      <c r="EC5" s="32" t="s">
        <v>78</v>
      </c>
      <c r="ED5" s="32" t="s">
        <v>79</v>
      </c>
      <c r="EE5" s="32" t="s">
        <v>80</v>
      </c>
      <c r="EF5" s="32" t="s">
        <v>81</v>
      </c>
      <c r="EG5" s="32" t="s">
        <v>82</v>
      </c>
      <c r="EH5" s="32" t="s">
        <v>83</v>
      </c>
      <c r="EI5" s="32" t="s">
        <v>84</v>
      </c>
      <c r="EJ5" s="32" t="s">
        <v>86</v>
      </c>
    </row>
    <row r="6" spans="1:140" s="36" customFormat="1" x14ac:dyDescent="0.15">
      <c r="A6" s="28" t="s">
        <v>87</v>
      </c>
      <c r="B6" s="33"/>
      <c r="C6" s="33"/>
      <c r="D6" s="33"/>
      <c r="E6" s="33"/>
      <c r="F6" s="33"/>
      <c r="G6" s="33"/>
      <c r="H6" s="33"/>
      <c r="I6" s="33"/>
      <c r="J6" s="33"/>
      <c r="K6" s="33"/>
      <c r="L6" s="33"/>
      <c r="M6" s="33"/>
      <c r="N6" s="33"/>
      <c r="O6" s="33"/>
      <c r="P6" s="33"/>
      <c r="Q6" s="34"/>
      <c r="R6" s="33"/>
      <c r="S6" s="33"/>
      <c r="T6" s="35">
        <f t="shared" ref="T6:CE6" si="3">T7</f>
        <v>129.94</v>
      </c>
      <c r="U6" s="35">
        <f>U7</f>
        <v>118.24</v>
      </c>
      <c r="V6" s="35">
        <f>V7</f>
        <v>105.8</v>
      </c>
      <c r="W6" s="35">
        <f>W7</f>
        <v>110.2</v>
      </c>
      <c r="X6" s="35">
        <f t="shared" si="3"/>
        <v>98.18</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334.05</v>
      </c>
      <c r="AQ6" s="35">
        <f>AQ7</f>
        <v>389.45</v>
      </c>
      <c r="AR6" s="35">
        <f>AR7</f>
        <v>319.74</v>
      </c>
      <c r="AS6" s="35">
        <f>AS7</f>
        <v>282.77999999999997</v>
      </c>
      <c r="AT6" s="35">
        <f t="shared" si="3"/>
        <v>292.45</v>
      </c>
      <c r="AU6" s="35">
        <f t="shared" si="3"/>
        <v>380.84</v>
      </c>
      <c r="AV6" s="35">
        <f t="shared" si="3"/>
        <v>424.64</v>
      </c>
      <c r="AW6" s="35">
        <f t="shared" si="3"/>
        <v>427.23</v>
      </c>
      <c r="AX6" s="35">
        <f t="shared" si="3"/>
        <v>454.07</v>
      </c>
      <c r="AY6" s="35">
        <f t="shared" si="3"/>
        <v>381.88</v>
      </c>
      <c r="AZ6" s="33" t="str">
        <f>IF(AZ7="-","【-】","【"&amp;SUBSTITUTE(TEXT(AZ7,"#,##0.00"),"-","△")&amp;"】")</f>
        <v>【439.16】</v>
      </c>
      <c r="BA6" s="35">
        <f t="shared" si="3"/>
        <v>258.64999999999998</v>
      </c>
      <c r="BB6" s="35">
        <f>BB7</f>
        <v>305.61</v>
      </c>
      <c r="BC6" s="35">
        <f>BC7</f>
        <v>369.53</v>
      </c>
      <c r="BD6" s="35">
        <f>BD7</f>
        <v>426.21</v>
      </c>
      <c r="BE6" s="35">
        <f t="shared" si="3"/>
        <v>450.2</v>
      </c>
      <c r="BF6" s="35">
        <f t="shared" si="3"/>
        <v>225.72</v>
      </c>
      <c r="BG6" s="35">
        <f t="shared" si="3"/>
        <v>217.8</v>
      </c>
      <c r="BH6" s="35">
        <f t="shared" si="3"/>
        <v>216.05</v>
      </c>
      <c r="BI6" s="35">
        <f t="shared" si="3"/>
        <v>213.13</v>
      </c>
      <c r="BJ6" s="35">
        <f t="shared" si="3"/>
        <v>213.1</v>
      </c>
      <c r="BK6" s="33" t="str">
        <f>IF(BK7="-","【-】","【"&amp;SUBSTITUTE(TEXT(BK7,"#,##0.00"),"-","△")&amp;"】")</f>
        <v>【227.97】</v>
      </c>
      <c r="BL6" s="35">
        <f t="shared" si="3"/>
        <v>127.97</v>
      </c>
      <c r="BM6" s="35">
        <f>BM7</f>
        <v>115.08</v>
      </c>
      <c r="BN6" s="35">
        <f>BN7</f>
        <v>99.95</v>
      </c>
      <c r="BO6" s="35">
        <f>BO7</f>
        <v>106.85</v>
      </c>
      <c r="BP6" s="35">
        <f t="shared" si="3"/>
        <v>96.06</v>
      </c>
      <c r="BQ6" s="35">
        <f t="shared" si="3"/>
        <v>116.75</v>
      </c>
      <c r="BR6" s="35">
        <f t="shared" si="3"/>
        <v>115.48</v>
      </c>
      <c r="BS6" s="35">
        <f t="shared" si="3"/>
        <v>109.91</v>
      </c>
      <c r="BT6" s="35">
        <f t="shared" si="3"/>
        <v>111.83</v>
      </c>
      <c r="BU6" s="35">
        <f t="shared" si="3"/>
        <v>108.95</v>
      </c>
      <c r="BV6" s="33" t="str">
        <f>IF(BV7="-","【-】","【"&amp;SUBSTITUTE(TEXT(BV7,"#,##0.00"),"-","△")&amp;"】")</f>
        <v>【107.69】</v>
      </c>
      <c r="BW6" s="35">
        <f t="shared" si="3"/>
        <v>29.89</v>
      </c>
      <c r="BX6" s="35">
        <f>BX7</f>
        <v>31.91</v>
      </c>
      <c r="BY6" s="35">
        <f>BY7</f>
        <v>36.909999999999997</v>
      </c>
      <c r="BZ6" s="35">
        <f>BZ7</f>
        <v>34.79</v>
      </c>
      <c r="CA6" s="35">
        <f t="shared" si="3"/>
        <v>38.79</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30.24</v>
      </c>
      <c r="CI6" s="35">
        <f>CI7</f>
        <v>28.88</v>
      </c>
      <c r="CJ6" s="35">
        <f>CJ7</f>
        <v>28.16</v>
      </c>
      <c r="CK6" s="35">
        <f>CK7</f>
        <v>46.22</v>
      </c>
      <c r="CL6" s="35">
        <f t="shared" si="5"/>
        <v>45.76</v>
      </c>
      <c r="CM6" s="35">
        <f t="shared" si="5"/>
        <v>56</v>
      </c>
      <c r="CN6" s="35">
        <f t="shared" si="5"/>
        <v>56.81</v>
      </c>
      <c r="CO6" s="35">
        <f t="shared" si="5"/>
        <v>55.65</v>
      </c>
      <c r="CP6" s="35">
        <f t="shared" si="5"/>
        <v>54.73</v>
      </c>
      <c r="CQ6" s="35">
        <f t="shared" si="5"/>
        <v>54.32</v>
      </c>
      <c r="CR6" s="33" t="str">
        <f>IF(CR7="-","【-】","【"&amp;SUBSTITUTE(TEXT(CR7,"#,##0.00"),"-","△")&amp;"】")</f>
        <v>【52.31】</v>
      </c>
      <c r="CS6" s="35">
        <f t="shared" ref="CS6:DB6" si="6">CS7</f>
        <v>56.86</v>
      </c>
      <c r="CT6" s="35">
        <f>CT7</f>
        <v>50.79</v>
      </c>
      <c r="CU6" s="35">
        <f>CU7</f>
        <v>47.7</v>
      </c>
      <c r="CV6" s="35">
        <f>CV7</f>
        <v>81.290000000000006</v>
      </c>
      <c r="CW6" s="35">
        <f t="shared" si="6"/>
        <v>81.36</v>
      </c>
      <c r="CX6" s="35">
        <f t="shared" si="6"/>
        <v>80.08</v>
      </c>
      <c r="CY6" s="35">
        <f t="shared" si="6"/>
        <v>79.69</v>
      </c>
      <c r="CZ6" s="35">
        <f t="shared" si="6"/>
        <v>78.66</v>
      </c>
      <c r="DA6" s="35">
        <f t="shared" si="6"/>
        <v>80.2</v>
      </c>
      <c r="DB6" s="35">
        <f t="shared" si="6"/>
        <v>79.72</v>
      </c>
      <c r="DC6" s="33" t="str">
        <f>IF(DC7="-","【-】","【"&amp;SUBSTITUTE(TEXT(DC7,"#,##0.00"),"-","△")&amp;"】")</f>
        <v>【77.20】</v>
      </c>
      <c r="DD6" s="35">
        <f t="shared" ref="DD6:DM6" si="7">DD7</f>
        <v>59.72</v>
      </c>
      <c r="DE6" s="35">
        <f>DE7</f>
        <v>61.11</v>
      </c>
      <c r="DF6" s="35">
        <f>DF7</f>
        <v>61.34</v>
      </c>
      <c r="DG6" s="35">
        <f>DG7</f>
        <v>59.74</v>
      </c>
      <c r="DH6" s="35">
        <f t="shared" si="7"/>
        <v>52.65</v>
      </c>
      <c r="DI6" s="35">
        <f t="shared" si="7"/>
        <v>60.35</v>
      </c>
      <c r="DJ6" s="35">
        <f t="shared" si="7"/>
        <v>61.07</v>
      </c>
      <c r="DK6" s="35">
        <f t="shared" si="7"/>
        <v>61.99</v>
      </c>
      <c r="DL6" s="35">
        <f t="shared" si="7"/>
        <v>62.44</v>
      </c>
      <c r="DM6" s="35">
        <f t="shared" si="7"/>
        <v>62.28</v>
      </c>
      <c r="DN6" s="33" t="str">
        <f>IF(DN7="-","【-】","【"&amp;SUBSTITUTE(TEXT(DN7,"#,##0.00"),"-","△")&amp;"】")</f>
        <v>【61.29】</v>
      </c>
      <c r="DO6" s="35">
        <f t="shared" ref="DO6:DX6" si="8">DO7</f>
        <v>76.69</v>
      </c>
      <c r="DP6" s="35">
        <f>DP7</f>
        <v>76.28</v>
      </c>
      <c r="DQ6" s="35">
        <f>DQ7</f>
        <v>77.17</v>
      </c>
      <c r="DR6" s="35">
        <f>DR7</f>
        <v>76.58</v>
      </c>
      <c r="DS6" s="35">
        <f t="shared" si="8"/>
        <v>75.89</v>
      </c>
      <c r="DT6" s="35">
        <f t="shared" si="8"/>
        <v>52.07</v>
      </c>
      <c r="DU6" s="35">
        <f t="shared" si="8"/>
        <v>50.36</v>
      </c>
      <c r="DV6" s="35">
        <f t="shared" si="8"/>
        <v>51.48</v>
      </c>
      <c r="DW6" s="35">
        <f t="shared" si="8"/>
        <v>52.79</v>
      </c>
      <c r="DX6" s="35">
        <f t="shared" si="8"/>
        <v>53.56</v>
      </c>
      <c r="DY6" s="33" t="str">
        <f>IF(DY7="-","【-】","【"&amp;SUBSTITUTE(TEXT(DY7,"#,##0.00"),"-","△")&amp;"】")</f>
        <v>【50.74】</v>
      </c>
      <c r="DZ6" s="35">
        <f t="shared" ref="DZ6:EI6" si="9">DZ7</f>
        <v>0.38</v>
      </c>
      <c r="EA6" s="35">
        <f>EA7</f>
        <v>0.47</v>
      </c>
      <c r="EB6" s="35">
        <f>EB7</f>
        <v>0.06</v>
      </c>
      <c r="EC6" s="35">
        <f>EC7</f>
        <v>0.69</v>
      </c>
      <c r="ED6" s="35">
        <f t="shared" si="9"/>
        <v>0.9</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88</v>
      </c>
      <c r="C7" s="37" t="s">
        <v>89</v>
      </c>
      <c r="D7" s="37" t="s">
        <v>90</v>
      </c>
      <c r="E7" s="37" t="s">
        <v>91</v>
      </c>
      <c r="F7" s="37" t="s">
        <v>92</v>
      </c>
      <c r="G7" s="37" t="s">
        <v>93</v>
      </c>
      <c r="H7" s="37" t="s">
        <v>94</v>
      </c>
      <c r="I7" s="37" t="s">
        <v>95</v>
      </c>
      <c r="J7" s="37" t="s">
        <v>96</v>
      </c>
      <c r="K7" s="38">
        <v>470000</v>
      </c>
      <c r="L7" s="37" t="s">
        <v>97</v>
      </c>
      <c r="M7" s="38">
        <v>1</v>
      </c>
      <c r="N7" s="38">
        <v>215061</v>
      </c>
      <c r="O7" s="39" t="s">
        <v>98</v>
      </c>
      <c r="P7" s="39">
        <v>65.8</v>
      </c>
      <c r="Q7" s="38">
        <v>414</v>
      </c>
      <c r="R7" s="38">
        <v>382393</v>
      </c>
      <c r="S7" s="37" t="s">
        <v>99</v>
      </c>
      <c r="T7" s="40">
        <v>129.94</v>
      </c>
      <c r="U7" s="40">
        <v>118.24</v>
      </c>
      <c r="V7" s="40">
        <v>105.8</v>
      </c>
      <c r="W7" s="40">
        <v>110.2</v>
      </c>
      <c r="X7" s="40">
        <v>98.18</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334.05</v>
      </c>
      <c r="AQ7" s="40">
        <v>389.45</v>
      </c>
      <c r="AR7" s="40">
        <v>319.74</v>
      </c>
      <c r="AS7" s="40">
        <v>282.77999999999997</v>
      </c>
      <c r="AT7" s="40">
        <v>292.45</v>
      </c>
      <c r="AU7" s="40">
        <v>380.84</v>
      </c>
      <c r="AV7" s="40">
        <v>424.64</v>
      </c>
      <c r="AW7" s="40">
        <v>427.23</v>
      </c>
      <c r="AX7" s="40">
        <v>454.07</v>
      </c>
      <c r="AY7" s="40">
        <v>381.88</v>
      </c>
      <c r="AZ7" s="40">
        <v>439.16</v>
      </c>
      <c r="BA7" s="40">
        <v>258.64999999999998</v>
      </c>
      <c r="BB7" s="40">
        <v>305.61</v>
      </c>
      <c r="BC7" s="40">
        <v>369.53</v>
      </c>
      <c r="BD7" s="40">
        <v>426.21</v>
      </c>
      <c r="BE7" s="40">
        <v>450.2</v>
      </c>
      <c r="BF7" s="40">
        <v>225.72</v>
      </c>
      <c r="BG7" s="40">
        <v>217.8</v>
      </c>
      <c r="BH7" s="40">
        <v>216.05</v>
      </c>
      <c r="BI7" s="40">
        <v>213.13</v>
      </c>
      <c r="BJ7" s="40">
        <v>213.1</v>
      </c>
      <c r="BK7" s="40">
        <v>227.97</v>
      </c>
      <c r="BL7" s="40">
        <v>127.97</v>
      </c>
      <c r="BM7" s="40">
        <v>115.08</v>
      </c>
      <c r="BN7" s="40">
        <v>99.95</v>
      </c>
      <c r="BO7" s="40">
        <v>106.85</v>
      </c>
      <c r="BP7" s="40">
        <v>96.06</v>
      </c>
      <c r="BQ7" s="40">
        <v>116.75</v>
      </c>
      <c r="BR7" s="40">
        <v>115.48</v>
      </c>
      <c r="BS7" s="40">
        <v>109.91</v>
      </c>
      <c r="BT7" s="40">
        <v>111.83</v>
      </c>
      <c r="BU7" s="40">
        <v>108.95</v>
      </c>
      <c r="BV7" s="40">
        <v>107.69</v>
      </c>
      <c r="BW7" s="40">
        <v>29.89</v>
      </c>
      <c r="BX7" s="40">
        <v>31.91</v>
      </c>
      <c r="BY7" s="40">
        <v>36.909999999999997</v>
      </c>
      <c r="BZ7" s="40">
        <v>34.79</v>
      </c>
      <c r="CA7" s="40">
        <v>38.79</v>
      </c>
      <c r="CB7" s="40">
        <v>17.22</v>
      </c>
      <c r="CC7" s="40">
        <v>17.440000000000001</v>
      </c>
      <c r="CD7" s="40">
        <v>18.62</v>
      </c>
      <c r="CE7" s="40">
        <v>18.36</v>
      </c>
      <c r="CF7" s="40">
        <v>18.88</v>
      </c>
      <c r="CG7" s="40">
        <v>20.260000000000002</v>
      </c>
      <c r="CH7" s="40">
        <v>30.24</v>
      </c>
      <c r="CI7" s="40">
        <v>28.88</v>
      </c>
      <c r="CJ7" s="40">
        <v>28.16</v>
      </c>
      <c r="CK7" s="40">
        <v>46.22</v>
      </c>
      <c r="CL7" s="40">
        <v>45.76</v>
      </c>
      <c r="CM7" s="40">
        <v>56</v>
      </c>
      <c r="CN7" s="40">
        <v>56.81</v>
      </c>
      <c r="CO7" s="40">
        <v>55.65</v>
      </c>
      <c r="CP7" s="40">
        <v>54.73</v>
      </c>
      <c r="CQ7" s="40">
        <v>54.32</v>
      </c>
      <c r="CR7" s="40">
        <v>52.31</v>
      </c>
      <c r="CS7" s="40">
        <v>56.86</v>
      </c>
      <c r="CT7" s="40">
        <v>50.79</v>
      </c>
      <c r="CU7" s="40">
        <v>47.7</v>
      </c>
      <c r="CV7" s="40">
        <v>81.290000000000006</v>
      </c>
      <c r="CW7" s="40">
        <v>81.36</v>
      </c>
      <c r="CX7" s="40">
        <v>80.08</v>
      </c>
      <c r="CY7" s="40">
        <v>79.69</v>
      </c>
      <c r="CZ7" s="40">
        <v>78.66</v>
      </c>
      <c r="DA7" s="40">
        <v>80.2</v>
      </c>
      <c r="DB7" s="40">
        <v>79.72</v>
      </c>
      <c r="DC7" s="40">
        <v>77.2</v>
      </c>
      <c r="DD7" s="40">
        <v>59.72</v>
      </c>
      <c r="DE7" s="40">
        <v>61.11</v>
      </c>
      <c r="DF7" s="40">
        <v>61.34</v>
      </c>
      <c r="DG7" s="40">
        <v>59.74</v>
      </c>
      <c r="DH7" s="40">
        <v>52.65</v>
      </c>
      <c r="DI7" s="40">
        <v>60.35</v>
      </c>
      <c r="DJ7" s="40">
        <v>61.07</v>
      </c>
      <c r="DK7" s="40">
        <v>61.99</v>
      </c>
      <c r="DL7" s="40">
        <v>62.44</v>
      </c>
      <c r="DM7" s="40">
        <v>62.28</v>
      </c>
      <c r="DN7" s="40">
        <v>61.29</v>
      </c>
      <c r="DO7" s="40">
        <v>76.69</v>
      </c>
      <c r="DP7" s="40">
        <v>76.28</v>
      </c>
      <c r="DQ7" s="40">
        <v>77.17</v>
      </c>
      <c r="DR7" s="40">
        <v>76.58</v>
      </c>
      <c r="DS7" s="40">
        <v>75.89</v>
      </c>
      <c r="DT7" s="40">
        <v>52.07</v>
      </c>
      <c r="DU7" s="40">
        <v>50.36</v>
      </c>
      <c r="DV7" s="40">
        <v>51.48</v>
      </c>
      <c r="DW7" s="40">
        <v>52.79</v>
      </c>
      <c r="DX7" s="40">
        <v>53.56</v>
      </c>
      <c r="DY7" s="40">
        <v>50.74</v>
      </c>
      <c r="DZ7" s="40">
        <v>0.38</v>
      </c>
      <c r="EA7" s="40">
        <v>0.47</v>
      </c>
      <c r="EB7" s="40">
        <v>0.06</v>
      </c>
      <c r="EC7" s="40">
        <v>0.69</v>
      </c>
      <c r="ED7" s="40">
        <v>0.9</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100</v>
      </c>
      <c r="C9" s="43" t="s">
        <v>101</v>
      </c>
      <c r="D9" s="43" t="s">
        <v>102</v>
      </c>
      <c r="E9" s="43" t="s">
        <v>103</v>
      </c>
      <c r="F9" s="43" t="s">
        <v>104</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129.94</v>
      </c>
      <c r="V11" s="48">
        <f>IF(U6="-",NA(),U6)</f>
        <v>118.24</v>
      </c>
      <c r="W11" s="48">
        <f>IF(V6="-",NA(),V6)</f>
        <v>105.8</v>
      </c>
      <c r="X11" s="48">
        <f>IF(W6="-",NA(),W6)</f>
        <v>110.2</v>
      </c>
      <c r="Y11" s="48">
        <f>IF(X6="-",NA(),X6)</f>
        <v>98.18</v>
      </c>
      <c r="AE11" s="47" t="s">
        <v>23</v>
      </c>
      <c r="AF11" s="48">
        <f>IF(AE6="-",NA(),AE6)</f>
        <v>0</v>
      </c>
      <c r="AG11" s="48">
        <f>IF(AF6="-",NA(),AF6)</f>
        <v>0</v>
      </c>
      <c r="AH11" s="48">
        <f>IF(AG6="-",NA(),AG6)</f>
        <v>0</v>
      </c>
      <c r="AI11" s="48">
        <f>IF(AH6="-",NA(),AH6)</f>
        <v>0</v>
      </c>
      <c r="AJ11" s="48">
        <f>IF(AI6="-",NA(),AI6)</f>
        <v>0</v>
      </c>
      <c r="AP11" s="47" t="s">
        <v>23</v>
      </c>
      <c r="AQ11" s="48">
        <f>IF(AP6="-",NA(),AP6)</f>
        <v>334.05</v>
      </c>
      <c r="AR11" s="48">
        <f>IF(AQ6="-",NA(),AQ6)</f>
        <v>389.45</v>
      </c>
      <c r="AS11" s="48">
        <f>IF(AR6="-",NA(),AR6)</f>
        <v>319.74</v>
      </c>
      <c r="AT11" s="48">
        <f>IF(AS6="-",NA(),AS6)</f>
        <v>282.77999999999997</v>
      </c>
      <c r="AU11" s="48">
        <f>IF(AT6="-",NA(),AT6)</f>
        <v>292.45</v>
      </c>
      <c r="BA11" s="47" t="s">
        <v>23</v>
      </c>
      <c r="BB11" s="48">
        <f>IF(BA6="-",NA(),BA6)</f>
        <v>258.64999999999998</v>
      </c>
      <c r="BC11" s="48">
        <f>IF(BB6="-",NA(),BB6)</f>
        <v>305.61</v>
      </c>
      <c r="BD11" s="48">
        <f>IF(BC6="-",NA(),BC6)</f>
        <v>369.53</v>
      </c>
      <c r="BE11" s="48">
        <f>IF(BD6="-",NA(),BD6)</f>
        <v>426.21</v>
      </c>
      <c r="BF11" s="48">
        <f>IF(BE6="-",NA(),BE6)</f>
        <v>450.2</v>
      </c>
      <c r="BL11" s="47" t="s">
        <v>23</v>
      </c>
      <c r="BM11" s="48">
        <f>IF(BL6="-",NA(),BL6)</f>
        <v>127.97</v>
      </c>
      <c r="BN11" s="48">
        <f>IF(BM6="-",NA(),BM6)</f>
        <v>115.08</v>
      </c>
      <c r="BO11" s="48">
        <f>IF(BN6="-",NA(),BN6)</f>
        <v>99.95</v>
      </c>
      <c r="BP11" s="48">
        <f>IF(BO6="-",NA(),BO6)</f>
        <v>106.85</v>
      </c>
      <c r="BQ11" s="48">
        <f>IF(BP6="-",NA(),BP6)</f>
        <v>96.06</v>
      </c>
      <c r="BW11" s="47" t="s">
        <v>23</v>
      </c>
      <c r="BX11" s="48">
        <f>IF(BW6="-",NA(),BW6)</f>
        <v>29.89</v>
      </c>
      <c r="BY11" s="48">
        <f>IF(BX6="-",NA(),BX6)</f>
        <v>31.91</v>
      </c>
      <c r="BZ11" s="48">
        <f>IF(BY6="-",NA(),BY6)</f>
        <v>36.909999999999997</v>
      </c>
      <c r="CA11" s="48">
        <f>IF(BZ6="-",NA(),BZ6)</f>
        <v>34.79</v>
      </c>
      <c r="CB11" s="48">
        <f>IF(CA6="-",NA(),CA6)</f>
        <v>38.79</v>
      </c>
      <c r="CH11" s="47" t="s">
        <v>23</v>
      </c>
      <c r="CI11" s="48">
        <f>IF(CH6="-",NA(),CH6)</f>
        <v>30.24</v>
      </c>
      <c r="CJ11" s="48">
        <f>IF(CI6="-",NA(),CI6)</f>
        <v>28.88</v>
      </c>
      <c r="CK11" s="48">
        <f>IF(CJ6="-",NA(),CJ6)</f>
        <v>28.16</v>
      </c>
      <c r="CL11" s="48">
        <f>IF(CK6="-",NA(),CK6)</f>
        <v>46.22</v>
      </c>
      <c r="CM11" s="48">
        <f>IF(CL6="-",NA(),CL6)</f>
        <v>45.76</v>
      </c>
      <c r="CS11" s="47" t="s">
        <v>23</v>
      </c>
      <c r="CT11" s="48">
        <f>IF(CS6="-",NA(),CS6)</f>
        <v>56.86</v>
      </c>
      <c r="CU11" s="48">
        <f>IF(CT6="-",NA(),CT6)</f>
        <v>50.79</v>
      </c>
      <c r="CV11" s="48">
        <f>IF(CU6="-",NA(),CU6)</f>
        <v>47.7</v>
      </c>
      <c r="CW11" s="48">
        <f>IF(CV6="-",NA(),CV6)</f>
        <v>81.290000000000006</v>
      </c>
      <c r="CX11" s="48">
        <f>IF(CW6="-",NA(),CW6)</f>
        <v>81.36</v>
      </c>
      <c r="DD11" s="47" t="s">
        <v>23</v>
      </c>
      <c r="DE11" s="48">
        <f>IF(DD6="-",NA(),DD6)</f>
        <v>59.72</v>
      </c>
      <c r="DF11" s="48">
        <f>IF(DE6="-",NA(),DE6)</f>
        <v>61.11</v>
      </c>
      <c r="DG11" s="48">
        <f>IF(DF6="-",NA(),DF6)</f>
        <v>61.34</v>
      </c>
      <c r="DH11" s="48">
        <f>IF(DG6="-",NA(),DG6)</f>
        <v>59.74</v>
      </c>
      <c r="DI11" s="48">
        <f>IF(DH6="-",NA(),DH6)</f>
        <v>52.65</v>
      </c>
      <c r="DO11" s="47" t="s">
        <v>23</v>
      </c>
      <c r="DP11" s="48">
        <f>IF(DO6="-",NA(),DO6)</f>
        <v>76.69</v>
      </c>
      <c r="DQ11" s="48">
        <f>IF(DP6="-",NA(),DP6)</f>
        <v>76.28</v>
      </c>
      <c r="DR11" s="48">
        <f>IF(DQ6="-",NA(),DQ6)</f>
        <v>77.17</v>
      </c>
      <c r="DS11" s="48">
        <f>IF(DR6="-",NA(),DR6)</f>
        <v>76.58</v>
      </c>
      <c r="DT11" s="48">
        <f>IF(DS6="-",NA(),DS6)</f>
        <v>75.89</v>
      </c>
      <c r="DZ11" s="47" t="s">
        <v>23</v>
      </c>
      <c r="EA11" s="48">
        <f>IF(DZ6="-",NA(),DZ6)</f>
        <v>0.38</v>
      </c>
      <c r="EB11" s="48">
        <f>IF(EA6="-",NA(),EA6)</f>
        <v>0.47</v>
      </c>
      <c r="EC11" s="48">
        <f>IF(EB6="-",NA(),EB6)</f>
        <v>0.06</v>
      </c>
      <c r="ED11" s="48">
        <f>IF(EC6="-",NA(),EC6)</f>
        <v>0.69</v>
      </c>
      <c r="EE11" s="48">
        <f>IF(ED6="-",NA(),ED6)</f>
        <v>0.9</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0FABC0AC-DC7B-4977-9E78-8F18F11199AB}"/>
</file>

<file path=customXml/itemProps2.xml><?xml version="1.0" encoding="utf-8"?>
<ds:datastoreItem xmlns:ds="http://schemas.openxmlformats.org/officeDocument/2006/customXml" ds:itemID="{B99C3CA5-76A4-4EC7-A528-C2952360A596}"/>
</file>

<file path=customXml/itemProps3.xml><?xml version="1.0" encoding="utf-8"?>
<ds:datastoreItem xmlns:ds="http://schemas.openxmlformats.org/officeDocument/2006/customXml" ds:itemID="{B7C1FF34-6ACC-439D-8E51-9359A69BE0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2026-02-03T06:42:23Z</dcterms:created>
  <dcterms:modified xsi:type="dcterms:W3CDTF">2026-02-03T06:42:34Z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