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7.xml" ContentType="application/vnd.openxmlformats-officedocument.drawingml.chart+xml"/>
  <Override PartName="/xl/charts/chart5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2.kobe.local\work2\12_建設局\01_総務課\03_経理ライン（企業会計）\23 照会・回答\R7照会回答\260128_【財務課】経営比較分析表（例年もの）\04_財務課へ\"/>
    </mc:Choice>
  </mc:AlternateContent>
  <workbookProtection workbookAlgorithmName="SHA-512" workbookHashValue="tAHPkaRG5NcsBSLFBhc1CcRt9C9sKDI6WgWSFMef2bK+sqtzpIp4vRXPoKfXnhylQs/QNY87z9mrGOjXCxHqRA==" workbookSaltValue="cysN/7b+/mDzmn5ckPSPfA==" workbookSpinCount="100000" lockStructure="1"/>
  <bookViews>
    <workbookView xWindow="0" yWindow="0" windowWidth="23040" windowHeight="9210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K85" i="4"/>
  <c r="J85" i="4"/>
  <c r="I85" i="4"/>
  <c r="F85" i="4"/>
  <c r="E85" i="4"/>
  <c r="AT10" i="4"/>
  <c r="AL10" i="4"/>
  <c r="I10" i="4"/>
  <c r="AL8" i="4"/>
  <c r="P8" i="4"/>
  <c r="I8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<sst xmlns="http://schemas.openxmlformats.org/spreadsheetml/2006/main" count="319" uniqueCount="115">
  <si>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</si>
  <si>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</si>
  <si>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</si>
  <si>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</si>
  <si>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</si>
  <si>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</si>
  <si>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</si>
  <si>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</si>
  <si>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</si>
  <si>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</si>
  <si>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</si>
  <si>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</si>
  <si>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</si>
  <si>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</si>
  <si>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</si>
  <si>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</si>
  <si>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</si>
  <si>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</si>
  <si>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</si>
  <si>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</si>
  <si>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</si>
  <si>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</si>
  <si>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</si>
  <si>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</si>
  <si>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</si>
  <si>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</si>
  <si>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</si>
  <si>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</si>
  <si>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</si>
  <si>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</si>
  <si>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</si>
  <si>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</si>
  <si>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</si>
  <si>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</si>
  <si>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</si>
  <si>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</si>
  <si>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</si>
  <si>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</si>
  <si>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</si>
  <si>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</si>
  <si>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</si>
  <si>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</si>
  <si>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</si>
  <si>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</si>
  <si>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</si>
  <si>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</si>
  <si>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</si>
  <si>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</si>
  <si>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</si>
  <si>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</si>
  <si>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</si>
  <si>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</si>
  <si>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</si>
  <si>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</si>
  <si>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</si>
  <si>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</si>
  <si>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</si>
  <si>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</si>
  <si>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</si>
  <si>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</si>
  <si>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</si>
  <si>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</si>
  <si>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</si>
  <si>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</si>
  <si>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</si>
  <si>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</si>
  <si>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</si>
  <si>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</si>
  <si>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</si>
  <si>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</si>
  <si>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</si>
  <si>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</si>
  <si>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</si>
  <si>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</si>
  <si>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</si>
  <si>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</si>
  <si>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</si>
  <si>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</si>
  <si>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</si>
  <si>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</si>
  <si>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</si>
  <si>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</si>
  <si>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</si>
  <si>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</si>
  <si>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</si>
  <si>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</si>
  <si>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</si>
  <si>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</si>
  <si>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</si>
  <si>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</si>
  <si>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</si>
  <si>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</si>
  <si>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</si>
  <si>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</si>
  <si>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</si>
  <si>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兵庫県　神戸市</t>
  </si>
  <si>
    <t>法適用</t>
  </si>
  <si>
    <t>下水道事業</t>
  </si>
  <si>
    <t>農業集落排水</t>
  </si>
  <si>
    <t>F1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</si>
  <si>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</si>
  <si>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</si>
  <si>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</si>
  <si>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</si>
  <si>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</si>
  <si>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</si>
  <si>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</si>
  <si>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</si>
  <si>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</si>
  <si>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</si>
  <si>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</si>
  <si>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</si>
  <si>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法定耐用年数を経過した管渠はまだ存在しないため、管渠の更新は実施していない。</t>
    <rPh sb="24" eb="26">
      <t>カンキョ</t>
    </rPh>
    <rPh sb="27" eb="29">
      <t>コウシン</t>
    </rPh>
    <rPh sb="30" eb="32">
      <t>ジッシ</t>
    </rPh>
    <phoneticPr fontId="4"/>
  </si>
  <si>
    <t>①および⑤について、農業集落排水事業は市街化調整区域に立地し、小規模な処理施設が多数点在しており、公共下水道事業に比べて処理区域内の人口密度が低く、使用料に比べて必要となる費用が多い事業となっているため、汚水処理費を下水道使用料でまかなえず、一般会計からの繰入れに依存している状況にある。
ただし、農業集落排水事業は、公共下水道事業と一体で経営しており、下水道事業全体の収支は黒字であり、欠損金も生じていない。
②について、農業集落排水事業は、公共下水道事業と一体で経営しており、下水道事業全体では欠損金は生じていない。
③について、農業集落排水事業は、公共下水道事業と一体で経営しており、下水道事業全体では流動比率は100%を超えている。
⑦について、類似団体平均よりも高く、概ね適切な施設規模と考えられる。
⑥および⑧について、おおむね類似団体平均と同水準である。</t>
    <rPh sb="10" eb="14">
      <t>ノウギョウシュウラク</t>
    </rPh>
    <rPh sb="14" eb="16">
      <t>ハイスイ</t>
    </rPh>
    <rPh sb="16" eb="18">
      <t>ジギョウ</t>
    </rPh>
    <rPh sb="19" eb="22">
      <t>シガイカ</t>
    </rPh>
    <rPh sb="22" eb="26">
      <t>チョウセイクイキ</t>
    </rPh>
    <rPh sb="27" eb="29">
      <t>リッチ</t>
    </rPh>
    <rPh sb="102" eb="107">
      <t>オスイショリヒ</t>
    </rPh>
    <rPh sb="108" eb="114">
      <t>ゲスイドウシヨウリョウ</t>
    </rPh>
    <rPh sb="121" eb="125">
      <t>イッパンカイケイ</t>
    </rPh>
    <rPh sb="128" eb="130">
      <t>クリイ</t>
    </rPh>
    <rPh sb="132" eb="134">
      <t>イゾン</t>
    </rPh>
    <rPh sb="138" eb="140">
      <t>ジョウキョウ</t>
    </rPh>
    <rPh sb="149" eb="155">
      <t>ノウギョウシュウラクハイスイ</t>
    </rPh>
    <rPh sb="155" eb="157">
      <t>ジギョウ</t>
    </rPh>
    <rPh sb="164" eb="166">
      <t>ジギョウ</t>
    </rPh>
    <rPh sb="167" eb="169">
      <t>イッタイ</t>
    </rPh>
    <rPh sb="170" eb="172">
      <t>ケイエイ</t>
    </rPh>
    <rPh sb="180" eb="182">
      <t>ジギョウ</t>
    </rPh>
    <rPh sb="194" eb="197">
      <t>ケッソンキン</t>
    </rPh>
    <rPh sb="198" eb="199">
      <t>ショウ</t>
    </rPh>
    <rPh sb="240" eb="245">
      <t>ゲスイドウジギョウ</t>
    </rPh>
    <rPh sb="245" eb="247">
      <t>ゼンタイ</t>
    </rPh>
    <rPh sb="304" eb="308">
      <t>リュウドウヒリツ</t>
    </rPh>
    <rPh sb="314" eb="315">
      <t>コ</t>
    </rPh>
    <rPh sb="370" eb="376">
      <t>ルイジダンタイヘイキン</t>
    </rPh>
    <rPh sb="377" eb="380">
      <t>ドウスイジュン</t>
    </rPh>
    <phoneticPr fontId="4"/>
  </si>
  <si>
    <t>神戸市の農業集落排水事業は、令和６年度より公営企業会計を適用した。
汚水処理原価を下水道使用料でまかなうことができておらず、収入の大半を一般会計からの繰入金に依存している。また、今後、多くの機器が耐用年数を迎え、機器の更新が必要となる見込である。
経営の改善策として、処理区の統廃合等、効果的な処理を積極的に進めていく。
引き続き経営改善を図りつつ、適正な維持管理に努める。</t>
    <rPh sb="14" eb="16">
      <t>レイワ</t>
    </rPh>
    <rPh sb="17" eb="19">
      <t>ネンド</t>
    </rPh>
    <rPh sb="21" eb="27">
      <t>コウエイキギョウカイケイ</t>
    </rPh>
    <rPh sb="28" eb="30">
      <t>テキヨウ</t>
    </rPh>
    <rPh sb="89" eb="91">
      <t>コンゴ</t>
    </rPh>
    <rPh sb="92" eb="93">
      <t>オオ</t>
    </rPh>
    <rPh sb="95" eb="97">
      <t>キキ</t>
    </rPh>
    <rPh sb="98" eb="102">
      <t>タイヨウネンスウ</t>
    </rPh>
    <rPh sb="103" eb="104">
      <t>ムカ</t>
    </rPh>
    <rPh sb="106" eb="108">
      <t>キキ</t>
    </rPh>
    <rPh sb="109" eb="111">
      <t>コウシン</t>
    </rPh>
    <rPh sb="141" eb="142">
      <t>トウ</t>
    </rPh>
    <rPh sb="143" eb="146">
      <t>コウカテキ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</si>
</sst>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5" fillId="0" borderId="13" xfId="0" applyFont="1" applyFill="1" applyBorder="1" applyAlignment="1" applyProtection="1">
      <alignment horizontal="left" vertical="top" wrapText="1"/>
      <protection locked="0"/>
    </xf>
    <xf numFmtId="0" fontId="15" fillId="0" borderId="14" xfId="0" applyFont="1" applyFill="1" applyBorder="1" applyAlignment="1" applyProtection="1">
      <alignment horizontal="left" vertical="top" wrapText="1"/>
      <protection locked="0"/>
    </xf>
    <xf numFmtId="0" fontId="15" fillId="0" borderId="15" xfId="0" applyFont="1" applyFill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6B-4918-A384-D80CB5F6C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B-4918-A384-D80CB5F6C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06-43A3-97C8-5F632026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6-43A3-97C8-5F632026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6-49A6-8B79-F6DC37A1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6-49A6-8B79-F6DC37A1A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7-4623-B69F-CE080CD3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103.04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7-4623-B69F-CE080CD3D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4.9400000000000004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0-45B1-91AC-BB9F5008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0-45B1-91AC-BB9F5008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D-438A-8B54-1BA1B397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D-438A-8B54-1BA1B397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61-4B0C-B871-54A6008E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61-4B0C-B871-54A6008E9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C9-4687-BC7E-731BE8813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C9-4687-BC7E-731BE8813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2-480C-BA78-518824475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2-480C-BA78-518824475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B-4188-842D-63A61390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58.41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B-4188-842D-63A613905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261.14999999999998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70-49FB-875F-3192D63F1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267.33999999999997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0-49FB-875F-3192D63F1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【798.10】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【87.80】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【28.46】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85" zoomScaleNormal="85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9" t="s">
        <v>0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</row>
    <row r="3" spans="1:78" ht="9.75" customHeight="1" x14ac:dyDescent="0.15">
      <c r="A3" s="2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</row>
    <row r="4" spans="1:78" ht="9.75" customHeight="1" x14ac:dyDescent="0.15">
      <c r="A4" s="2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0" t="str">
        <f>データ!H6</f>
        <v>兵庫県　神戸市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9" t="s">
        <v>1</v>
      </c>
      <c r="C7" s="49"/>
      <c r="D7" s="49"/>
      <c r="E7" s="49"/>
      <c r="F7" s="49"/>
      <c r="G7" s="49"/>
      <c r="H7" s="49"/>
      <c r="I7" s="49" t="s">
        <v>2</v>
      </c>
      <c r="J7" s="49"/>
      <c r="K7" s="49"/>
      <c r="L7" s="49"/>
      <c r="M7" s="49"/>
      <c r="N7" s="49"/>
      <c r="O7" s="49"/>
      <c r="P7" s="49" t="s">
        <v>3</v>
      </c>
      <c r="Q7" s="49"/>
      <c r="R7" s="49"/>
      <c r="S7" s="49"/>
      <c r="T7" s="49"/>
      <c r="U7" s="49"/>
      <c r="V7" s="49"/>
      <c r="W7" s="49" t="s">
        <v>4</v>
      </c>
      <c r="X7" s="49"/>
      <c r="Y7" s="49"/>
      <c r="Z7" s="49"/>
      <c r="AA7" s="49"/>
      <c r="AB7" s="49"/>
      <c r="AC7" s="49"/>
      <c r="AD7" s="49" t="s">
        <v>5</v>
      </c>
      <c r="AE7" s="49"/>
      <c r="AF7" s="49"/>
      <c r="AG7" s="49"/>
      <c r="AH7" s="49"/>
      <c r="AI7" s="49"/>
      <c r="AJ7" s="49"/>
      <c r="AK7" s="3"/>
      <c r="AL7" s="49" t="s">
        <v>6</v>
      </c>
      <c r="AM7" s="49"/>
      <c r="AN7" s="49"/>
      <c r="AO7" s="49"/>
      <c r="AP7" s="49"/>
      <c r="AQ7" s="49"/>
      <c r="AR7" s="49"/>
      <c r="AS7" s="49"/>
      <c r="AT7" s="49" t="s">
        <v>7</v>
      </c>
      <c r="AU7" s="49"/>
      <c r="AV7" s="49"/>
      <c r="AW7" s="49"/>
      <c r="AX7" s="49"/>
      <c r="AY7" s="49"/>
      <c r="AZ7" s="49"/>
      <c r="BA7" s="49"/>
      <c r="BB7" s="49" t="s">
        <v>8</v>
      </c>
      <c r="BC7" s="49"/>
      <c r="BD7" s="49"/>
      <c r="BE7" s="49"/>
      <c r="BF7" s="49"/>
      <c r="BG7" s="49"/>
      <c r="BH7" s="49"/>
      <c r="BI7" s="49"/>
      <c r="BJ7" s="3"/>
      <c r="BK7" s="3"/>
      <c r="BL7" s="71" t="s">
        <v>9</v>
      </c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3"/>
    </row>
    <row r="8" spans="1:78" ht="18.75" customHeight="1" x14ac:dyDescent="0.15">
      <c r="A8" s="2"/>
      <c r="B8" s="67" t="str">
        <f>データ!I6</f>
        <v>法適用</v>
      </c>
      <c r="C8" s="67"/>
      <c r="D8" s="67"/>
      <c r="E8" s="67"/>
      <c r="F8" s="67"/>
      <c r="G8" s="67"/>
      <c r="H8" s="67"/>
      <c r="I8" s="67" t="str">
        <f>データ!J6</f>
        <v>下水道事業</v>
      </c>
      <c r="J8" s="67"/>
      <c r="K8" s="67"/>
      <c r="L8" s="67"/>
      <c r="M8" s="67"/>
      <c r="N8" s="67"/>
      <c r="O8" s="67"/>
      <c r="P8" s="67" t="str">
        <f>データ!K6</f>
        <v>農業集落排水</v>
      </c>
      <c r="Q8" s="67"/>
      <c r="R8" s="67"/>
      <c r="S8" s="67"/>
      <c r="T8" s="67"/>
      <c r="U8" s="67"/>
      <c r="V8" s="67"/>
      <c r="W8" s="67" t="str">
        <f>データ!L6</f>
        <v>F1</v>
      </c>
      <c r="X8" s="67"/>
      <c r="Y8" s="67"/>
      <c r="Z8" s="67"/>
      <c r="AA8" s="67"/>
      <c r="AB8" s="67"/>
      <c r="AC8" s="67"/>
      <c r="AD8" s="68" t="str">
        <f>データ!$M$6</f>
        <v>非設置</v>
      </c>
      <c r="AE8" s="68"/>
      <c r="AF8" s="68"/>
      <c r="AG8" s="68"/>
      <c r="AH8" s="68"/>
      <c r="AI8" s="68"/>
      <c r="AJ8" s="68"/>
      <c r="AK8" s="3"/>
      <c r="AL8" s="48">
        <f>データ!S6</f>
        <v>1493543</v>
      </c>
      <c r="AM8" s="48"/>
      <c r="AN8" s="48"/>
      <c r="AO8" s="48"/>
      <c r="AP8" s="48"/>
      <c r="AQ8" s="48"/>
      <c r="AR8" s="48"/>
      <c r="AS8" s="48"/>
      <c r="AT8" s="47">
        <f>データ!T6</f>
        <v>556.92999999999995</v>
      </c>
      <c r="AU8" s="47"/>
      <c r="AV8" s="47"/>
      <c r="AW8" s="47"/>
      <c r="AX8" s="47"/>
      <c r="AY8" s="47"/>
      <c r="AZ8" s="47"/>
      <c r="BA8" s="47"/>
      <c r="BB8" s="47">
        <f>データ!U6</f>
        <v>2681.74</v>
      </c>
      <c r="BC8" s="47"/>
      <c r="BD8" s="47"/>
      <c r="BE8" s="47"/>
      <c r="BF8" s="47"/>
      <c r="BG8" s="47"/>
      <c r="BH8" s="47"/>
      <c r="BI8" s="47"/>
      <c r="BJ8" s="3"/>
      <c r="BK8" s="3"/>
      <c r="BL8" s="63" t="s">
        <v>10</v>
      </c>
      <c r="BM8" s="64"/>
      <c r="BN8" s="65" t="s">
        <v>11</v>
      </c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6"/>
    </row>
    <row r="9" spans="1:78" ht="18.75" customHeight="1" x14ac:dyDescent="0.15">
      <c r="A9" s="2"/>
      <c r="B9" s="49" t="s">
        <v>12</v>
      </c>
      <c r="C9" s="49"/>
      <c r="D9" s="49"/>
      <c r="E9" s="49"/>
      <c r="F9" s="49"/>
      <c r="G9" s="49"/>
      <c r="H9" s="49"/>
      <c r="I9" s="49" t="s">
        <v>13</v>
      </c>
      <c r="J9" s="49"/>
      <c r="K9" s="49"/>
      <c r="L9" s="49"/>
      <c r="M9" s="49"/>
      <c r="N9" s="49"/>
      <c r="O9" s="49"/>
      <c r="P9" s="49" t="s">
        <v>14</v>
      </c>
      <c r="Q9" s="49"/>
      <c r="R9" s="49"/>
      <c r="S9" s="49"/>
      <c r="T9" s="49"/>
      <c r="U9" s="49"/>
      <c r="V9" s="49"/>
      <c r="W9" s="49" t="s">
        <v>15</v>
      </c>
      <c r="X9" s="49"/>
      <c r="Y9" s="49"/>
      <c r="Z9" s="49"/>
      <c r="AA9" s="49"/>
      <c r="AB9" s="49"/>
      <c r="AC9" s="49"/>
      <c r="AD9" s="49" t="s">
        <v>16</v>
      </c>
      <c r="AE9" s="49"/>
      <c r="AF9" s="49"/>
      <c r="AG9" s="49"/>
      <c r="AH9" s="49"/>
      <c r="AI9" s="49"/>
      <c r="AJ9" s="49"/>
      <c r="AK9" s="3"/>
      <c r="AL9" s="49" t="s">
        <v>17</v>
      </c>
      <c r="AM9" s="49"/>
      <c r="AN9" s="49"/>
      <c r="AO9" s="49"/>
      <c r="AP9" s="49"/>
      <c r="AQ9" s="49"/>
      <c r="AR9" s="49"/>
      <c r="AS9" s="49"/>
      <c r="AT9" s="49" t="s">
        <v>18</v>
      </c>
      <c r="AU9" s="49"/>
      <c r="AV9" s="49"/>
      <c r="AW9" s="49"/>
      <c r="AX9" s="49"/>
      <c r="AY9" s="49"/>
      <c r="AZ9" s="49"/>
      <c r="BA9" s="49"/>
      <c r="BB9" s="49" t="s">
        <v>19</v>
      </c>
      <c r="BC9" s="49"/>
      <c r="BD9" s="49"/>
      <c r="BE9" s="49"/>
      <c r="BF9" s="49"/>
      <c r="BG9" s="49"/>
      <c r="BH9" s="49"/>
      <c r="BI9" s="49"/>
      <c r="BJ9" s="3"/>
      <c r="BK9" s="3"/>
      <c r="BL9" s="50" t="s">
        <v>20</v>
      </c>
      <c r="BM9" s="51"/>
      <c r="BN9" s="52" t="s">
        <v>21</v>
      </c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3"/>
    </row>
    <row r="10" spans="1:78" ht="18.75" customHeight="1" x14ac:dyDescent="0.15">
      <c r="A10" s="2"/>
      <c r="B10" s="47" t="str">
        <f>データ!N6</f>
        <v>-</v>
      </c>
      <c r="C10" s="47"/>
      <c r="D10" s="47"/>
      <c r="E10" s="47"/>
      <c r="F10" s="47"/>
      <c r="G10" s="47"/>
      <c r="H10" s="47"/>
      <c r="I10" s="47">
        <f>データ!O6</f>
        <v>75.069999999999993</v>
      </c>
      <c r="J10" s="47"/>
      <c r="K10" s="47"/>
      <c r="L10" s="47"/>
      <c r="M10" s="47"/>
      <c r="N10" s="47"/>
      <c r="O10" s="47"/>
      <c r="P10" s="47">
        <f>データ!P6</f>
        <v>0.86</v>
      </c>
      <c r="Q10" s="47"/>
      <c r="R10" s="47"/>
      <c r="S10" s="47"/>
      <c r="T10" s="47"/>
      <c r="U10" s="47"/>
      <c r="V10" s="47"/>
      <c r="W10" s="47">
        <f>データ!Q6</f>
        <v>84.57</v>
      </c>
      <c r="X10" s="47"/>
      <c r="Y10" s="47"/>
      <c r="Z10" s="47"/>
      <c r="AA10" s="47"/>
      <c r="AB10" s="47"/>
      <c r="AC10" s="47"/>
      <c r="AD10" s="48">
        <f>データ!R6</f>
        <v>1760</v>
      </c>
      <c r="AE10" s="48"/>
      <c r="AF10" s="48"/>
      <c r="AG10" s="48"/>
      <c r="AH10" s="48"/>
      <c r="AI10" s="48"/>
      <c r="AJ10" s="48"/>
      <c r="AK10" s="2"/>
      <c r="AL10" s="48">
        <f>データ!V6</f>
        <v>12751</v>
      </c>
      <c r="AM10" s="48"/>
      <c r="AN10" s="48"/>
      <c r="AO10" s="48"/>
      <c r="AP10" s="48"/>
      <c r="AQ10" s="48"/>
      <c r="AR10" s="48"/>
      <c r="AS10" s="48"/>
      <c r="AT10" s="47">
        <f>データ!W6</f>
        <v>4.57</v>
      </c>
      <c r="AU10" s="47"/>
      <c r="AV10" s="47"/>
      <c r="AW10" s="47"/>
      <c r="AX10" s="47"/>
      <c r="AY10" s="47"/>
      <c r="AZ10" s="47"/>
      <c r="BA10" s="47"/>
      <c r="BB10" s="47">
        <f>データ!X6</f>
        <v>2790.15</v>
      </c>
      <c r="BC10" s="47"/>
      <c r="BD10" s="47"/>
      <c r="BE10" s="47"/>
      <c r="BF10" s="47"/>
      <c r="BG10" s="47"/>
      <c r="BH10" s="47"/>
      <c r="BI10" s="47"/>
      <c r="BJ10" s="2"/>
      <c r="BK10" s="2"/>
      <c r="BL10" s="54" t="s">
        <v>22</v>
      </c>
      <c r="BM10" s="55"/>
      <c r="BN10" s="56" t="s">
        <v>23</v>
      </c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7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112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43" t="s">
        <v>114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43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5"/>
    </row>
    <row r="83" spans="1:78" x14ac:dyDescent="0.15">
      <c r="C83" s="46" t="s">
        <v>30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46"/>
      <c r="AH83" s="46"/>
      <c r="AI83" s="46"/>
      <c r="AJ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  <c r="BF83" s="46"/>
      <c r="BG83" s="46"/>
      <c r="BH83" s="46"/>
      <c r="BI83" s="46"/>
      <c r="BJ83" s="46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【104.30】</v>
      </c>
      <c r="F85" s="12" t="str">
        <f>データ!AT6</f>
        <v>【102.74】</v>
      </c>
      <c r="G85" s="12" t="str">
        <f>データ!BE6</f>
        <v>【47.19】</v>
      </c>
      <c r="H85" s="12" t="str">
        <f>データ!BP6</f>
        <v>【798.10】</v>
      </c>
      <c r="I85" s="12" t="str">
        <f>データ!CA6</f>
        <v>【54.51】</v>
      </c>
      <c r="J85" s="12" t="str">
        <f>データ!CL6</f>
        <v>【286.33】</v>
      </c>
      <c r="K85" s="12" t="str">
        <f>データ!CW6</f>
        <v>【49.92】</v>
      </c>
      <c r="L85" s="12" t="str">
        <f>データ!DH6</f>
        <v>【87.80】</v>
      </c>
      <c r="M85" s="12" t="str">
        <f>データ!DS6</f>
        <v>【28.46】</v>
      </c>
      <c r="N85" s="12" t="str">
        <f>データ!ED6</f>
        <v>【0.03】</v>
      </c>
      <c r="O85" s="12" t="str">
        <f>データ!EO6</f>
        <v>【0.02】</v>
      </c>
    </row>
  </sheetData>
  <sheetProtection algorithmName="SHA-512" hashValue="Om1f4xGXVqBhlNhDJW3OPhLReMM1oH+QcB8s93GXEsX7gCEJLvrKuNpl/0UV3yLRK7uW3j5J/o2B/71cXlzQcQ==" saltValue="2VxFoSioTkq0TVhjQapqt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5" t="s">
        <v>52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7"/>
      <c r="Y3" s="81" t="s">
        <v>53</v>
      </c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  <c r="CA3" s="74"/>
      <c r="CB3" s="74"/>
      <c r="CC3" s="74"/>
      <c r="CD3" s="74"/>
      <c r="CE3" s="74"/>
      <c r="CF3" s="74"/>
      <c r="CG3" s="74"/>
      <c r="CH3" s="74"/>
      <c r="CI3" s="74"/>
      <c r="CJ3" s="74"/>
      <c r="CK3" s="74"/>
      <c r="CL3" s="74"/>
      <c r="CM3" s="74"/>
      <c r="CN3" s="74"/>
      <c r="CO3" s="74"/>
      <c r="CP3" s="74"/>
      <c r="CQ3" s="74"/>
      <c r="CR3" s="74"/>
      <c r="CS3" s="74"/>
      <c r="CT3" s="74"/>
      <c r="CU3" s="74"/>
      <c r="CV3" s="74"/>
      <c r="CW3" s="74"/>
      <c r="CX3" s="74"/>
      <c r="CY3" s="74"/>
      <c r="CZ3" s="74"/>
      <c r="DA3" s="74"/>
      <c r="DB3" s="74"/>
      <c r="DC3" s="74"/>
      <c r="DD3" s="74"/>
      <c r="DE3" s="74"/>
      <c r="DF3" s="74"/>
      <c r="DG3" s="74"/>
      <c r="DH3" s="74"/>
      <c r="DI3" s="74" t="s">
        <v>28</v>
      </c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  <c r="EB3" s="74"/>
      <c r="EC3" s="74"/>
      <c r="ED3" s="74"/>
      <c r="EE3" s="74"/>
      <c r="EF3" s="74"/>
      <c r="EG3" s="74"/>
      <c r="EH3" s="74"/>
      <c r="EI3" s="74"/>
      <c r="EJ3" s="74"/>
      <c r="EK3" s="74"/>
      <c r="EL3" s="74"/>
      <c r="EM3" s="74"/>
      <c r="EN3" s="74"/>
      <c r="EO3" s="74"/>
    </row>
    <row r="4" spans="1:148" x14ac:dyDescent="0.15">
      <c r="A4" s="14" t="s">
        <v>54</v>
      </c>
      <c r="B4" s="16"/>
      <c r="C4" s="16"/>
      <c r="D4" s="16"/>
      <c r="E4" s="16"/>
      <c r="F4" s="16"/>
      <c r="G4" s="16"/>
      <c r="H4" s="78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/>
      <c r="Y4" s="74" t="s">
        <v>55</v>
      </c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 t="s">
        <v>56</v>
      </c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 t="s">
        <v>57</v>
      </c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 t="s">
        <v>58</v>
      </c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 t="s">
        <v>59</v>
      </c>
      <c r="BR4" s="74"/>
      <c r="BS4" s="74"/>
      <c r="BT4" s="74"/>
      <c r="BU4" s="74"/>
      <c r="BV4" s="74"/>
      <c r="BW4" s="74"/>
      <c r="BX4" s="74"/>
      <c r="BY4" s="74"/>
      <c r="BZ4" s="74"/>
      <c r="CA4" s="74"/>
      <c r="CB4" s="74" t="s">
        <v>60</v>
      </c>
      <c r="CC4" s="74"/>
      <c r="CD4" s="74"/>
      <c r="CE4" s="74"/>
      <c r="CF4" s="74"/>
      <c r="CG4" s="74"/>
      <c r="CH4" s="74"/>
      <c r="CI4" s="74"/>
      <c r="CJ4" s="74"/>
      <c r="CK4" s="74"/>
      <c r="CL4" s="74"/>
      <c r="CM4" s="74" t="s">
        <v>61</v>
      </c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 t="s">
        <v>62</v>
      </c>
      <c r="CY4" s="74"/>
      <c r="CZ4" s="74"/>
      <c r="DA4" s="74"/>
      <c r="DB4" s="74"/>
      <c r="DC4" s="74"/>
      <c r="DD4" s="74"/>
      <c r="DE4" s="74"/>
      <c r="DF4" s="74"/>
      <c r="DG4" s="74"/>
      <c r="DH4" s="74"/>
      <c r="DI4" s="74" t="s">
        <v>63</v>
      </c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 t="s">
        <v>64</v>
      </c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4" t="s">
        <v>65</v>
      </c>
      <c r="EF4" s="74"/>
      <c r="EG4" s="74"/>
      <c r="EH4" s="74"/>
      <c r="EI4" s="74"/>
      <c r="EJ4" s="74"/>
      <c r="EK4" s="74"/>
      <c r="EL4" s="74"/>
      <c r="EM4" s="74"/>
      <c r="EN4" s="74"/>
      <c r="EO4" s="74"/>
    </row>
    <row r="5" spans="1:148" x14ac:dyDescent="0.15">
      <c r="A5" s="14" t="s">
        <v>66</v>
      </c>
      <c r="B5" s="17"/>
      <c r="C5" s="17"/>
      <c r="D5" s="17"/>
      <c r="E5" s="17"/>
      <c r="F5" s="17"/>
      <c r="G5" s="17"/>
      <c r="H5" s="18" t="s">
        <v>67</v>
      </c>
      <c r="I5" s="18" t="s">
        <v>68</v>
      </c>
      <c r="J5" s="18" t="s">
        <v>69</v>
      </c>
      <c r="K5" s="18" t="s">
        <v>70</v>
      </c>
      <c r="L5" s="18" t="s">
        <v>71</v>
      </c>
      <c r="M5" s="18" t="s">
        <v>5</v>
      </c>
      <c r="N5" s="18" t="s">
        <v>72</v>
      </c>
      <c r="O5" s="18" t="s">
        <v>73</v>
      </c>
      <c r="P5" s="18" t="s">
        <v>74</v>
      </c>
      <c r="Q5" s="18" t="s">
        <v>75</v>
      </c>
      <c r="R5" s="18" t="s">
        <v>76</v>
      </c>
      <c r="S5" s="18" t="s">
        <v>77</v>
      </c>
      <c r="T5" s="18" t="s">
        <v>78</v>
      </c>
      <c r="U5" s="18" t="s">
        <v>79</v>
      </c>
      <c r="V5" s="18" t="s">
        <v>80</v>
      </c>
      <c r="W5" s="18" t="s">
        <v>81</v>
      </c>
      <c r="X5" s="18" t="s">
        <v>82</v>
      </c>
      <c r="Y5" s="18" t="s">
        <v>83</v>
      </c>
      <c r="Z5" s="18" t="s">
        <v>84</v>
      </c>
      <c r="AA5" s="18" t="s">
        <v>85</v>
      </c>
      <c r="AB5" s="18" t="s">
        <v>86</v>
      </c>
      <c r="AC5" s="18" t="s">
        <v>87</v>
      </c>
      <c r="AD5" s="18" t="s">
        <v>88</v>
      </c>
      <c r="AE5" s="18" t="s">
        <v>89</v>
      </c>
      <c r="AF5" s="18" t="s">
        <v>90</v>
      </c>
      <c r="AG5" s="18" t="s">
        <v>91</v>
      </c>
      <c r="AH5" s="18" t="s">
        <v>92</v>
      </c>
      <c r="AI5" s="18" t="s">
        <v>31</v>
      </c>
      <c r="AJ5" s="18" t="s">
        <v>83</v>
      </c>
      <c r="AK5" s="18" t="s">
        <v>84</v>
      </c>
      <c r="AL5" s="18" t="s">
        <v>85</v>
      </c>
      <c r="AM5" s="18" t="s">
        <v>86</v>
      </c>
      <c r="AN5" s="18" t="s">
        <v>87</v>
      </c>
      <c r="AO5" s="18" t="s">
        <v>88</v>
      </c>
      <c r="AP5" s="18" t="s">
        <v>89</v>
      </c>
      <c r="AQ5" s="18" t="s">
        <v>90</v>
      </c>
      <c r="AR5" s="18" t="s">
        <v>91</v>
      </c>
      <c r="AS5" s="18" t="s">
        <v>92</v>
      </c>
      <c r="AT5" s="18" t="s">
        <v>93</v>
      </c>
      <c r="AU5" s="18" t="s">
        <v>83</v>
      </c>
      <c r="AV5" s="18" t="s">
        <v>84</v>
      </c>
      <c r="AW5" s="18" t="s">
        <v>85</v>
      </c>
      <c r="AX5" s="18" t="s">
        <v>86</v>
      </c>
      <c r="AY5" s="18" t="s">
        <v>87</v>
      </c>
      <c r="AZ5" s="18" t="s">
        <v>88</v>
      </c>
      <c r="BA5" s="18" t="s">
        <v>89</v>
      </c>
      <c r="BB5" s="18" t="s">
        <v>90</v>
      </c>
      <c r="BC5" s="18" t="s">
        <v>91</v>
      </c>
      <c r="BD5" s="18" t="s">
        <v>92</v>
      </c>
      <c r="BE5" s="18" t="s">
        <v>93</v>
      </c>
      <c r="BF5" s="18" t="s">
        <v>83</v>
      </c>
      <c r="BG5" s="18" t="s">
        <v>84</v>
      </c>
      <c r="BH5" s="18" t="s">
        <v>85</v>
      </c>
      <c r="BI5" s="18" t="s">
        <v>86</v>
      </c>
      <c r="BJ5" s="18" t="s">
        <v>87</v>
      </c>
      <c r="BK5" s="18" t="s">
        <v>88</v>
      </c>
      <c r="BL5" s="18" t="s">
        <v>89</v>
      </c>
      <c r="BM5" s="18" t="s">
        <v>90</v>
      </c>
      <c r="BN5" s="18" t="s">
        <v>91</v>
      </c>
      <c r="BO5" s="18" t="s">
        <v>92</v>
      </c>
      <c r="BP5" s="18" t="s">
        <v>93</v>
      </c>
      <c r="BQ5" s="18" t="s">
        <v>83</v>
      </c>
      <c r="BR5" s="18" t="s">
        <v>84</v>
      </c>
      <c r="BS5" s="18" t="s">
        <v>85</v>
      </c>
      <c r="BT5" s="18" t="s">
        <v>86</v>
      </c>
      <c r="BU5" s="18" t="s">
        <v>87</v>
      </c>
      <c r="BV5" s="18" t="s">
        <v>88</v>
      </c>
      <c r="BW5" s="18" t="s">
        <v>89</v>
      </c>
      <c r="BX5" s="18" t="s">
        <v>90</v>
      </c>
      <c r="BY5" s="18" t="s">
        <v>91</v>
      </c>
      <c r="BZ5" s="18" t="s">
        <v>92</v>
      </c>
      <c r="CA5" s="18" t="s">
        <v>93</v>
      </c>
      <c r="CB5" s="18" t="s">
        <v>83</v>
      </c>
      <c r="CC5" s="18" t="s">
        <v>84</v>
      </c>
      <c r="CD5" s="18" t="s">
        <v>85</v>
      </c>
      <c r="CE5" s="18" t="s">
        <v>86</v>
      </c>
      <c r="CF5" s="18" t="s">
        <v>87</v>
      </c>
      <c r="CG5" s="18" t="s">
        <v>88</v>
      </c>
      <c r="CH5" s="18" t="s">
        <v>89</v>
      </c>
      <c r="CI5" s="18" t="s">
        <v>90</v>
      </c>
      <c r="CJ5" s="18" t="s">
        <v>91</v>
      </c>
      <c r="CK5" s="18" t="s">
        <v>92</v>
      </c>
      <c r="CL5" s="18" t="s">
        <v>93</v>
      </c>
      <c r="CM5" s="18" t="s">
        <v>83</v>
      </c>
      <c r="CN5" s="18" t="s">
        <v>84</v>
      </c>
      <c r="CO5" s="18" t="s">
        <v>85</v>
      </c>
      <c r="CP5" s="18" t="s">
        <v>86</v>
      </c>
      <c r="CQ5" s="18" t="s">
        <v>87</v>
      </c>
      <c r="CR5" s="18" t="s">
        <v>88</v>
      </c>
      <c r="CS5" s="18" t="s">
        <v>89</v>
      </c>
      <c r="CT5" s="18" t="s">
        <v>90</v>
      </c>
      <c r="CU5" s="18" t="s">
        <v>91</v>
      </c>
      <c r="CV5" s="18" t="s">
        <v>92</v>
      </c>
      <c r="CW5" s="18" t="s">
        <v>93</v>
      </c>
      <c r="CX5" s="18" t="s">
        <v>83</v>
      </c>
      <c r="CY5" s="18" t="s">
        <v>84</v>
      </c>
      <c r="CZ5" s="18" t="s">
        <v>85</v>
      </c>
      <c r="DA5" s="18" t="s">
        <v>86</v>
      </c>
      <c r="DB5" s="18" t="s">
        <v>87</v>
      </c>
      <c r="DC5" s="18" t="s">
        <v>88</v>
      </c>
      <c r="DD5" s="18" t="s">
        <v>89</v>
      </c>
      <c r="DE5" s="18" t="s">
        <v>90</v>
      </c>
      <c r="DF5" s="18" t="s">
        <v>91</v>
      </c>
      <c r="DG5" s="18" t="s">
        <v>92</v>
      </c>
      <c r="DH5" s="18" t="s">
        <v>93</v>
      </c>
      <c r="DI5" s="18" t="s">
        <v>83</v>
      </c>
      <c r="DJ5" s="18" t="s">
        <v>84</v>
      </c>
      <c r="DK5" s="18" t="s">
        <v>85</v>
      </c>
      <c r="DL5" s="18" t="s">
        <v>86</v>
      </c>
      <c r="DM5" s="18" t="s">
        <v>87</v>
      </c>
      <c r="DN5" s="18" t="s">
        <v>88</v>
      </c>
      <c r="DO5" s="18" t="s">
        <v>89</v>
      </c>
      <c r="DP5" s="18" t="s">
        <v>90</v>
      </c>
      <c r="DQ5" s="18" t="s">
        <v>91</v>
      </c>
      <c r="DR5" s="18" t="s">
        <v>92</v>
      </c>
      <c r="DS5" s="18" t="s">
        <v>93</v>
      </c>
      <c r="DT5" s="18" t="s">
        <v>83</v>
      </c>
      <c r="DU5" s="18" t="s">
        <v>84</v>
      </c>
      <c r="DV5" s="18" t="s">
        <v>85</v>
      </c>
      <c r="DW5" s="18" t="s">
        <v>86</v>
      </c>
      <c r="DX5" s="18" t="s">
        <v>87</v>
      </c>
      <c r="DY5" s="18" t="s">
        <v>88</v>
      </c>
      <c r="DZ5" s="18" t="s">
        <v>89</v>
      </c>
      <c r="EA5" s="18" t="s">
        <v>90</v>
      </c>
      <c r="EB5" s="18" t="s">
        <v>91</v>
      </c>
      <c r="EC5" s="18" t="s">
        <v>92</v>
      </c>
      <c r="ED5" s="18" t="s">
        <v>93</v>
      </c>
      <c r="EE5" s="18" t="s">
        <v>83</v>
      </c>
      <c r="EF5" s="18" t="s">
        <v>84</v>
      </c>
      <c r="EG5" s="18" t="s">
        <v>85</v>
      </c>
      <c r="EH5" s="18" t="s">
        <v>86</v>
      </c>
      <c r="EI5" s="18" t="s">
        <v>87</v>
      </c>
      <c r="EJ5" s="18" t="s">
        <v>88</v>
      </c>
      <c r="EK5" s="18" t="s">
        <v>89</v>
      </c>
      <c r="EL5" s="18" t="s">
        <v>90</v>
      </c>
      <c r="EM5" s="18" t="s">
        <v>91</v>
      </c>
      <c r="EN5" s="18" t="s">
        <v>92</v>
      </c>
      <c r="EO5" s="18" t="s">
        <v>93</v>
      </c>
    </row>
    <row r="6" spans="1:148" s="22" customFormat="1" x14ac:dyDescent="0.15">
      <c r="A6" s="14" t="s">
        <v>94</v>
      </c>
      <c r="B6" s="19">
        <f>B7</f>
        <v>2024</v>
      </c>
      <c r="C6" s="19">
        <f t="shared" ref="C6:X6" si="3">C7</f>
        <v>281000</v>
      </c>
      <c r="D6" s="19">
        <f t="shared" si="3"/>
        <v>46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兵庫県　神戸市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F1</v>
      </c>
      <c r="M6" s="19" t="str">
        <f t="shared" si="3"/>
        <v>非設置</v>
      </c>
      <c r="N6" s="20" t="str">
        <f t="shared" si="3"/>
        <v>-</v>
      </c>
      <c r="O6" s="20">
        <f t="shared" si="3"/>
        <v>75.069999999999993</v>
      </c>
      <c r="P6" s="20">
        <f t="shared" si="3"/>
        <v>0.86</v>
      </c>
      <c r="Q6" s="20">
        <f t="shared" si="3"/>
        <v>84.57</v>
      </c>
      <c r="R6" s="20">
        <f t="shared" si="3"/>
        <v>1760</v>
      </c>
      <c r="S6" s="20">
        <f t="shared" si="3"/>
        <v>1493543</v>
      </c>
      <c r="T6" s="20">
        <f t="shared" si="3"/>
        <v>556.92999999999995</v>
      </c>
      <c r="U6" s="20">
        <f t="shared" si="3"/>
        <v>2681.74</v>
      </c>
      <c r="V6" s="20">
        <f t="shared" si="3"/>
        <v>12751</v>
      </c>
      <c r="W6" s="20">
        <f t="shared" si="3"/>
        <v>4.57</v>
      </c>
      <c r="X6" s="20">
        <f t="shared" si="3"/>
        <v>2790.15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100.65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103.04</v>
      </c>
      <c r="AI6" s="20" t="str">
        <f>IF(AI7="","",IF(AI7="-","【-】","【"&amp;SUBSTITUTE(TEXT(AI7,"#,##0.00"),"-","△")&amp;"】"))</f>
        <v>【104.30】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10.25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100.31</v>
      </c>
      <c r="AT6" s="20" t="str">
        <f>IF(AT7="","",IF(AT7="-","【-】","【"&amp;SUBSTITUTE(TEXT(AT7,"#,##0.00"),"-","△")&amp;"】"))</f>
        <v>【102.74】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-0.6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41.03</v>
      </c>
      <c r="BE6" s="20" t="str">
        <f>IF(BE7="","",IF(BE7="-","【-】","【"&amp;SUBSTITUTE(TEXT(BE7,"#,##0.00"),"-","△")&amp;"】"))</f>
        <v>【47.19】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796.8</v>
      </c>
      <c r="BP6" s="20" t="str">
        <f>IF(BP7="","",IF(BP7="-","【-】","【"&amp;SUBSTITUTE(TEXT(BP7,"#,##0.00"),"-","△")&amp;"】"))</f>
        <v>【798.10】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38.74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58.41</v>
      </c>
      <c r="CA6" s="20" t="str">
        <f>IF(CA7="","",IF(CA7="-","【-】","【"&amp;SUBSTITUTE(TEXT(CA7,"#,##0.00"),"-","△")&amp;"】"))</f>
        <v>【54.51】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261.14999999999998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267.33999999999997</v>
      </c>
      <c r="CL6" s="20" t="str">
        <f>IF(CL7="","",IF(CL7="-","【-】","【"&amp;SUBSTITUTE(TEXT(CL7,"#,##0.00"),"-","△")&amp;"】"))</f>
        <v>【286.33】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58.43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52.34</v>
      </c>
      <c r="CW6" s="20" t="str">
        <f>IF(CW7="","",IF(CW7="-","【-】","【"&amp;SUBSTITUTE(TEXT(CW7,"#,##0.00"),"-","△")&amp;"】"))</f>
        <v>【49.92】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91.82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90.05</v>
      </c>
      <c r="DH6" s="20" t="str">
        <f>IF(DH7="","",IF(DH7="-","【-】","【"&amp;SUBSTITUTE(TEXT(DH7,"#,##0.00"),"-","△")&amp;"】"))</f>
        <v>【87.80】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4.9400000000000004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30.49</v>
      </c>
      <c r="DS6" s="20" t="str">
        <f>IF(DS7="","",IF(DS7="-","【-】","【"&amp;SUBSTITUTE(TEXT(DS7,"#,##0.00"),"-","△")&amp;"】"))</f>
        <v>【28.46】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>
        <f t="shared" si="13"/>
        <v>0.05</v>
      </c>
      <c r="ED6" s="20" t="str">
        <f>IF(ED7="","",IF(ED7="-","【-】","【"&amp;SUBSTITUTE(TEXT(ED7,"#,##0.00"),"-","△")&amp;"】"))</f>
        <v>【0.03】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>
        <f t="shared" si="14"/>
        <v>0.02</v>
      </c>
      <c r="EO6" s="20" t="str">
        <f>IF(EO7="","",IF(EO7="-","【-】","【"&amp;SUBSTITUTE(TEXT(EO7,"#,##0.00"),"-","△")&amp;"】"))</f>
        <v>【0.02】</v>
      </c>
    </row>
    <row r="7" spans="1:148" s="22" customFormat="1" x14ac:dyDescent="0.15">
      <c r="A7" s="14"/>
      <c r="B7" s="23">
        <v>2024</v>
      </c>
      <c r="C7" s="23">
        <v>281000</v>
      </c>
      <c r="D7" s="23">
        <v>46</v>
      </c>
      <c r="E7" s="23">
        <v>17</v>
      </c>
      <c r="F7" s="23">
        <v>5</v>
      </c>
      <c r="G7" s="23">
        <v>0</v>
      </c>
      <c r="H7" s="23" t="s">
        <v>95</v>
      </c>
      <c r="I7" s="23" t="s">
        <v>96</v>
      </c>
      <c r="J7" s="23" t="s">
        <v>97</v>
      </c>
      <c r="K7" s="23" t="s">
        <v>98</v>
      </c>
      <c r="L7" s="23" t="s">
        <v>99</v>
      </c>
      <c r="M7" s="23" t="s">
        <v>100</v>
      </c>
      <c r="N7" s="24" t="s">
        <v>101</v>
      </c>
      <c r="O7" s="24">
        <v>75.069999999999993</v>
      </c>
      <c r="P7" s="24">
        <v>0.86</v>
      </c>
      <c r="Q7" s="24">
        <v>84.57</v>
      </c>
      <c r="R7" s="24">
        <v>1760</v>
      </c>
      <c r="S7" s="24">
        <v>1493543</v>
      </c>
      <c r="T7" s="24">
        <v>556.92999999999995</v>
      </c>
      <c r="U7" s="24">
        <v>2681.74</v>
      </c>
      <c r="V7" s="24">
        <v>12751</v>
      </c>
      <c r="W7" s="24">
        <v>4.57</v>
      </c>
      <c r="X7" s="24">
        <v>2790.15</v>
      </c>
      <c r="Y7" s="24" t="s">
        <v>101</v>
      </c>
      <c r="Z7" s="24" t="s">
        <v>101</v>
      </c>
      <c r="AA7" s="24" t="s">
        <v>101</v>
      </c>
      <c r="AB7" s="24" t="s">
        <v>101</v>
      </c>
      <c r="AC7" s="24">
        <v>100.65</v>
      </c>
      <c r="AD7" s="24" t="s">
        <v>101</v>
      </c>
      <c r="AE7" s="24" t="s">
        <v>101</v>
      </c>
      <c r="AF7" s="24" t="s">
        <v>101</v>
      </c>
      <c r="AG7" s="24" t="s">
        <v>101</v>
      </c>
      <c r="AH7" s="24">
        <v>103.04</v>
      </c>
      <c r="AI7" s="24">
        <v>104.3</v>
      </c>
      <c r="AJ7" s="24" t="s">
        <v>101</v>
      </c>
      <c r="AK7" s="24" t="s">
        <v>101</v>
      </c>
      <c r="AL7" s="24" t="s">
        <v>101</v>
      </c>
      <c r="AM7" s="24" t="s">
        <v>101</v>
      </c>
      <c r="AN7" s="24">
        <v>10.25</v>
      </c>
      <c r="AO7" s="24" t="s">
        <v>101</v>
      </c>
      <c r="AP7" s="24" t="s">
        <v>101</v>
      </c>
      <c r="AQ7" s="24" t="s">
        <v>101</v>
      </c>
      <c r="AR7" s="24" t="s">
        <v>101</v>
      </c>
      <c r="AS7" s="24">
        <v>100.31</v>
      </c>
      <c r="AT7" s="24">
        <v>102.74</v>
      </c>
      <c r="AU7" s="24" t="s">
        <v>101</v>
      </c>
      <c r="AV7" s="24" t="s">
        <v>101</v>
      </c>
      <c r="AW7" s="24" t="s">
        <v>101</v>
      </c>
      <c r="AX7" s="24" t="s">
        <v>101</v>
      </c>
      <c r="AY7" s="24">
        <v>-0.6</v>
      </c>
      <c r="AZ7" s="24" t="s">
        <v>101</v>
      </c>
      <c r="BA7" s="24" t="s">
        <v>101</v>
      </c>
      <c r="BB7" s="24" t="s">
        <v>101</v>
      </c>
      <c r="BC7" s="24" t="s">
        <v>101</v>
      </c>
      <c r="BD7" s="24">
        <v>41.03</v>
      </c>
      <c r="BE7" s="24">
        <v>47.19</v>
      </c>
      <c r="BF7" s="24" t="s">
        <v>101</v>
      </c>
      <c r="BG7" s="24" t="s">
        <v>101</v>
      </c>
      <c r="BH7" s="24" t="s">
        <v>101</v>
      </c>
      <c r="BI7" s="24" t="s">
        <v>101</v>
      </c>
      <c r="BJ7" s="24">
        <v>0</v>
      </c>
      <c r="BK7" s="24" t="s">
        <v>101</v>
      </c>
      <c r="BL7" s="24" t="s">
        <v>101</v>
      </c>
      <c r="BM7" s="24" t="s">
        <v>101</v>
      </c>
      <c r="BN7" s="24" t="s">
        <v>101</v>
      </c>
      <c r="BO7" s="24">
        <v>796.8</v>
      </c>
      <c r="BP7" s="24">
        <v>798.1</v>
      </c>
      <c r="BQ7" s="24" t="s">
        <v>101</v>
      </c>
      <c r="BR7" s="24" t="s">
        <v>101</v>
      </c>
      <c r="BS7" s="24" t="s">
        <v>101</v>
      </c>
      <c r="BT7" s="24" t="s">
        <v>101</v>
      </c>
      <c r="BU7" s="24">
        <v>38.74</v>
      </c>
      <c r="BV7" s="24" t="s">
        <v>101</v>
      </c>
      <c r="BW7" s="24" t="s">
        <v>101</v>
      </c>
      <c r="BX7" s="24" t="s">
        <v>101</v>
      </c>
      <c r="BY7" s="24" t="s">
        <v>101</v>
      </c>
      <c r="BZ7" s="24">
        <v>58.41</v>
      </c>
      <c r="CA7" s="24">
        <v>54.51</v>
      </c>
      <c r="CB7" s="24" t="s">
        <v>101</v>
      </c>
      <c r="CC7" s="24" t="s">
        <v>101</v>
      </c>
      <c r="CD7" s="24" t="s">
        <v>101</v>
      </c>
      <c r="CE7" s="24" t="s">
        <v>101</v>
      </c>
      <c r="CF7" s="24">
        <v>261.14999999999998</v>
      </c>
      <c r="CG7" s="24" t="s">
        <v>101</v>
      </c>
      <c r="CH7" s="24" t="s">
        <v>101</v>
      </c>
      <c r="CI7" s="24" t="s">
        <v>101</v>
      </c>
      <c r="CJ7" s="24" t="s">
        <v>101</v>
      </c>
      <c r="CK7" s="24">
        <v>267.33999999999997</v>
      </c>
      <c r="CL7" s="24">
        <v>286.33</v>
      </c>
      <c r="CM7" s="24" t="s">
        <v>101</v>
      </c>
      <c r="CN7" s="24" t="s">
        <v>101</v>
      </c>
      <c r="CO7" s="24" t="s">
        <v>101</v>
      </c>
      <c r="CP7" s="24" t="s">
        <v>101</v>
      </c>
      <c r="CQ7" s="24">
        <v>58.43</v>
      </c>
      <c r="CR7" s="24" t="s">
        <v>101</v>
      </c>
      <c r="CS7" s="24" t="s">
        <v>101</v>
      </c>
      <c r="CT7" s="24" t="s">
        <v>101</v>
      </c>
      <c r="CU7" s="24" t="s">
        <v>101</v>
      </c>
      <c r="CV7" s="24">
        <v>52.34</v>
      </c>
      <c r="CW7" s="24">
        <v>49.92</v>
      </c>
      <c r="CX7" s="24" t="s">
        <v>101</v>
      </c>
      <c r="CY7" s="24" t="s">
        <v>101</v>
      </c>
      <c r="CZ7" s="24" t="s">
        <v>101</v>
      </c>
      <c r="DA7" s="24" t="s">
        <v>101</v>
      </c>
      <c r="DB7" s="24">
        <v>91.82</v>
      </c>
      <c r="DC7" s="24" t="s">
        <v>101</v>
      </c>
      <c r="DD7" s="24" t="s">
        <v>101</v>
      </c>
      <c r="DE7" s="24" t="s">
        <v>101</v>
      </c>
      <c r="DF7" s="24" t="s">
        <v>101</v>
      </c>
      <c r="DG7" s="24">
        <v>90.05</v>
      </c>
      <c r="DH7" s="24">
        <v>87.8</v>
      </c>
      <c r="DI7" s="24" t="s">
        <v>101</v>
      </c>
      <c r="DJ7" s="24" t="s">
        <v>101</v>
      </c>
      <c r="DK7" s="24" t="s">
        <v>101</v>
      </c>
      <c r="DL7" s="24" t="s">
        <v>101</v>
      </c>
      <c r="DM7" s="24">
        <v>4.9400000000000004</v>
      </c>
      <c r="DN7" s="24" t="s">
        <v>101</v>
      </c>
      <c r="DO7" s="24" t="s">
        <v>101</v>
      </c>
      <c r="DP7" s="24" t="s">
        <v>101</v>
      </c>
      <c r="DQ7" s="24" t="s">
        <v>101</v>
      </c>
      <c r="DR7" s="24">
        <v>30.49</v>
      </c>
      <c r="DS7" s="24">
        <v>28.46</v>
      </c>
      <c r="DT7" s="24" t="s">
        <v>101</v>
      </c>
      <c r="DU7" s="24" t="s">
        <v>101</v>
      </c>
      <c r="DV7" s="24" t="s">
        <v>101</v>
      </c>
      <c r="DW7" s="24" t="s">
        <v>101</v>
      </c>
      <c r="DX7" s="24">
        <v>0</v>
      </c>
      <c r="DY7" s="24" t="s">
        <v>101</v>
      </c>
      <c r="DZ7" s="24" t="s">
        <v>101</v>
      </c>
      <c r="EA7" s="24" t="s">
        <v>101</v>
      </c>
      <c r="EB7" s="24" t="s">
        <v>101</v>
      </c>
      <c r="EC7" s="24">
        <v>0.05</v>
      </c>
      <c r="ED7" s="24">
        <v>0.03</v>
      </c>
      <c r="EE7" s="24" t="s">
        <v>101</v>
      </c>
      <c r="EF7" s="24" t="s">
        <v>101</v>
      </c>
      <c r="EG7" s="24" t="s">
        <v>101</v>
      </c>
      <c r="EH7" s="24" t="s">
        <v>101</v>
      </c>
      <c r="EI7" s="24">
        <v>0</v>
      </c>
      <c r="EJ7" s="24" t="s">
        <v>101</v>
      </c>
      <c r="EK7" s="24" t="s">
        <v>101</v>
      </c>
      <c r="EL7" s="24" t="s">
        <v>101</v>
      </c>
      <c r="EM7" s="24" t="s">
        <v>101</v>
      </c>
      <c r="EN7" s="24">
        <v>0.02</v>
      </c>
      <c r="EO7" s="24">
        <v>0.02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102</v>
      </c>
      <c r="C9" s="26" t="s">
        <v>103</v>
      </c>
      <c r="D9" s="26" t="s">
        <v>104</v>
      </c>
      <c r="E9" s="26" t="s">
        <v>105</v>
      </c>
      <c r="F9" s="26" t="s">
        <v>106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107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108</v>
      </c>
    </row>
    <row r="13" spans="1:148" x14ac:dyDescent="0.15">
      <c r="B13" t="s">
        <v>109</v>
      </c>
      <c r="C13" t="s">
        <v>109</v>
      </c>
      <c r="D13" t="s">
        <v>110</v>
      </c>
      <c r="E13" t="s">
        <v>109</v>
      </c>
      <c r="F13" t="s">
        <v>109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BDD82BE2-4FD8-4F87-9194-2FAB15FE49DD}"/>
</file>

<file path=customXml/itemProps2.xml><?xml version="1.0" encoding="utf-8"?>
<ds:datastoreItem xmlns:ds="http://schemas.openxmlformats.org/officeDocument/2006/customXml" ds:itemID="{54BECE0E-5E39-4AB4-B0A1-5BFD16721174}"/>
</file>

<file path=customXml/itemProps3.xml><?xml version="1.0" encoding="utf-8"?>
<ds:datastoreItem xmlns:ds="http://schemas.openxmlformats.org/officeDocument/2006/customXml" ds:itemID="{3857A407-5C7A-4051-A155-AD4FAE2E2D74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2025-12-23T06:21:32Z</dcterms:created>
  <dcterms:modified xsi:type="dcterms:W3CDTF">2026-01-23T10:02:08Z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