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8DAD86DA-A3D5-4A26-9D4C-285278E00889}" xr6:coauthVersionLast="47" xr6:coauthVersionMax="47" xr10:uidLastSave="{B21A0586-F878-455B-AE37-36EC68E34266}"/>
  <workbookProtection workbookAlgorithmName="SHA-512" workbookHashValue="MOAVMtSVCeYLGHCcE5LxkX3SmqlrFybIvAKGwH8wyeCSEJl2LcloioZgNr96w0Bbv4PJkTQK+j5SHH409ouSYQ==" workbookSaltValue="MQzgrqDrHocCbrydEaQMNA=="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11" i="5" l="1"/>
  <c r="CU11" i="5"/>
  <c r="BC11" i="5"/>
  <c r="EC10" i="5"/>
  <c r="BZ10" i="5"/>
  <c r="BP10" i="5"/>
  <c r="BO10" i="5"/>
  <c r="AS10" i="5"/>
  <c r="AH10" i="5"/>
  <c r="F10" i="5"/>
  <c r="BF10" i="5" s="1"/>
  <c r="E10" i="5"/>
  <c r="DS10" i="5" s="1"/>
  <c r="D10" i="5"/>
  <c r="CV10" i="5" s="1"/>
  <c r="C10" i="5"/>
  <c r="DQ10" i="5" s="1"/>
  <c r="B10" i="5"/>
  <c r="MW79" i="4"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U12" i="5" s="1"/>
  <c r="CX6" i="5"/>
  <c r="CT12" i="5" s="1"/>
  <c r="CW6" i="5"/>
  <c r="CX11" i="5" s="1"/>
  <c r="CV6" i="5"/>
  <c r="CW11" i="5" s="1"/>
  <c r="CU6" i="5"/>
  <c r="CT6" i="5"/>
  <c r="CS6" i="5"/>
  <c r="CT11" i="5" s="1"/>
  <c r="CR6" i="5"/>
  <c r="FI90" i="4" s="1"/>
  <c r="CQ6" i="5"/>
  <c r="CM12" i="5" s="1"/>
  <c r="CP6" i="5"/>
  <c r="LT56" i="4" s="1"/>
  <c r="CO6" i="5"/>
  <c r="CK12" i="5" s="1"/>
  <c r="CN6" i="5"/>
  <c r="CJ12" i="5" s="1"/>
  <c r="CM6" i="5"/>
  <c r="CI12" i="5" s="1"/>
  <c r="CL6" i="5"/>
  <c r="CM11" i="5" s="1"/>
  <c r="CK6" i="5"/>
  <c r="CL11" i="5" s="1"/>
  <c r="CJ6" i="5"/>
  <c r="CK11" i="5" s="1"/>
  <c r="CI6" i="5"/>
  <c r="CJ11" i="5" s="1"/>
  <c r="CH6" i="5"/>
  <c r="CI11" i="5" s="1"/>
  <c r="CG6" i="5"/>
  <c r="CF6" i="5"/>
  <c r="CE6" i="5"/>
  <c r="CA12" i="5" s="1"/>
  <c r="CD6" i="5"/>
  <c r="BZ12" i="5" s="1"/>
  <c r="CC6" i="5"/>
  <c r="BY12" i="5" s="1"/>
  <c r="CB6" i="5"/>
  <c r="CA6" i="5"/>
  <c r="BZ6" i="5"/>
  <c r="GZ55" i="4" s="1"/>
  <c r="BY6" i="5"/>
  <c r="BZ11" i="5" s="1"/>
  <c r="BX6" i="5"/>
  <c r="BY11" i="5" s="1"/>
  <c r="BW6" i="5"/>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G6" i="5"/>
  <c r="BC12" i="5" s="1"/>
  <c r="BF6" i="5"/>
  <c r="BB12" i="5" s="1"/>
  <c r="BE6" i="5"/>
  <c r="BF11" i="5" s="1"/>
  <c r="BD6" i="5"/>
  <c r="BE11" i="5" s="1"/>
  <c r="BC6" i="5"/>
  <c r="BB6" i="5"/>
  <c r="OZ32" i="4"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EH90" i="4"/>
  <c r="DG90" i="4"/>
  <c r="CF90" i="4"/>
  <c r="C90" i="4"/>
  <c r="EC81" i="4"/>
  <c r="RA80" i="4"/>
  <c r="PZ80" i="4"/>
  <c r="NX80" i="4"/>
  <c r="MW80" i="4"/>
  <c r="JN80" i="4"/>
  <c r="IM80" i="4"/>
  <c r="GK80" i="4"/>
  <c r="EC80" i="4"/>
  <c r="DB80" i="4"/>
  <c r="CA80" i="4"/>
  <c r="AZ80" i="4"/>
  <c r="Y80" i="4"/>
  <c r="OY79" i="4"/>
  <c r="NX79" i="4"/>
  <c r="JN79" i="4"/>
  <c r="IM79" i="4"/>
  <c r="HL79" i="4"/>
  <c r="EC79" i="4"/>
  <c r="DB79" i="4"/>
  <c r="CA79" i="4"/>
  <c r="RH56" i="4"/>
  <c r="QN56" i="4"/>
  <c r="OZ56" i="4"/>
  <c r="MN56" i="4"/>
  <c r="GZ56" i="4"/>
  <c r="GF56" i="4"/>
  <c r="FL56" i="4"/>
  <c r="CZ56" i="4"/>
  <c r="BL56" i="4"/>
  <c r="AR56" i="4"/>
  <c r="X56" i="4"/>
  <c r="OZ55" i="4"/>
  <c r="OF55" i="4"/>
  <c r="KF55" i="4"/>
  <c r="JL55" i="4"/>
  <c r="CZ55" i="4"/>
  <c r="CF55" i="4"/>
  <c r="BL55" i="4"/>
  <c r="RH54" i="4"/>
  <c r="QN54" i="4"/>
  <c r="PT54" i="4"/>
  <c r="OZ54" i="4"/>
  <c r="KZ54" i="4"/>
  <c r="KF54" i="4"/>
  <c r="GZ54" i="4"/>
  <c r="GF54" i="4"/>
  <c r="FL54" i="4"/>
  <c r="CZ54" i="4"/>
  <c r="CF54" i="4"/>
  <c r="BL54" i="4"/>
  <c r="RH33" i="4"/>
  <c r="QN33" i="4"/>
  <c r="OF33" i="4"/>
  <c r="LT33" i="4"/>
  <c r="KZ33" i="4"/>
  <c r="JL33" i="4"/>
  <c r="GZ33" i="4"/>
  <c r="GF33" i="4"/>
  <c r="FL33" i="4"/>
  <c r="BL33" i="4"/>
  <c r="AR33" i="4"/>
  <c r="X33" i="4"/>
  <c r="RH32" i="4"/>
  <c r="MN32" i="4"/>
  <c r="GZ32" i="4"/>
  <c r="GF32" i="4"/>
  <c r="CF32" i="4"/>
  <c r="RH31" i="4"/>
  <c r="QN31" i="4"/>
  <c r="PT31" i="4"/>
  <c r="OZ31" i="4"/>
  <c r="KZ31" i="4"/>
  <c r="KF31" i="4"/>
  <c r="JL31" i="4"/>
  <c r="GZ31" i="4"/>
  <c r="GF31" i="4"/>
  <c r="FL31" i="4"/>
  <c r="CZ31" i="4"/>
  <c r="CF31" i="4"/>
  <c r="BL31" i="4"/>
  <c r="LZ10" i="4"/>
  <c r="IT10" i="4"/>
  <c r="FN10" i="4"/>
  <c r="CH10" i="4"/>
  <c r="B10" i="4"/>
  <c r="PF8" i="4"/>
  <c r="LZ8" i="4"/>
  <c r="IT8" i="4"/>
  <c r="FN8" i="4"/>
  <c r="CH8" i="4"/>
  <c r="B8" i="4"/>
  <c r="B5" i="4"/>
  <c r="PZ81" i="4" l="1"/>
  <c r="CZ32" i="4"/>
  <c r="CZ33" i="4"/>
  <c r="RH55" i="4"/>
  <c r="OF56" i="4"/>
  <c r="RA81" i="4"/>
  <c r="AR10" i="5"/>
  <c r="KF32" i="4"/>
  <c r="CA81" i="4"/>
  <c r="CJ10" i="5"/>
  <c r="CA11" i="5"/>
  <c r="JL32" i="4"/>
  <c r="OF32" i="4"/>
  <c r="JL54" i="4"/>
  <c r="HL81" i="4"/>
  <c r="CK10" i="5"/>
  <c r="MN33" i="4"/>
  <c r="DG10" i="5"/>
  <c r="AZ81" i="4"/>
  <c r="IM81" i="4"/>
  <c r="JL56" i="4"/>
  <c r="DH10" i="5"/>
  <c r="CL12" i="5"/>
  <c r="Y81" i="4"/>
  <c r="OZ33" i="4"/>
  <c r="OF54" i="4"/>
  <c r="MN55" i="4"/>
  <c r="KZ56" i="4"/>
  <c r="KO80" i="4"/>
  <c r="MW81" i="4"/>
  <c r="W10" i="5"/>
  <c r="DR10" i="5"/>
  <c r="OF31" i="4"/>
  <c r="GF55" i="4"/>
  <c r="JN81" i="4"/>
  <c r="BL32" i="4"/>
  <c r="OY81" i="4"/>
  <c r="X10" i="5"/>
  <c r="EB10" i="5"/>
  <c r="AF12" i="5"/>
  <c r="ER33" i="4"/>
  <c r="AJ12" i="5"/>
  <c r="HT33" i="4"/>
  <c r="BD12" i="5"/>
  <c r="PT33" i="4"/>
  <c r="BX12" i="5"/>
  <c r="ER56" i="4"/>
  <c r="CB12" i="5"/>
  <c r="HT56" i="4"/>
  <c r="EA10" i="5"/>
  <c r="CI10" i="5"/>
  <c r="AQ10" i="5"/>
  <c r="DP10" i="5"/>
  <c r="BX10" i="5"/>
  <c r="AF10" i="5"/>
  <c r="GK79" i="4"/>
  <c r="ER54" i="4"/>
  <c r="ER31" i="4"/>
  <c r="DE10" i="5"/>
  <c r="BM10" i="5"/>
  <c r="U10" i="5"/>
  <c r="X32" i="4"/>
  <c r="KF33" i="4"/>
  <c r="X54" i="4"/>
  <c r="X55" i="4"/>
  <c r="FL55" i="4"/>
  <c r="KF56" i="4"/>
  <c r="KZ32" i="4"/>
  <c r="QN32" i="4"/>
  <c r="KZ55" i="4"/>
  <c r="QN55" i="4"/>
  <c r="GK81" i="4"/>
  <c r="KO81" i="4"/>
  <c r="MN31" i="4"/>
  <c r="CF33" i="4"/>
  <c r="MN54" i="4"/>
  <c r="CF56" i="4"/>
  <c r="RA79" i="4"/>
  <c r="OY80" i="4"/>
  <c r="ER32" i="4"/>
  <c r="AF11" i="5"/>
  <c r="HT32" i="4"/>
  <c r="AJ11" i="5"/>
  <c r="BD11" i="5"/>
  <c r="PT32" i="4"/>
  <c r="BX11" i="5"/>
  <c r="ER55" i="4"/>
  <c r="HT55" i="4"/>
  <c r="CB11" i="5"/>
  <c r="CV11" i="5"/>
  <c r="PT55" i="4"/>
  <c r="EE10" i="5"/>
  <c r="CM10" i="5"/>
  <c r="AU10" i="5"/>
  <c r="DT10" i="5"/>
  <c r="CB10" i="5"/>
  <c r="AJ10" i="5"/>
  <c r="KO79" i="4"/>
  <c r="HT54" i="4"/>
  <c r="HT31" i="4"/>
  <c r="DI10" i="5"/>
  <c r="BQ10" i="5"/>
  <c r="Y10" i="5"/>
  <c r="FL32" i="4"/>
  <c r="Y79" i="4"/>
  <c r="CT10" i="5"/>
  <c r="CV12" i="5"/>
  <c r="PT56" i="4"/>
  <c r="DH12" i="5"/>
  <c r="DB81" i="4"/>
  <c r="DQ11" i="5"/>
  <c r="HL80" i="4"/>
  <c r="EB12" i="5"/>
  <c r="NX81" i="4"/>
  <c r="X31" i="4"/>
  <c r="BB10" i="5"/>
  <c r="CX10" i="5"/>
  <c r="BC10" i="5"/>
  <c r="CU10" i="5"/>
  <c r="V11" i="5"/>
  <c r="AR31" i="4"/>
  <c r="LT31" i="4"/>
  <c r="LT32" i="4"/>
  <c r="AR54" i="4"/>
  <c r="LT54" i="4"/>
  <c r="AR55" i="4"/>
  <c r="LT55" i="4"/>
  <c r="AZ79" i="4"/>
  <c r="PZ79" i="4"/>
  <c r="V10" i="5"/>
  <c r="AT10" i="5"/>
  <c r="BD10" i="5"/>
  <c r="BN10" i="5"/>
  <c r="CL10" i="5"/>
  <c r="DF10" i="5"/>
  <c r="ED10" i="5"/>
  <c r="AG10" i="5"/>
  <c r="BE10" i="5"/>
  <c r="BY10" i="5"/>
  <c r="CW10" i="5"/>
  <c r="AI10" i="5"/>
  <c r="CA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<sst xmlns="http://schemas.openxmlformats.org/spreadsheetml/2006/main" count="262" uniqueCount="107">
  <si>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</si>
  <si>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</si>
  <si>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</si>
  <si>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</si>
  <si>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</si>
  <si>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</si>
  <si>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</si>
  <si>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</si>
  <si>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</si>
  <si>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</si>
  <si>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</si>
  <si>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</si>
  <si>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</si>
  <si>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</si>
  <si>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</si>
  <si>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</si>
  <si>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</si>
  <si>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</si>
  <si>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</si>
  <si>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</si>
  <si>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</si>
  <si>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</si>
  <si>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</si>
  <si>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</si>
  <si>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</si>
  <si>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</si>
  <si>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</si>
  <si>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</si>
  <si>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</si>
  <si>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</si>
  <si>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</si>
  <si>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</si>
  <si>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</si>
  <si>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</si>
  <si>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</si>
  <si>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</si>
  <si>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</si>
  <si>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</si>
  <si>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</si>
  <si>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</si>
  <si>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</si>
  <si>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</si>
  <si>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</si>
  <si>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</si>
  <si>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</si>
  <si>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</si>
  <si>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</si>
  <si>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</si>
  <si>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</si>
  <si>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</si>
  <si>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</si>
  <si>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</si>
  <si>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</si>
  <si>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</si>
  <si>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</si>
  <si>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</si>
  <si>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</si>
  <si>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</si>
  <si>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</si>
  <si>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</si>
  <si>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</si>
  <si>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</si>
  <si>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</si>
  <si>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</si>
  <si>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</si>
  <si>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</si>
  <si>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</si>
  <si>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</si>
  <si>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</si>
  <si>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</si>
  <si>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</si>
  <si>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</si>
  <si>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</si>
  <si>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</si>
  <si>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</si>
  <si>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</si>
  <si>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</si>
  <si>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</si>
  <si>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</si>
  <si>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</si>
  <si>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</si>
  <si>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</si>
  <si>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</si>
  <si>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</si>
  <si>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</si>
  <si>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</si>
  <si>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</si>
  <si>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</si>
  <si>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401307</t>
  </si>
  <si>
    <t>46</t>
  </si>
  <si>
    <t>02</t>
  </si>
  <si>
    <t>0</t>
  </si>
  <si>
    <t>000</t>
  </si>
  <si>
    <t>福岡県　福岡市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</si>
  <si>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</si>
  <si>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</si>
  <si>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</si>
  <si>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</si>
  <si>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</si>
  <si>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</si>
  <si>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</si>
  <si>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</si>
  <si>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</si>
  <si>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</si>
  <si>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rFont val="ＭＳ ゴシック"/>
        <family val="3"/>
        <charset val="128"/>
      </rPr>
      <t>・基幹管路更新が完了し、令和5年度から減価償却費や支払利息が増加したことから、累積欠損金は生じていないが、経常収支比率は単年度の収支が黒字であることを示す100％を下回っている。</t>
    </r>
    <r>
      <rPr>
        <sz val="11"/>
        <color rgb="FFFF0000"/>
        <rFont val="ＭＳ ゴシック"/>
        <family val="3"/>
        <charset val="128"/>
      </rPr>
      <t xml:space="preserve">
</t>
    </r>
    <r>
      <rPr>
        <sz val="11"/>
        <rFont val="ＭＳ ゴシック"/>
        <family val="3"/>
        <charset val="128"/>
      </rPr>
      <t>・老朽化した基幹管路更新のために企業債を活用してきたことにより、企業債残高は給水収益の約14倍と、類似団体平均よりも高くなっている。</t>
    </r>
    <r>
      <rPr>
        <sz val="11"/>
        <color rgb="FFFF0000"/>
        <rFont val="ＭＳ ゴシック"/>
        <family val="3"/>
        <charset val="128"/>
      </rPr>
      <t xml:space="preserve">
</t>
    </r>
    <r>
      <rPr>
        <sz val="11"/>
        <rFont val="ＭＳ ゴシック"/>
        <family val="3"/>
        <charset val="128"/>
      </rPr>
      <t>・昨年度に比べ、供給単価はあまり変化していないが、給水原価は下がっている。しかし、料金回収率は昨年と同様に100％を下回ったままである。</t>
    </r>
    <r>
      <rPr>
        <sz val="11"/>
        <color rgb="FFFF0000"/>
        <rFont val="ＭＳ ゴシック"/>
        <family val="3"/>
        <charset val="128"/>
      </rPr>
      <t xml:space="preserve">
</t>
    </r>
    <r>
      <rPr>
        <sz val="11"/>
        <rFont val="ＭＳ ゴシック"/>
        <family val="3"/>
        <charset val="128"/>
      </rPr>
      <t>・流動比率については、類似団体平均を下回っているものの、例年100％を上回っているため、支払い能力に問題はない。</t>
    </r>
    <r>
      <rPr>
        <sz val="11"/>
        <color rgb="FFFF0000"/>
        <rFont val="ＭＳ ゴシック"/>
        <family val="3"/>
        <charset val="128"/>
      </rPr>
      <t xml:space="preserve">
</t>
    </r>
    <r>
      <rPr>
        <sz val="11"/>
        <rFont val="ＭＳ ゴシック"/>
        <family val="3"/>
        <charset val="128"/>
      </rPr>
      <t>・効率性について、施設利用率・契約率ともに類似団体平均を下回っており、新規ユーザーの獲得や契約水量の増加が課題となっている。</t>
    </r>
    <rPh sb="187" eb="188">
      <t>サ</t>
    </rPh>
    <rPh sb="204" eb="206">
      <t>サクネン</t>
    </rPh>
    <rPh sb="207" eb="209">
      <t>ドウヨウ</t>
    </rPh>
    <phoneticPr fontId="5"/>
  </si>
  <si>
    <t>　管路経年化率は、複数年に渡って実施してきた基幹管路の布設工事について、既設管と別路線での整備が令和4年度に完了したことで大幅に減少したが、法定耐用年数である「40年」を経過した管路を現在も運用中のため、類似団体平均値より高くなっている。
　しかし、管の腐食状況や埋設環境を踏まえた「実質的な耐用年数」を超過した管路はごくわずかであり、健全な状態が維持できている。
　また、管路更新率は、当該年度に更新した既設管の延長の指標で、管路総延長に対する既設管撤去延長の比率である。複数年に渡って実施してきた基幹管路の布設工事について、既設管と別路線での整備が令和4年度に完了したが、既設管の撤去は未実施のため、0％となっている。</t>
    <phoneticPr fontId="5"/>
  </si>
  <si>
    <t>　令和4年度の基幹管路更新の完了による減価償却費や、企業債の活用による支払利息が増加していることなどから、事業経営は厳しい状況にある。
　このため、新規ユーザーの開拓や既存ユーザーの契約水量の増量など需要拡大を図るとともに、経費削減の検討を行うなど、財政の健全化に取り組んでいく。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</si>
</sst>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54.92</c:v>
                </c:pt>
                <c:pt idx="1">
                  <c:v>56.97</c:v>
                </c:pt>
                <c:pt idx="2">
                  <c:v>35.28</c:v>
                </c:pt>
                <c:pt idx="3">
                  <c:v>36.64</c:v>
                </c:pt>
                <c:pt idx="4">
                  <c:v>35.1</c:v>
                </c:pt>
              </c:numCache>
            </c:numRef>
          </c:val>
          <c:extLst>
            <c:ext xmlns:c16="http://schemas.microsoft.com/office/drawing/2014/chart" uri="{C3380CC4-5D6E-409C-BE32-E72D297353CC}">
              <c16:uniqueId val="{00000000-0A15-439C-8C0B-FD0743DE923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0A15-439C-8C0B-FD0743DE923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36-47AF-AA4A-C274E90564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8936-47AF-AA4A-C274E90564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135.86000000000001</c:v>
                </c:pt>
                <c:pt idx="1">
                  <c:v>125.96</c:v>
                </c:pt>
                <c:pt idx="2">
                  <c:v>100.8</c:v>
                </c:pt>
                <c:pt idx="3">
                  <c:v>70.760000000000005</c:v>
                </c:pt>
                <c:pt idx="4">
                  <c:v>90.9</c:v>
                </c:pt>
              </c:numCache>
            </c:numRef>
          </c:val>
          <c:extLst>
            <c:ext xmlns:c16="http://schemas.microsoft.com/office/drawing/2014/chart" uri="{C3380CC4-5D6E-409C-BE32-E72D297353CC}">
              <c16:uniqueId val="{00000000-0EC2-4A11-9826-220E9BCAD9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0EC2-4A11-9826-220E9BCAD9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64.489999999999995</c:v>
                </c:pt>
                <c:pt idx="1">
                  <c:v>64.489999999999995</c:v>
                </c:pt>
                <c:pt idx="2">
                  <c:v>53.29</c:v>
                </c:pt>
                <c:pt idx="3">
                  <c:v>53.18</c:v>
                </c:pt>
                <c:pt idx="4">
                  <c:v>52.94</c:v>
                </c:pt>
              </c:numCache>
            </c:numRef>
          </c:val>
          <c:extLst>
            <c:ext xmlns:c16="http://schemas.microsoft.com/office/drawing/2014/chart" uri="{C3380CC4-5D6E-409C-BE32-E72D297353CC}">
              <c16:uniqueId val="{00000000-A73C-4BAF-AA7B-461D53C335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A73C-4BAF-AA7B-461D53C335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03-48D7-B166-492AD78A2B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B403-48D7-B166-492AD78A2B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220.35</c:v>
                </c:pt>
                <c:pt idx="1">
                  <c:v>715.66</c:v>
                </c:pt>
                <c:pt idx="2">
                  <c:v>241.2</c:v>
                </c:pt>
                <c:pt idx="3">
                  <c:v>584.54999999999995</c:v>
                </c:pt>
                <c:pt idx="4">
                  <c:v>274.94</c:v>
                </c:pt>
              </c:numCache>
            </c:numRef>
          </c:val>
          <c:extLst>
            <c:ext xmlns:c16="http://schemas.microsoft.com/office/drawing/2014/chart" uri="{C3380CC4-5D6E-409C-BE32-E72D297353CC}">
              <c16:uniqueId val="{00000000-3428-46CF-9AFE-063D9BAC2E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3428-46CF-9AFE-063D9BAC2E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772.82</c:v>
                </c:pt>
                <c:pt idx="1">
                  <c:v>922.16</c:v>
                </c:pt>
                <c:pt idx="2">
                  <c:v>1243.43</c:v>
                </c:pt>
                <c:pt idx="3">
                  <c:v>1299.26</c:v>
                </c:pt>
                <c:pt idx="4">
                  <c:v>1370.84</c:v>
                </c:pt>
              </c:numCache>
            </c:numRef>
          </c:val>
          <c:extLst>
            <c:ext xmlns:c16="http://schemas.microsoft.com/office/drawing/2014/chart" uri="{C3380CC4-5D6E-409C-BE32-E72D297353CC}">
              <c16:uniqueId val="{00000000-E2C0-4086-8784-869F4E2C9A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E2C0-4086-8784-869F4E2C9AB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137.61000000000001</c:v>
                </c:pt>
                <c:pt idx="1">
                  <c:v>127.14</c:v>
                </c:pt>
                <c:pt idx="2">
                  <c:v>100.82</c:v>
                </c:pt>
                <c:pt idx="3">
                  <c:v>69.489999999999995</c:v>
                </c:pt>
                <c:pt idx="4">
                  <c:v>90.38</c:v>
                </c:pt>
              </c:numCache>
            </c:numRef>
          </c:val>
          <c:extLst>
            <c:ext xmlns:c16="http://schemas.microsoft.com/office/drawing/2014/chart" uri="{C3380CC4-5D6E-409C-BE32-E72D297353CC}">
              <c16:uniqueId val="{00000000-4EBB-4DC0-A1F0-D6D485DD34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4EBB-4DC0-A1F0-D6D485DD34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49.51</c:v>
                </c:pt>
                <c:pt idx="1">
                  <c:v>53.43</c:v>
                </c:pt>
                <c:pt idx="2">
                  <c:v>67.47</c:v>
                </c:pt>
                <c:pt idx="3">
                  <c:v>98.01</c:v>
                </c:pt>
                <c:pt idx="4">
                  <c:v>75.510000000000005</c:v>
                </c:pt>
              </c:numCache>
            </c:numRef>
          </c:val>
          <c:extLst>
            <c:ext xmlns:c16="http://schemas.microsoft.com/office/drawing/2014/chart" uri="{C3380CC4-5D6E-409C-BE32-E72D297353CC}">
              <c16:uniqueId val="{00000000-B840-4949-B174-BB74C1D3CE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B840-4949-B174-BB74C1D3CE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25.09</c:v>
                </c:pt>
                <c:pt idx="1">
                  <c:v>24.8</c:v>
                </c:pt>
                <c:pt idx="2">
                  <c:v>25.93</c:v>
                </c:pt>
                <c:pt idx="3">
                  <c:v>25.78</c:v>
                </c:pt>
                <c:pt idx="4">
                  <c:v>25.11</c:v>
                </c:pt>
              </c:numCache>
            </c:numRef>
          </c:val>
          <c:extLst>
            <c:ext xmlns:c16="http://schemas.microsoft.com/office/drawing/2014/chart" uri="{C3380CC4-5D6E-409C-BE32-E72D297353CC}">
              <c16:uniqueId val="{00000000-C1C8-4F0F-A1FB-4A1BCE49D4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C1C8-4F0F-A1FB-4A1BCE49D4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42.3</c:v>
                </c:pt>
                <c:pt idx="1">
                  <c:v>41.24</c:v>
                </c:pt>
                <c:pt idx="2">
                  <c:v>41.12</c:v>
                </c:pt>
                <c:pt idx="3">
                  <c:v>39.380000000000003</c:v>
                </c:pt>
                <c:pt idx="4">
                  <c:v>42.42</c:v>
                </c:pt>
              </c:numCache>
            </c:numRef>
          </c:val>
          <c:extLst>
            <c:ext xmlns:c16="http://schemas.microsoft.com/office/drawing/2014/chart" uri="{C3380CC4-5D6E-409C-BE32-E72D297353CC}">
              <c16:uniqueId val="{00000000-33F4-4136-BFC7-492A56F0DCB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33F4-4136-BFC7-492A56F0DCB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B1" zoomScale="85" zoomScaleNormal="85"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福岡県　福岡市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20000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5021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29.9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30</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8484</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135.86000000000001</v>
      </c>
      <c r="Y32" s="121"/>
      <c r="Z32" s="121"/>
      <c r="AA32" s="121"/>
      <c r="AB32" s="121"/>
      <c r="AC32" s="121"/>
      <c r="AD32" s="121"/>
      <c r="AE32" s="121"/>
      <c r="AF32" s="121"/>
      <c r="AG32" s="121"/>
      <c r="AH32" s="121"/>
      <c r="AI32" s="121"/>
      <c r="AJ32" s="121"/>
      <c r="AK32" s="121"/>
      <c r="AL32" s="121"/>
      <c r="AM32" s="121"/>
      <c r="AN32" s="121"/>
      <c r="AO32" s="121"/>
      <c r="AP32" s="121"/>
      <c r="AQ32" s="122"/>
      <c r="AR32" s="120">
        <f>データ!U6</f>
        <v>125.96</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100.8</v>
      </c>
      <c r="BM32" s="121"/>
      <c r="BN32" s="121"/>
      <c r="BO32" s="121"/>
      <c r="BP32" s="121"/>
      <c r="BQ32" s="121"/>
      <c r="BR32" s="121"/>
      <c r="BS32" s="121"/>
      <c r="BT32" s="121"/>
      <c r="BU32" s="121"/>
      <c r="BV32" s="121"/>
      <c r="BW32" s="121"/>
      <c r="BX32" s="121"/>
      <c r="BY32" s="121"/>
      <c r="BZ32" s="121"/>
      <c r="CA32" s="121"/>
      <c r="CB32" s="121"/>
      <c r="CC32" s="121"/>
      <c r="CD32" s="121"/>
      <c r="CE32" s="122"/>
      <c r="CF32" s="120">
        <f>データ!W6</f>
        <v>70.760000000000005</v>
      </c>
      <c r="CG32" s="121"/>
      <c r="CH32" s="121"/>
      <c r="CI32" s="121"/>
      <c r="CJ32" s="121"/>
      <c r="CK32" s="121"/>
      <c r="CL32" s="121"/>
      <c r="CM32" s="121"/>
      <c r="CN32" s="121"/>
      <c r="CO32" s="121"/>
      <c r="CP32" s="121"/>
      <c r="CQ32" s="121"/>
      <c r="CR32" s="121"/>
      <c r="CS32" s="121"/>
      <c r="CT32" s="121"/>
      <c r="CU32" s="121"/>
      <c r="CV32" s="121"/>
      <c r="CW32" s="121"/>
      <c r="CX32" s="121"/>
      <c r="CY32" s="122"/>
      <c r="CZ32" s="120">
        <f>データ!X6</f>
        <v>90.9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220.35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715.66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241.2</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584.54999999999995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274.94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772.82</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922.16</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1243.43</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1299.26</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1370.84</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29" t="s">
        <v>105</v>
      </c>
      <c r="SN48" s="130"/>
      <c r="SO48" s="130"/>
      <c r="SP48" s="130"/>
      <c r="SQ48" s="130"/>
      <c r="SR48" s="130"/>
      <c r="SS48" s="130"/>
      <c r="ST48" s="130"/>
      <c r="SU48" s="130"/>
      <c r="SV48" s="130"/>
      <c r="SW48" s="130"/>
      <c r="SX48" s="130"/>
      <c r="SY48" s="130"/>
      <c r="SZ48" s="130"/>
      <c r="TA48" s="131"/>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137.61000000000001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127.14</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100.82</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69.489999999999995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90.38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49.51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53.43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67.47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98.01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75.510000000000005</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25.09</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24.8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25.93</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25.78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25.11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42.3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41.24</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41.12</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39.380000000000003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42.42</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x14ac:dyDescent="0.15">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15">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29" t="s">
        <v>106</v>
      </c>
      <c r="SN68" s="130"/>
      <c r="SO68" s="130"/>
      <c r="SP68" s="130"/>
      <c r="SQ68" s="130"/>
      <c r="SR68" s="130"/>
      <c r="SS68" s="130"/>
      <c r="ST68" s="130"/>
      <c r="SU68" s="130"/>
      <c r="SV68" s="130"/>
      <c r="SW68" s="130"/>
      <c r="SX68" s="130"/>
      <c r="SY68" s="130"/>
      <c r="SZ68" s="130"/>
      <c r="TA68" s="131"/>
    </row>
    <row r="69" spans="1:521" ht="13.5" customHeight="1" x14ac:dyDescent="0.15">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29"/>
      <c r="SN69" s="130"/>
      <c r="SO69" s="130"/>
      <c r="SP69" s="130"/>
      <c r="SQ69" s="130"/>
      <c r="SR69" s="130"/>
      <c r="SS69" s="130"/>
      <c r="ST69" s="130"/>
      <c r="SU69" s="130"/>
      <c r="SV69" s="130"/>
      <c r="SW69" s="130"/>
      <c r="SX69" s="130"/>
      <c r="SY69" s="130"/>
      <c r="SZ69" s="130"/>
      <c r="TA69" s="131"/>
    </row>
    <row r="70" spans="1:521" ht="13.5" customHeight="1" x14ac:dyDescent="0.15">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29"/>
      <c r="SN70" s="130"/>
      <c r="SO70" s="130"/>
      <c r="SP70" s="130"/>
      <c r="SQ70" s="130"/>
      <c r="SR70" s="130"/>
      <c r="SS70" s="130"/>
      <c r="ST70" s="130"/>
      <c r="SU70" s="130"/>
      <c r="SV70" s="130"/>
      <c r="SW70" s="130"/>
      <c r="SX70" s="130"/>
      <c r="SY70" s="130"/>
      <c r="SZ70" s="130"/>
      <c r="TA70" s="131"/>
    </row>
    <row r="71" spans="1:521" ht="13.5" customHeight="1" x14ac:dyDescent="0.15">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29"/>
      <c r="SN71" s="130"/>
      <c r="SO71" s="130"/>
      <c r="SP71" s="130"/>
      <c r="SQ71" s="130"/>
      <c r="SR71" s="130"/>
      <c r="SS71" s="130"/>
      <c r="ST71" s="130"/>
      <c r="SU71" s="130"/>
      <c r="SV71" s="130"/>
      <c r="SW71" s="130"/>
      <c r="SX71" s="130"/>
      <c r="SY71" s="130"/>
      <c r="SZ71" s="130"/>
      <c r="TA71" s="131"/>
    </row>
    <row r="72" spans="1:521" ht="13.5" customHeight="1" x14ac:dyDescent="0.15">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29"/>
      <c r="SN72" s="130"/>
      <c r="SO72" s="130"/>
      <c r="SP72" s="130"/>
      <c r="SQ72" s="130"/>
      <c r="SR72" s="130"/>
      <c r="SS72" s="130"/>
      <c r="ST72" s="130"/>
      <c r="SU72" s="130"/>
      <c r="SV72" s="130"/>
      <c r="SW72" s="130"/>
      <c r="SX72" s="130"/>
      <c r="SY72" s="130"/>
      <c r="SZ72" s="130"/>
      <c r="TA72" s="131"/>
    </row>
    <row r="73" spans="1:521" ht="13.5" customHeight="1" x14ac:dyDescent="0.15">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29"/>
      <c r="SN73" s="130"/>
      <c r="SO73" s="130"/>
      <c r="SP73" s="130"/>
      <c r="SQ73" s="130"/>
      <c r="SR73" s="130"/>
      <c r="SS73" s="130"/>
      <c r="ST73" s="130"/>
      <c r="SU73" s="130"/>
      <c r="SV73" s="130"/>
      <c r="SW73" s="130"/>
      <c r="SX73" s="130"/>
      <c r="SY73" s="130"/>
      <c r="SZ73" s="130"/>
      <c r="TA73" s="131"/>
    </row>
    <row r="74" spans="1:521" ht="13.5" customHeight="1" x14ac:dyDescent="0.15">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29"/>
      <c r="SN74" s="130"/>
      <c r="SO74" s="130"/>
      <c r="SP74" s="130"/>
      <c r="SQ74" s="130"/>
      <c r="SR74" s="130"/>
      <c r="SS74" s="130"/>
      <c r="ST74" s="130"/>
      <c r="SU74" s="130"/>
      <c r="SV74" s="130"/>
      <c r="SW74" s="130"/>
      <c r="SX74" s="130"/>
      <c r="SY74" s="130"/>
      <c r="SZ74" s="130"/>
      <c r="TA74" s="131"/>
    </row>
    <row r="75" spans="1:521" ht="13.5" customHeight="1" x14ac:dyDescent="0.15">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29"/>
      <c r="SN75" s="130"/>
      <c r="SO75" s="130"/>
      <c r="SP75" s="130"/>
      <c r="SQ75" s="130"/>
      <c r="SR75" s="130"/>
      <c r="SS75" s="130"/>
      <c r="ST75" s="130"/>
      <c r="SU75" s="130"/>
      <c r="SV75" s="130"/>
      <c r="SW75" s="130"/>
      <c r="SX75" s="130"/>
      <c r="SY75" s="130"/>
      <c r="SZ75" s="130"/>
      <c r="TA75" s="131"/>
    </row>
    <row r="76" spans="1:521" ht="13.5" customHeight="1" x14ac:dyDescent="0.15">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29"/>
      <c r="SN76" s="130"/>
      <c r="SO76" s="130"/>
      <c r="SP76" s="130"/>
      <c r="SQ76" s="130"/>
      <c r="SR76" s="130"/>
      <c r="SS76" s="130"/>
      <c r="ST76" s="130"/>
      <c r="SU76" s="130"/>
      <c r="SV76" s="130"/>
      <c r="SW76" s="130"/>
      <c r="SX76" s="130"/>
      <c r="SY76" s="130"/>
      <c r="SZ76" s="130"/>
      <c r="TA76" s="131"/>
    </row>
    <row r="77" spans="1:521" ht="13.5" customHeight="1" x14ac:dyDescent="0.15">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29"/>
      <c r="SN77" s="130"/>
      <c r="SO77" s="130"/>
      <c r="SP77" s="130"/>
      <c r="SQ77" s="130"/>
      <c r="SR77" s="130"/>
      <c r="SS77" s="130"/>
      <c r="ST77" s="130"/>
      <c r="SU77" s="130"/>
      <c r="SV77" s="130"/>
      <c r="SW77" s="130"/>
      <c r="SX77" s="130"/>
      <c r="SY77" s="130"/>
      <c r="SZ77" s="130"/>
      <c r="TA77" s="131"/>
    </row>
    <row r="78" spans="1:521" ht="13.5" customHeight="1" x14ac:dyDescent="0.15">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29"/>
      <c r="SN78" s="130"/>
      <c r="SO78" s="130"/>
      <c r="SP78" s="130"/>
      <c r="SQ78" s="130"/>
      <c r="SR78" s="130"/>
      <c r="SS78" s="130"/>
      <c r="ST78" s="130"/>
      <c r="SU78" s="130"/>
      <c r="SV78" s="130"/>
      <c r="SW78" s="130"/>
      <c r="SX78" s="130"/>
      <c r="SY78" s="130"/>
      <c r="SZ78" s="130"/>
      <c r="TA78" s="131"/>
    </row>
    <row r="79" spans="1:521" ht="13.5" customHeight="1" x14ac:dyDescent="0.15">
      <c r="A79" s="2"/>
      <c r="B79" s="13"/>
      <c r="C79" s="2"/>
      <c r="D79" s="2"/>
      <c r="E79" s="2"/>
      <c r="F79" s="2"/>
      <c r="G79" s="2"/>
      <c r="H79" s="2"/>
      <c r="I79" s="2"/>
      <c r="J79" s="15"/>
      <c r="K79" s="2"/>
      <c r="L79" s="146"/>
      <c r="M79" s="146"/>
      <c r="N79" s="146"/>
      <c r="O79" s="146"/>
      <c r="P79" s="146"/>
      <c r="Q79" s="146"/>
      <c r="R79" s="146"/>
      <c r="S79" s="146"/>
      <c r="T79" s="146"/>
      <c r="U79" s="146"/>
      <c r="V79" s="146"/>
      <c r="W79" s="146"/>
      <c r="X79" s="147"/>
      <c r="Y79" s="143" t="str">
        <f>データ!$B$10</f>
        <v>R02</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R03</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R04</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R05</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R06</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6"/>
      <c r="FY79" s="146"/>
      <c r="FZ79" s="146"/>
      <c r="GA79" s="146"/>
      <c r="GB79" s="146"/>
      <c r="GC79" s="146"/>
      <c r="GD79" s="146"/>
      <c r="GE79" s="146"/>
      <c r="GF79" s="146"/>
      <c r="GG79" s="146"/>
      <c r="GH79" s="146"/>
      <c r="GI79" s="146"/>
      <c r="GJ79" s="147"/>
      <c r="GK79" s="143" t="str">
        <f>データ!$B$10</f>
        <v>R02</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R03</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R04</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R05</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R06</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6"/>
      <c r="MK79" s="146"/>
      <c r="ML79" s="146"/>
      <c r="MM79" s="146"/>
      <c r="MN79" s="146"/>
      <c r="MO79" s="146"/>
      <c r="MP79" s="146"/>
      <c r="MQ79" s="146"/>
      <c r="MR79" s="146"/>
      <c r="MS79" s="146"/>
      <c r="MT79" s="146"/>
      <c r="MU79" s="146"/>
      <c r="MV79" s="147"/>
      <c r="MW79" s="143" t="str">
        <f>データ!$B$10</f>
        <v>R02</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R03</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R04</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R05</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R06</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29"/>
      <c r="SN79" s="130"/>
      <c r="SO79" s="130"/>
      <c r="SP79" s="130"/>
      <c r="SQ79" s="130"/>
      <c r="SR79" s="130"/>
      <c r="SS79" s="130"/>
      <c r="ST79" s="130"/>
      <c r="SU79" s="130"/>
      <c r="SV79" s="130"/>
      <c r="SW79" s="130"/>
      <c r="SX79" s="130"/>
      <c r="SY79" s="130"/>
      <c r="SZ79" s="130"/>
      <c r="TA79" s="131"/>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2">
        <f>データ!DD6</f>
        <v>54.92</v>
      </c>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f>データ!DE6</f>
        <v>56.97</v>
      </c>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f>データ!DF6</f>
        <v>35.28</v>
      </c>
      <c r="CB80" s="142"/>
      <c r="CC80" s="142"/>
      <c r="CD80" s="142"/>
      <c r="CE80" s="142"/>
      <c r="CF80" s="142"/>
      <c r="CG80" s="142"/>
      <c r="CH80" s="142"/>
      <c r="CI80" s="142"/>
      <c r="CJ80" s="142"/>
      <c r="CK80" s="142"/>
      <c r="CL80" s="142"/>
      <c r="CM80" s="142"/>
      <c r="CN80" s="142"/>
      <c r="CO80" s="142"/>
      <c r="CP80" s="142"/>
      <c r="CQ80" s="142"/>
      <c r="CR80" s="142"/>
      <c r="CS80" s="142"/>
      <c r="CT80" s="142"/>
      <c r="CU80" s="142"/>
      <c r="CV80" s="142"/>
      <c r="CW80" s="142"/>
      <c r="CX80" s="142"/>
      <c r="CY80" s="142"/>
      <c r="CZ80" s="142"/>
      <c r="DA80" s="142"/>
      <c r="DB80" s="142">
        <f>データ!DG6</f>
        <v>36.64</v>
      </c>
      <c r="DC80" s="142"/>
      <c r="DD80" s="142"/>
      <c r="DE80" s="142"/>
      <c r="DF80" s="142"/>
      <c r="DG80" s="142"/>
      <c r="DH80" s="142"/>
      <c r="DI80" s="142"/>
      <c r="DJ80" s="142"/>
      <c r="DK80" s="142"/>
      <c r="DL80" s="142"/>
      <c r="DM80" s="142"/>
      <c r="DN80" s="142"/>
      <c r="DO80" s="142"/>
      <c r="DP80" s="142"/>
      <c r="DQ80" s="142"/>
      <c r="DR80" s="142"/>
      <c r="DS80" s="142"/>
      <c r="DT80" s="142"/>
      <c r="DU80" s="142"/>
      <c r="DV80" s="142"/>
      <c r="DW80" s="142"/>
      <c r="DX80" s="142"/>
      <c r="DY80" s="142"/>
      <c r="DZ80" s="142"/>
      <c r="EA80" s="142"/>
      <c r="EB80" s="142"/>
      <c r="EC80" s="142">
        <f>データ!DH6</f>
        <v>35.1</v>
      </c>
      <c r="ED80" s="142"/>
      <c r="EE80" s="142"/>
      <c r="EF80" s="142"/>
      <c r="EG80" s="142"/>
      <c r="EH80" s="142"/>
      <c r="EI80" s="142"/>
      <c r="EJ80" s="142"/>
      <c r="EK80" s="142"/>
      <c r="EL80" s="142"/>
      <c r="EM80" s="142"/>
      <c r="EN80" s="142"/>
      <c r="EO80" s="142"/>
      <c r="EP80" s="142"/>
      <c r="EQ80" s="142"/>
      <c r="ER80" s="142"/>
      <c r="ES80" s="142"/>
      <c r="ET80" s="142"/>
      <c r="EU80" s="142"/>
      <c r="EV80" s="142"/>
      <c r="EW80" s="142"/>
      <c r="EX80" s="142"/>
      <c r="EY80" s="142"/>
      <c r="EZ80" s="142"/>
      <c r="FA80" s="142"/>
      <c r="FB80" s="142"/>
      <c r="FC80" s="142"/>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2">
        <f>データ!DO6</f>
        <v>64.489999999999995</v>
      </c>
      <c r="GL80" s="142"/>
      <c r="GM80" s="142"/>
      <c r="GN80" s="142"/>
      <c r="GO80" s="142"/>
      <c r="GP80" s="142"/>
      <c r="GQ80" s="142"/>
      <c r="GR80" s="142"/>
      <c r="GS80" s="142"/>
      <c r="GT80" s="142"/>
      <c r="GU80" s="142"/>
      <c r="GV80" s="142"/>
      <c r="GW80" s="142"/>
      <c r="GX80" s="142"/>
      <c r="GY80" s="142"/>
      <c r="GZ80" s="142"/>
      <c r="HA80" s="142"/>
      <c r="HB80" s="142"/>
      <c r="HC80" s="142"/>
      <c r="HD80" s="142"/>
      <c r="HE80" s="142"/>
      <c r="HF80" s="142"/>
      <c r="HG80" s="142"/>
      <c r="HH80" s="142"/>
      <c r="HI80" s="142"/>
      <c r="HJ80" s="142"/>
      <c r="HK80" s="142"/>
      <c r="HL80" s="142">
        <f>データ!DP6</f>
        <v>64.489999999999995</v>
      </c>
      <c r="HM80" s="142"/>
      <c r="HN80" s="142"/>
      <c r="HO80" s="142"/>
      <c r="HP80" s="142"/>
      <c r="HQ80" s="142"/>
      <c r="HR80" s="142"/>
      <c r="HS80" s="142"/>
      <c r="HT80" s="142"/>
      <c r="HU80" s="142"/>
      <c r="HV80" s="142"/>
      <c r="HW80" s="142"/>
      <c r="HX80" s="142"/>
      <c r="HY80" s="142"/>
      <c r="HZ80" s="142"/>
      <c r="IA80" s="142"/>
      <c r="IB80" s="142"/>
      <c r="IC80" s="142"/>
      <c r="ID80" s="142"/>
      <c r="IE80" s="142"/>
      <c r="IF80" s="142"/>
      <c r="IG80" s="142"/>
      <c r="IH80" s="142"/>
      <c r="II80" s="142"/>
      <c r="IJ80" s="142"/>
      <c r="IK80" s="142"/>
      <c r="IL80" s="142"/>
      <c r="IM80" s="142">
        <f>データ!DQ6</f>
        <v>53.29</v>
      </c>
      <c r="IN80" s="142"/>
      <c r="IO80" s="142"/>
      <c r="IP80" s="142"/>
      <c r="IQ80" s="142"/>
      <c r="IR80" s="142"/>
      <c r="IS80" s="142"/>
      <c r="IT80" s="142"/>
      <c r="IU80" s="142"/>
      <c r="IV80" s="142"/>
      <c r="IW80" s="142"/>
      <c r="IX80" s="142"/>
      <c r="IY80" s="142"/>
      <c r="IZ80" s="142"/>
      <c r="JA80" s="142"/>
      <c r="JB80" s="142"/>
      <c r="JC80" s="142"/>
      <c r="JD80" s="142"/>
      <c r="JE80" s="142"/>
      <c r="JF80" s="142"/>
      <c r="JG80" s="142"/>
      <c r="JH80" s="142"/>
      <c r="JI80" s="142"/>
      <c r="JJ80" s="142"/>
      <c r="JK80" s="142"/>
      <c r="JL80" s="142"/>
      <c r="JM80" s="142"/>
      <c r="JN80" s="142">
        <f>データ!DR6</f>
        <v>53.18</v>
      </c>
      <c r="JO80" s="142"/>
      <c r="JP80" s="142"/>
      <c r="JQ80" s="142"/>
      <c r="JR80" s="142"/>
      <c r="JS80" s="142"/>
      <c r="JT80" s="142"/>
      <c r="JU80" s="142"/>
      <c r="JV80" s="142"/>
      <c r="JW80" s="142"/>
      <c r="JX80" s="142"/>
      <c r="JY80" s="142"/>
      <c r="JZ80" s="142"/>
      <c r="KA80" s="142"/>
      <c r="KB80" s="142"/>
      <c r="KC80" s="142"/>
      <c r="KD80" s="142"/>
      <c r="KE80" s="142"/>
      <c r="KF80" s="142"/>
      <c r="KG80" s="142"/>
      <c r="KH80" s="142"/>
      <c r="KI80" s="142"/>
      <c r="KJ80" s="142"/>
      <c r="KK80" s="142"/>
      <c r="KL80" s="142"/>
      <c r="KM80" s="142"/>
      <c r="KN80" s="142"/>
      <c r="KO80" s="142">
        <f>データ!DS6</f>
        <v>52.94</v>
      </c>
      <c r="KP80" s="142"/>
      <c r="KQ80" s="142"/>
      <c r="KR80" s="142"/>
      <c r="KS80" s="142"/>
      <c r="KT80" s="142"/>
      <c r="KU80" s="142"/>
      <c r="KV80" s="142"/>
      <c r="KW80" s="142"/>
      <c r="KX80" s="142"/>
      <c r="KY80" s="142"/>
      <c r="KZ80" s="142"/>
      <c r="LA80" s="142"/>
      <c r="LB80" s="142"/>
      <c r="LC80" s="142"/>
      <c r="LD80" s="142"/>
      <c r="LE80" s="142"/>
      <c r="LF80" s="142"/>
      <c r="LG80" s="142"/>
      <c r="LH80" s="142"/>
      <c r="LI80" s="142"/>
      <c r="LJ80" s="142"/>
      <c r="LK80" s="142"/>
      <c r="LL80" s="142"/>
      <c r="LM80" s="142"/>
      <c r="LN80" s="142"/>
      <c r="LO80" s="142"/>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2">
        <f>データ!DZ6</f>
        <v>0</v>
      </c>
      <c r="MX80" s="142"/>
      <c r="MY80" s="142"/>
      <c r="MZ80" s="142"/>
      <c r="NA80" s="142"/>
      <c r="NB80" s="142"/>
      <c r="NC80" s="142"/>
      <c r="ND80" s="142"/>
      <c r="NE80" s="142"/>
      <c r="NF80" s="142"/>
      <c r="NG80" s="142"/>
      <c r="NH80" s="142"/>
      <c r="NI80" s="142"/>
      <c r="NJ80" s="142"/>
      <c r="NK80" s="142"/>
      <c r="NL80" s="142"/>
      <c r="NM80" s="142"/>
      <c r="NN80" s="142"/>
      <c r="NO80" s="142"/>
      <c r="NP80" s="142"/>
      <c r="NQ80" s="142"/>
      <c r="NR80" s="142"/>
      <c r="NS80" s="142"/>
      <c r="NT80" s="142"/>
      <c r="NU80" s="142"/>
      <c r="NV80" s="142"/>
      <c r="NW80" s="142"/>
      <c r="NX80" s="142">
        <f>データ!EA6</f>
        <v>0</v>
      </c>
      <c r="NY80" s="142"/>
      <c r="NZ80" s="142"/>
      <c r="OA80" s="142"/>
      <c r="OB80" s="142"/>
      <c r="OC80" s="142"/>
      <c r="OD80" s="142"/>
      <c r="OE80" s="142"/>
      <c r="OF80" s="142"/>
      <c r="OG80" s="142"/>
      <c r="OH80" s="142"/>
      <c r="OI80" s="142"/>
      <c r="OJ80" s="142"/>
      <c r="OK80" s="142"/>
      <c r="OL80" s="142"/>
      <c r="OM80" s="142"/>
      <c r="ON80" s="142"/>
      <c r="OO80" s="142"/>
      <c r="OP80" s="142"/>
      <c r="OQ80" s="142"/>
      <c r="OR80" s="142"/>
      <c r="OS80" s="142"/>
      <c r="OT80" s="142"/>
      <c r="OU80" s="142"/>
      <c r="OV80" s="142"/>
      <c r="OW80" s="142"/>
      <c r="OX80" s="142"/>
      <c r="OY80" s="142">
        <f>データ!EB6</f>
        <v>0</v>
      </c>
      <c r="OZ80" s="142"/>
      <c r="PA80" s="142"/>
      <c r="PB80" s="142"/>
      <c r="PC80" s="142"/>
      <c r="PD80" s="142"/>
      <c r="PE80" s="142"/>
      <c r="PF80" s="142"/>
      <c r="PG80" s="142"/>
      <c r="PH80" s="142"/>
      <c r="PI80" s="142"/>
      <c r="PJ80" s="142"/>
      <c r="PK80" s="142"/>
      <c r="PL80" s="142"/>
      <c r="PM80" s="142"/>
      <c r="PN80" s="142"/>
      <c r="PO80" s="142"/>
      <c r="PP80" s="142"/>
      <c r="PQ80" s="142"/>
      <c r="PR80" s="142"/>
      <c r="PS80" s="142"/>
      <c r="PT80" s="142"/>
      <c r="PU80" s="142"/>
      <c r="PV80" s="142"/>
      <c r="PW80" s="142"/>
      <c r="PX80" s="142"/>
      <c r="PY80" s="142"/>
      <c r="PZ80" s="142">
        <f>データ!EC6</f>
        <v>0</v>
      </c>
      <c r="QA80" s="142"/>
      <c r="QB80" s="142"/>
      <c r="QC80" s="142"/>
      <c r="QD80" s="142"/>
      <c r="QE80" s="142"/>
      <c r="QF80" s="142"/>
      <c r="QG80" s="142"/>
      <c r="QH80" s="142"/>
      <c r="QI80" s="142"/>
      <c r="QJ80" s="142"/>
      <c r="QK80" s="142"/>
      <c r="QL80" s="142"/>
      <c r="QM80" s="142"/>
      <c r="QN80" s="142"/>
      <c r="QO80" s="142"/>
      <c r="QP80" s="142"/>
      <c r="QQ80" s="142"/>
      <c r="QR80" s="142"/>
      <c r="QS80" s="142"/>
      <c r="QT80" s="142"/>
      <c r="QU80" s="142"/>
      <c r="QV80" s="142"/>
      <c r="QW80" s="142"/>
      <c r="QX80" s="142"/>
      <c r="QY80" s="142"/>
      <c r="QZ80" s="142"/>
      <c r="RA80" s="142">
        <f>データ!ED6</f>
        <v>0</v>
      </c>
      <c r="RB80" s="142"/>
      <c r="RC80" s="142"/>
      <c r="RD80" s="142"/>
      <c r="RE80" s="142"/>
      <c r="RF80" s="142"/>
      <c r="RG80" s="142"/>
      <c r="RH80" s="142"/>
      <c r="RI80" s="142"/>
      <c r="RJ80" s="142"/>
      <c r="RK80" s="142"/>
      <c r="RL80" s="142"/>
      <c r="RM80" s="142"/>
      <c r="RN80" s="142"/>
      <c r="RO80" s="142"/>
      <c r="RP80" s="142"/>
      <c r="RQ80" s="142"/>
      <c r="RR80" s="142"/>
      <c r="RS80" s="142"/>
      <c r="RT80" s="142"/>
      <c r="RU80" s="142"/>
      <c r="RV80" s="142"/>
      <c r="RW80" s="142"/>
      <c r="RX80" s="142"/>
      <c r="RY80" s="142"/>
      <c r="RZ80" s="142"/>
      <c r="SA80" s="142"/>
      <c r="SB80" s="2"/>
      <c r="SC80" s="18"/>
      <c r="SD80" s="2"/>
      <c r="SE80" s="2"/>
      <c r="SF80" s="2"/>
      <c r="SG80" s="2"/>
      <c r="SH80" s="2"/>
      <c r="SI80" s="2"/>
      <c r="SJ80" s="2"/>
      <c r="SK80" s="14"/>
      <c r="SL80" s="2"/>
      <c r="SM80" s="129"/>
      <c r="SN80" s="130"/>
      <c r="SO80" s="130"/>
      <c r="SP80" s="130"/>
      <c r="SQ80" s="130"/>
      <c r="SR80" s="130"/>
      <c r="SS80" s="130"/>
      <c r="ST80" s="130"/>
      <c r="SU80" s="130"/>
      <c r="SV80" s="130"/>
      <c r="SW80" s="130"/>
      <c r="SX80" s="130"/>
      <c r="SY80" s="130"/>
      <c r="SZ80" s="130"/>
      <c r="TA80" s="131"/>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2">
        <f>データ!DI6</f>
        <v>55.38</v>
      </c>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f>データ!DJ6</f>
        <v>56.07</v>
      </c>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f>データ!DK6</f>
        <v>55.87</v>
      </c>
      <c r="CB81" s="142"/>
      <c r="CC81" s="142"/>
      <c r="CD81" s="142"/>
      <c r="CE81" s="142"/>
      <c r="CF81" s="142"/>
      <c r="CG81" s="142"/>
      <c r="CH81" s="142"/>
      <c r="CI81" s="142"/>
      <c r="CJ81" s="142"/>
      <c r="CK81" s="142"/>
      <c r="CL81" s="142"/>
      <c r="CM81" s="142"/>
      <c r="CN81" s="142"/>
      <c r="CO81" s="142"/>
      <c r="CP81" s="142"/>
      <c r="CQ81" s="142"/>
      <c r="CR81" s="142"/>
      <c r="CS81" s="142"/>
      <c r="CT81" s="142"/>
      <c r="CU81" s="142"/>
      <c r="CV81" s="142"/>
      <c r="CW81" s="142"/>
      <c r="CX81" s="142"/>
      <c r="CY81" s="142"/>
      <c r="CZ81" s="142"/>
      <c r="DA81" s="142"/>
      <c r="DB81" s="142">
        <f>データ!DL6</f>
        <v>56.81</v>
      </c>
      <c r="DC81" s="142"/>
      <c r="DD81" s="142"/>
      <c r="DE81" s="142"/>
      <c r="DF81" s="142"/>
      <c r="DG81" s="142"/>
      <c r="DH81" s="142"/>
      <c r="DI81" s="142"/>
      <c r="DJ81" s="142"/>
      <c r="DK81" s="142"/>
      <c r="DL81" s="142"/>
      <c r="DM81" s="142"/>
      <c r="DN81" s="142"/>
      <c r="DO81" s="142"/>
      <c r="DP81" s="142"/>
      <c r="DQ81" s="142"/>
      <c r="DR81" s="142"/>
      <c r="DS81" s="142"/>
      <c r="DT81" s="142"/>
      <c r="DU81" s="142"/>
      <c r="DV81" s="142"/>
      <c r="DW81" s="142"/>
      <c r="DX81" s="142"/>
      <c r="DY81" s="142"/>
      <c r="DZ81" s="142"/>
      <c r="EA81" s="142"/>
      <c r="EB81" s="142"/>
      <c r="EC81" s="142">
        <f>データ!DM6</f>
        <v>57.34</v>
      </c>
      <c r="ED81" s="142"/>
      <c r="EE81" s="142"/>
      <c r="EF81" s="142"/>
      <c r="EG81" s="142"/>
      <c r="EH81" s="142"/>
      <c r="EI81" s="142"/>
      <c r="EJ81" s="142"/>
      <c r="EK81" s="142"/>
      <c r="EL81" s="142"/>
      <c r="EM81" s="142"/>
      <c r="EN81" s="142"/>
      <c r="EO81" s="142"/>
      <c r="EP81" s="142"/>
      <c r="EQ81" s="142"/>
      <c r="ER81" s="142"/>
      <c r="ES81" s="142"/>
      <c r="ET81" s="142"/>
      <c r="EU81" s="142"/>
      <c r="EV81" s="142"/>
      <c r="EW81" s="142"/>
      <c r="EX81" s="142"/>
      <c r="EY81" s="142"/>
      <c r="EZ81" s="142"/>
      <c r="FA81" s="142"/>
      <c r="FB81" s="142"/>
      <c r="FC81" s="142"/>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2">
        <f>データ!DT6</f>
        <v>40.880000000000003</v>
      </c>
      <c r="GL81" s="142"/>
      <c r="GM81" s="142"/>
      <c r="GN81" s="142"/>
      <c r="GO81" s="142"/>
      <c r="GP81" s="142"/>
      <c r="GQ81" s="142"/>
      <c r="GR81" s="142"/>
      <c r="GS81" s="142"/>
      <c r="GT81" s="142"/>
      <c r="GU81" s="142"/>
      <c r="GV81" s="142"/>
      <c r="GW81" s="142"/>
      <c r="GX81" s="142"/>
      <c r="GY81" s="142"/>
      <c r="GZ81" s="142"/>
      <c r="HA81" s="142"/>
      <c r="HB81" s="142"/>
      <c r="HC81" s="142"/>
      <c r="HD81" s="142"/>
      <c r="HE81" s="142"/>
      <c r="HF81" s="142"/>
      <c r="HG81" s="142"/>
      <c r="HH81" s="142"/>
      <c r="HI81" s="142"/>
      <c r="HJ81" s="142"/>
      <c r="HK81" s="142"/>
      <c r="HL81" s="142">
        <f>データ!DU6</f>
        <v>41.24</v>
      </c>
      <c r="HM81" s="142"/>
      <c r="HN81" s="142"/>
      <c r="HO81" s="142"/>
      <c r="HP81" s="142"/>
      <c r="HQ81" s="142"/>
      <c r="HR81" s="142"/>
      <c r="HS81" s="142"/>
      <c r="HT81" s="142"/>
      <c r="HU81" s="142"/>
      <c r="HV81" s="142"/>
      <c r="HW81" s="142"/>
      <c r="HX81" s="142"/>
      <c r="HY81" s="142"/>
      <c r="HZ81" s="142"/>
      <c r="IA81" s="142"/>
      <c r="IB81" s="142"/>
      <c r="IC81" s="142"/>
      <c r="ID81" s="142"/>
      <c r="IE81" s="142"/>
      <c r="IF81" s="142"/>
      <c r="IG81" s="142"/>
      <c r="IH81" s="142"/>
      <c r="II81" s="142"/>
      <c r="IJ81" s="142"/>
      <c r="IK81" s="142"/>
      <c r="IL81" s="142"/>
      <c r="IM81" s="142">
        <f>データ!DV6</f>
        <v>39.020000000000003</v>
      </c>
      <c r="IN81" s="142"/>
      <c r="IO81" s="142"/>
      <c r="IP81" s="142"/>
      <c r="IQ81" s="142"/>
      <c r="IR81" s="142"/>
      <c r="IS81" s="142"/>
      <c r="IT81" s="142"/>
      <c r="IU81" s="142"/>
      <c r="IV81" s="142"/>
      <c r="IW81" s="142"/>
      <c r="IX81" s="142"/>
      <c r="IY81" s="142"/>
      <c r="IZ81" s="142"/>
      <c r="JA81" s="142"/>
      <c r="JB81" s="142"/>
      <c r="JC81" s="142"/>
      <c r="JD81" s="142"/>
      <c r="JE81" s="142"/>
      <c r="JF81" s="142"/>
      <c r="JG81" s="142"/>
      <c r="JH81" s="142"/>
      <c r="JI81" s="142"/>
      <c r="JJ81" s="142"/>
      <c r="JK81" s="142"/>
      <c r="JL81" s="142"/>
      <c r="JM81" s="142"/>
      <c r="JN81" s="142">
        <f>データ!DW6</f>
        <v>39.57</v>
      </c>
      <c r="JO81" s="142"/>
      <c r="JP81" s="142"/>
      <c r="JQ81" s="142"/>
      <c r="JR81" s="142"/>
      <c r="JS81" s="142"/>
      <c r="JT81" s="142"/>
      <c r="JU81" s="142"/>
      <c r="JV81" s="142"/>
      <c r="JW81" s="142"/>
      <c r="JX81" s="142"/>
      <c r="JY81" s="142"/>
      <c r="JZ81" s="142"/>
      <c r="KA81" s="142"/>
      <c r="KB81" s="142"/>
      <c r="KC81" s="142"/>
      <c r="KD81" s="142"/>
      <c r="KE81" s="142"/>
      <c r="KF81" s="142"/>
      <c r="KG81" s="142"/>
      <c r="KH81" s="142"/>
      <c r="KI81" s="142"/>
      <c r="KJ81" s="142"/>
      <c r="KK81" s="142"/>
      <c r="KL81" s="142"/>
      <c r="KM81" s="142"/>
      <c r="KN81" s="142"/>
      <c r="KO81" s="142">
        <f>データ!DX6</f>
        <v>41.29</v>
      </c>
      <c r="KP81" s="142"/>
      <c r="KQ81" s="142"/>
      <c r="KR81" s="142"/>
      <c r="KS81" s="142"/>
      <c r="KT81" s="142"/>
      <c r="KU81" s="142"/>
      <c r="KV81" s="142"/>
      <c r="KW81" s="142"/>
      <c r="KX81" s="142"/>
      <c r="KY81" s="142"/>
      <c r="KZ81" s="142"/>
      <c r="LA81" s="142"/>
      <c r="LB81" s="142"/>
      <c r="LC81" s="142"/>
      <c r="LD81" s="142"/>
      <c r="LE81" s="142"/>
      <c r="LF81" s="142"/>
      <c r="LG81" s="142"/>
      <c r="LH81" s="142"/>
      <c r="LI81" s="142"/>
      <c r="LJ81" s="142"/>
      <c r="LK81" s="142"/>
      <c r="LL81" s="142"/>
      <c r="LM81" s="142"/>
      <c r="LN81" s="142"/>
      <c r="LO81" s="142"/>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2">
        <f>データ!EE6</f>
        <v>0.12</v>
      </c>
      <c r="MX81" s="142"/>
      <c r="MY81" s="142"/>
      <c r="MZ81" s="142"/>
      <c r="NA81" s="142"/>
      <c r="NB81" s="142"/>
      <c r="NC81" s="142"/>
      <c r="ND81" s="142"/>
      <c r="NE81" s="142"/>
      <c r="NF81" s="142"/>
      <c r="NG81" s="142"/>
      <c r="NH81" s="142"/>
      <c r="NI81" s="142"/>
      <c r="NJ81" s="142"/>
      <c r="NK81" s="142"/>
      <c r="NL81" s="142"/>
      <c r="NM81" s="142"/>
      <c r="NN81" s="142"/>
      <c r="NO81" s="142"/>
      <c r="NP81" s="142"/>
      <c r="NQ81" s="142"/>
      <c r="NR81" s="142"/>
      <c r="NS81" s="142"/>
      <c r="NT81" s="142"/>
      <c r="NU81" s="142"/>
      <c r="NV81" s="142"/>
      <c r="NW81" s="142"/>
      <c r="NX81" s="142">
        <f>データ!EF6</f>
        <v>0.31</v>
      </c>
      <c r="NY81" s="142"/>
      <c r="NZ81" s="142"/>
      <c r="OA81" s="142"/>
      <c r="OB81" s="142"/>
      <c r="OC81" s="142"/>
      <c r="OD81" s="142"/>
      <c r="OE81" s="142"/>
      <c r="OF81" s="142"/>
      <c r="OG81" s="142"/>
      <c r="OH81" s="142"/>
      <c r="OI81" s="142"/>
      <c r="OJ81" s="142"/>
      <c r="OK81" s="142"/>
      <c r="OL81" s="142"/>
      <c r="OM81" s="142"/>
      <c r="ON81" s="142"/>
      <c r="OO81" s="142"/>
      <c r="OP81" s="142"/>
      <c r="OQ81" s="142"/>
      <c r="OR81" s="142"/>
      <c r="OS81" s="142"/>
      <c r="OT81" s="142"/>
      <c r="OU81" s="142"/>
      <c r="OV81" s="142"/>
      <c r="OW81" s="142"/>
      <c r="OX81" s="142"/>
      <c r="OY81" s="142">
        <f>データ!EG6</f>
        <v>0.03</v>
      </c>
      <c r="OZ81" s="142"/>
      <c r="PA81" s="142"/>
      <c r="PB81" s="142"/>
      <c r="PC81" s="142"/>
      <c r="PD81" s="142"/>
      <c r="PE81" s="142"/>
      <c r="PF81" s="142"/>
      <c r="PG81" s="142"/>
      <c r="PH81" s="142"/>
      <c r="PI81" s="142"/>
      <c r="PJ81" s="142"/>
      <c r="PK81" s="142"/>
      <c r="PL81" s="142"/>
      <c r="PM81" s="142"/>
      <c r="PN81" s="142"/>
      <c r="PO81" s="142"/>
      <c r="PP81" s="142"/>
      <c r="PQ81" s="142"/>
      <c r="PR81" s="142"/>
      <c r="PS81" s="142"/>
      <c r="PT81" s="142"/>
      <c r="PU81" s="142"/>
      <c r="PV81" s="142"/>
      <c r="PW81" s="142"/>
      <c r="PX81" s="142"/>
      <c r="PY81" s="142"/>
      <c r="PZ81" s="142">
        <f>データ!EH6</f>
        <v>0.04</v>
      </c>
      <c r="QA81" s="142"/>
      <c r="QB81" s="142"/>
      <c r="QC81" s="142"/>
      <c r="QD81" s="142"/>
      <c r="QE81" s="142"/>
      <c r="QF81" s="142"/>
      <c r="QG81" s="142"/>
      <c r="QH81" s="142"/>
      <c r="QI81" s="142"/>
      <c r="QJ81" s="142"/>
      <c r="QK81" s="142"/>
      <c r="QL81" s="142"/>
      <c r="QM81" s="142"/>
      <c r="QN81" s="142"/>
      <c r="QO81" s="142"/>
      <c r="QP81" s="142"/>
      <c r="QQ81" s="142"/>
      <c r="QR81" s="142"/>
      <c r="QS81" s="142"/>
      <c r="QT81" s="142"/>
      <c r="QU81" s="142"/>
      <c r="QV81" s="142"/>
      <c r="QW81" s="142"/>
      <c r="QX81" s="142"/>
      <c r="QY81" s="142"/>
      <c r="QZ81" s="142"/>
      <c r="RA81" s="142">
        <f>データ!EI6</f>
        <v>0.24</v>
      </c>
      <c r="RB81" s="142"/>
      <c r="RC81" s="142"/>
      <c r="RD81" s="142"/>
      <c r="RE81" s="142"/>
      <c r="RF81" s="142"/>
      <c r="RG81" s="142"/>
      <c r="RH81" s="142"/>
      <c r="RI81" s="142"/>
      <c r="RJ81" s="142"/>
      <c r="RK81" s="142"/>
      <c r="RL81" s="142"/>
      <c r="RM81" s="142"/>
      <c r="RN81" s="142"/>
      <c r="RO81" s="142"/>
      <c r="RP81" s="142"/>
      <c r="RQ81" s="142"/>
      <c r="RR81" s="142"/>
      <c r="RS81" s="142"/>
      <c r="RT81" s="142"/>
      <c r="RU81" s="142"/>
      <c r="RV81" s="142"/>
      <c r="RW81" s="142"/>
      <c r="RX81" s="142"/>
      <c r="RY81" s="142"/>
      <c r="RZ81" s="142"/>
      <c r="SA81" s="142"/>
      <c r="SB81" s="2"/>
      <c r="SC81" s="18"/>
      <c r="SD81" s="2"/>
      <c r="SE81" s="2"/>
      <c r="SF81" s="2"/>
      <c r="SG81" s="2"/>
      <c r="SH81" s="2"/>
      <c r="SI81" s="2"/>
      <c r="SJ81" s="2"/>
      <c r="SK81" s="14"/>
      <c r="SL81" s="2"/>
      <c r="SM81" s="129"/>
      <c r="SN81" s="130"/>
      <c r="SO81" s="130"/>
      <c r="SP81" s="130"/>
      <c r="SQ81" s="130"/>
      <c r="SR81" s="130"/>
      <c r="SS81" s="130"/>
      <c r="ST81" s="130"/>
      <c r="SU81" s="130"/>
      <c r="SV81" s="130"/>
      <c r="SW81" s="130"/>
      <c r="SX81" s="130"/>
      <c r="SY81" s="130"/>
      <c r="SZ81" s="130"/>
      <c r="TA81" s="131"/>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29"/>
      <c r="SN82" s="130"/>
      <c r="SO82" s="130"/>
      <c r="SP82" s="130"/>
      <c r="SQ82" s="130"/>
      <c r="SR82" s="130"/>
      <c r="SS82" s="130"/>
      <c r="ST82" s="130"/>
      <c r="SU82" s="130"/>
      <c r="SV82" s="130"/>
      <c r="SW82" s="130"/>
      <c r="SX82" s="130"/>
      <c r="SY82" s="130"/>
      <c r="SZ82" s="130"/>
      <c r="TA82" s="131"/>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9"/>
      <c r="SN83" s="130"/>
      <c r="SO83" s="130"/>
      <c r="SP83" s="130"/>
      <c r="SQ83" s="130"/>
      <c r="SR83" s="130"/>
      <c r="SS83" s="130"/>
      <c r="ST83" s="130"/>
      <c r="SU83" s="130"/>
      <c r="SV83" s="130"/>
      <c r="SW83" s="130"/>
      <c r="SX83" s="130"/>
      <c r="SY83" s="130"/>
      <c r="SZ83" s="130"/>
      <c r="TA83" s="131"/>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9"/>
      <c r="SN84" s="130"/>
      <c r="SO84" s="130"/>
      <c r="SP84" s="130"/>
      <c r="SQ84" s="130"/>
      <c r="SR84" s="130"/>
      <c r="SS84" s="130"/>
      <c r="ST84" s="130"/>
      <c r="SU84" s="130"/>
      <c r="SV84" s="130"/>
      <c r="SW84" s="130"/>
      <c r="SX84" s="130"/>
      <c r="SY84" s="130"/>
      <c r="SZ84" s="130"/>
      <c r="TA84" s="131"/>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9zm2g4/ErggTEfBKYFnDASTfc3Poh7pT/7kVA+5xt3H2YD618pEPFQ6bKYEA/nzAAHB81ps5GZrgq5x5tqNYA==" saltValue="9nzpadADfIxYiBn67ILIq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135.86000000000001</v>
      </c>
      <c r="U6" s="35">
        <f>U7</f>
        <v>125.96</v>
      </c>
      <c r="V6" s="35">
        <f>V7</f>
        <v>100.8</v>
      </c>
      <c r="W6" s="35">
        <f>W7</f>
        <v>70.760000000000005</v>
      </c>
      <c r="X6" s="35">
        <f t="shared" si="3"/>
        <v>90.9</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220.35</v>
      </c>
      <c r="AQ6" s="35">
        <f>AQ7</f>
        <v>715.66</v>
      </c>
      <c r="AR6" s="35">
        <f>AR7</f>
        <v>241.2</v>
      </c>
      <c r="AS6" s="35">
        <f>AS7</f>
        <v>584.54999999999995</v>
      </c>
      <c r="AT6" s="35">
        <f t="shared" si="3"/>
        <v>274.94</v>
      </c>
      <c r="AU6" s="35">
        <f t="shared" si="3"/>
        <v>771.18</v>
      </c>
      <c r="AV6" s="35">
        <f t="shared" si="3"/>
        <v>815.18</v>
      </c>
      <c r="AW6" s="35">
        <f t="shared" si="3"/>
        <v>808.62</v>
      </c>
      <c r="AX6" s="35">
        <f t="shared" si="3"/>
        <v>717.27</v>
      </c>
      <c r="AY6" s="35">
        <f t="shared" si="3"/>
        <v>676.82</v>
      </c>
      <c r="AZ6" s="33" t="str">
        <f>IF(AZ7="-","【-】","【"&amp;SUBSTITUTE(TEXT(AZ7,"#,##0.00"),"-","△")&amp;"】")</f>
        <v>【439.16】</v>
      </c>
      <c r="BA6" s="35">
        <f t="shared" si="3"/>
        <v>772.82</v>
      </c>
      <c r="BB6" s="35">
        <f>BB7</f>
        <v>922.16</v>
      </c>
      <c r="BC6" s="35">
        <f>BC7</f>
        <v>1243.43</v>
      </c>
      <c r="BD6" s="35">
        <f>BD7</f>
        <v>1299.26</v>
      </c>
      <c r="BE6" s="35">
        <f t="shared" si="3"/>
        <v>1370.84</v>
      </c>
      <c r="BF6" s="35">
        <f t="shared" si="3"/>
        <v>444.01</v>
      </c>
      <c r="BG6" s="35">
        <f t="shared" si="3"/>
        <v>413.29</v>
      </c>
      <c r="BH6" s="35">
        <f t="shared" si="3"/>
        <v>408.48</v>
      </c>
      <c r="BI6" s="35">
        <f t="shared" si="3"/>
        <v>383.72</v>
      </c>
      <c r="BJ6" s="35">
        <f t="shared" si="3"/>
        <v>356.59</v>
      </c>
      <c r="BK6" s="33" t="str">
        <f>IF(BK7="-","【-】","【"&amp;SUBSTITUTE(TEXT(BK7,"#,##0.00"),"-","△")&amp;"】")</f>
        <v>【227.97】</v>
      </c>
      <c r="BL6" s="35">
        <f t="shared" si="3"/>
        <v>137.61000000000001</v>
      </c>
      <c r="BM6" s="35">
        <f>BM7</f>
        <v>127.14</v>
      </c>
      <c r="BN6" s="35">
        <f>BN7</f>
        <v>100.82</v>
      </c>
      <c r="BO6" s="35">
        <f>BO7</f>
        <v>69.489999999999995</v>
      </c>
      <c r="BP6" s="35">
        <f t="shared" si="3"/>
        <v>90.38</v>
      </c>
      <c r="BQ6" s="35">
        <f t="shared" si="3"/>
        <v>96.49</v>
      </c>
      <c r="BR6" s="35">
        <f t="shared" si="3"/>
        <v>101.92</v>
      </c>
      <c r="BS6" s="35">
        <f t="shared" si="3"/>
        <v>98.05</v>
      </c>
      <c r="BT6" s="35">
        <f t="shared" si="3"/>
        <v>100.19</v>
      </c>
      <c r="BU6" s="35">
        <f t="shared" si="3"/>
        <v>99.63</v>
      </c>
      <c r="BV6" s="33" t="str">
        <f>IF(BV7="-","【-】","【"&amp;SUBSTITUTE(TEXT(BV7,"#,##0.00"),"-","△")&amp;"】")</f>
        <v>【107.69】</v>
      </c>
      <c r="BW6" s="35">
        <f t="shared" si="3"/>
        <v>49.51</v>
      </c>
      <c r="BX6" s="35">
        <f>BX7</f>
        <v>53.43</v>
      </c>
      <c r="BY6" s="35">
        <f>BY7</f>
        <v>67.47</v>
      </c>
      <c r="BZ6" s="35">
        <f>BZ7</f>
        <v>98.01</v>
      </c>
      <c r="CA6" s="35">
        <f t="shared" si="3"/>
        <v>75.510000000000005</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25.09</v>
      </c>
      <c r="CI6" s="35">
        <f>CI7</f>
        <v>24.8</v>
      </c>
      <c r="CJ6" s="35">
        <f>CJ7</f>
        <v>25.93</v>
      </c>
      <c r="CK6" s="35">
        <f>CK7</f>
        <v>25.78</v>
      </c>
      <c r="CL6" s="35">
        <f t="shared" si="5"/>
        <v>25.11</v>
      </c>
      <c r="CM6" s="35">
        <f t="shared" si="5"/>
        <v>44.67</v>
      </c>
      <c r="CN6" s="35">
        <f t="shared" si="5"/>
        <v>41.71</v>
      </c>
      <c r="CO6" s="35">
        <f t="shared" si="5"/>
        <v>47.02</v>
      </c>
      <c r="CP6" s="35">
        <f t="shared" si="5"/>
        <v>47.4</v>
      </c>
      <c r="CQ6" s="35">
        <f t="shared" si="5"/>
        <v>47.6</v>
      </c>
      <c r="CR6" s="33" t="str">
        <f>IF(CR7="-","【-】","【"&amp;SUBSTITUTE(TEXT(CR7,"#,##0.00"),"-","△")&amp;"】")</f>
        <v>【52.31】</v>
      </c>
      <c r="CS6" s="35">
        <f t="shared" ref="CS6:DB6" si="6">CS7</f>
        <v>42.3</v>
      </c>
      <c r="CT6" s="35">
        <f>CT7</f>
        <v>41.24</v>
      </c>
      <c r="CU6" s="35">
        <f>CU7</f>
        <v>41.12</v>
      </c>
      <c r="CV6" s="35">
        <f>CV7</f>
        <v>39.380000000000003</v>
      </c>
      <c r="CW6" s="35">
        <f t="shared" si="6"/>
        <v>42.42</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54.92</v>
      </c>
      <c r="DE6" s="35">
        <f>DE7</f>
        <v>56.97</v>
      </c>
      <c r="DF6" s="35">
        <f>DF7</f>
        <v>35.28</v>
      </c>
      <c r="DG6" s="35">
        <f>DG7</f>
        <v>36.64</v>
      </c>
      <c r="DH6" s="35">
        <f t="shared" si="7"/>
        <v>35.1</v>
      </c>
      <c r="DI6" s="35">
        <f t="shared" si="7"/>
        <v>55.38</v>
      </c>
      <c r="DJ6" s="35">
        <f t="shared" si="7"/>
        <v>56.07</v>
      </c>
      <c r="DK6" s="35">
        <f t="shared" si="7"/>
        <v>55.87</v>
      </c>
      <c r="DL6" s="35">
        <f t="shared" si="7"/>
        <v>56.81</v>
      </c>
      <c r="DM6" s="35">
        <f t="shared" si="7"/>
        <v>57.34</v>
      </c>
      <c r="DN6" s="33" t="str">
        <f>IF(DN7="-","【-】","【"&amp;SUBSTITUTE(TEXT(DN7,"#,##0.00"),"-","△")&amp;"】")</f>
        <v>【61.29】</v>
      </c>
      <c r="DO6" s="35">
        <f t="shared" ref="DO6:DX6" si="8">DO7</f>
        <v>64.489999999999995</v>
      </c>
      <c r="DP6" s="35">
        <f>DP7</f>
        <v>64.489999999999995</v>
      </c>
      <c r="DQ6" s="35">
        <f>DQ7</f>
        <v>53.29</v>
      </c>
      <c r="DR6" s="35">
        <f>DR7</f>
        <v>53.18</v>
      </c>
      <c r="DS6" s="35">
        <f t="shared" si="8"/>
        <v>52.94</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20000</v>
      </c>
      <c r="L7" s="37" t="s">
        <v>96</v>
      </c>
      <c r="M7" s="38">
        <v>1</v>
      </c>
      <c r="N7" s="38">
        <v>5021</v>
      </c>
      <c r="O7" s="39" t="s">
        <v>97</v>
      </c>
      <c r="P7" s="39">
        <v>29.9</v>
      </c>
      <c r="Q7" s="38">
        <v>30</v>
      </c>
      <c r="R7" s="38">
        <v>8484</v>
      </c>
      <c r="S7" s="37" t="s">
        <v>98</v>
      </c>
      <c r="T7" s="40">
        <v>135.86000000000001</v>
      </c>
      <c r="U7" s="40">
        <v>125.96</v>
      </c>
      <c r="V7" s="40">
        <v>100.8</v>
      </c>
      <c r="W7" s="40">
        <v>70.760000000000005</v>
      </c>
      <c r="X7" s="40">
        <v>90.9</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220.35</v>
      </c>
      <c r="AQ7" s="40">
        <v>715.66</v>
      </c>
      <c r="AR7" s="40">
        <v>241.2</v>
      </c>
      <c r="AS7" s="40">
        <v>584.54999999999995</v>
      </c>
      <c r="AT7" s="40">
        <v>274.94</v>
      </c>
      <c r="AU7" s="40">
        <v>771.18</v>
      </c>
      <c r="AV7" s="40">
        <v>815.18</v>
      </c>
      <c r="AW7" s="40">
        <v>808.62</v>
      </c>
      <c r="AX7" s="40">
        <v>717.27</v>
      </c>
      <c r="AY7" s="40">
        <v>676.82</v>
      </c>
      <c r="AZ7" s="40">
        <v>439.16</v>
      </c>
      <c r="BA7" s="40">
        <v>772.82</v>
      </c>
      <c r="BB7" s="40">
        <v>922.16</v>
      </c>
      <c r="BC7" s="40">
        <v>1243.43</v>
      </c>
      <c r="BD7" s="40">
        <v>1299.26</v>
      </c>
      <c r="BE7" s="40">
        <v>1370.84</v>
      </c>
      <c r="BF7" s="40">
        <v>444.01</v>
      </c>
      <c r="BG7" s="40">
        <v>413.29</v>
      </c>
      <c r="BH7" s="40">
        <v>408.48</v>
      </c>
      <c r="BI7" s="40">
        <v>383.72</v>
      </c>
      <c r="BJ7" s="40">
        <v>356.59</v>
      </c>
      <c r="BK7" s="40">
        <v>227.97</v>
      </c>
      <c r="BL7" s="40">
        <v>137.61000000000001</v>
      </c>
      <c r="BM7" s="40">
        <v>127.14</v>
      </c>
      <c r="BN7" s="40">
        <v>100.82</v>
      </c>
      <c r="BO7" s="40">
        <v>69.489999999999995</v>
      </c>
      <c r="BP7" s="40">
        <v>90.38</v>
      </c>
      <c r="BQ7" s="40">
        <v>96.49</v>
      </c>
      <c r="BR7" s="40">
        <v>101.92</v>
      </c>
      <c r="BS7" s="40">
        <v>98.05</v>
      </c>
      <c r="BT7" s="40">
        <v>100.19</v>
      </c>
      <c r="BU7" s="40">
        <v>99.63</v>
      </c>
      <c r="BV7" s="40">
        <v>107.69</v>
      </c>
      <c r="BW7" s="40">
        <v>49.51</v>
      </c>
      <c r="BX7" s="40">
        <v>53.43</v>
      </c>
      <c r="BY7" s="40">
        <v>67.47</v>
      </c>
      <c r="BZ7" s="40">
        <v>98.01</v>
      </c>
      <c r="CA7" s="40">
        <v>75.510000000000005</v>
      </c>
      <c r="CB7" s="40">
        <v>33.229999999999997</v>
      </c>
      <c r="CC7" s="40">
        <v>31.6</v>
      </c>
      <c r="CD7" s="40">
        <v>33.26</v>
      </c>
      <c r="CE7" s="40">
        <v>32.869999999999997</v>
      </c>
      <c r="CF7" s="40">
        <v>34.1</v>
      </c>
      <c r="CG7" s="40">
        <v>20.260000000000002</v>
      </c>
      <c r="CH7" s="40">
        <v>25.09</v>
      </c>
      <c r="CI7" s="40">
        <v>24.8</v>
      </c>
      <c r="CJ7" s="40">
        <v>25.93</v>
      </c>
      <c r="CK7" s="40">
        <v>25.78</v>
      </c>
      <c r="CL7" s="40">
        <v>25.11</v>
      </c>
      <c r="CM7" s="40">
        <v>44.67</v>
      </c>
      <c r="CN7" s="40">
        <v>41.71</v>
      </c>
      <c r="CO7" s="40">
        <v>47.02</v>
      </c>
      <c r="CP7" s="40">
        <v>47.4</v>
      </c>
      <c r="CQ7" s="40">
        <v>47.6</v>
      </c>
      <c r="CR7" s="40">
        <v>52.31</v>
      </c>
      <c r="CS7" s="40">
        <v>42.3</v>
      </c>
      <c r="CT7" s="40">
        <v>41.24</v>
      </c>
      <c r="CU7" s="40">
        <v>41.12</v>
      </c>
      <c r="CV7" s="40">
        <v>39.380000000000003</v>
      </c>
      <c r="CW7" s="40">
        <v>42.42</v>
      </c>
      <c r="CX7" s="40">
        <v>63.89</v>
      </c>
      <c r="CY7" s="40">
        <v>64.7</v>
      </c>
      <c r="CZ7" s="40">
        <v>65.38</v>
      </c>
      <c r="DA7" s="40">
        <v>68.25</v>
      </c>
      <c r="DB7" s="40">
        <v>68.150000000000006</v>
      </c>
      <c r="DC7" s="40">
        <v>77.2</v>
      </c>
      <c r="DD7" s="40">
        <v>54.92</v>
      </c>
      <c r="DE7" s="40">
        <v>56.97</v>
      </c>
      <c r="DF7" s="40">
        <v>35.28</v>
      </c>
      <c r="DG7" s="40">
        <v>36.64</v>
      </c>
      <c r="DH7" s="40">
        <v>35.1</v>
      </c>
      <c r="DI7" s="40">
        <v>55.38</v>
      </c>
      <c r="DJ7" s="40">
        <v>56.07</v>
      </c>
      <c r="DK7" s="40">
        <v>55.87</v>
      </c>
      <c r="DL7" s="40">
        <v>56.81</v>
      </c>
      <c r="DM7" s="40">
        <v>57.34</v>
      </c>
      <c r="DN7" s="40">
        <v>61.29</v>
      </c>
      <c r="DO7" s="40">
        <v>64.489999999999995</v>
      </c>
      <c r="DP7" s="40">
        <v>64.489999999999995</v>
      </c>
      <c r="DQ7" s="40">
        <v>53.29</v>
      </c>
      <c r="DR7" s="40">
        <v>53.18</v>
      </c>
      <c r="DS7" s="40">
        <v>52.94</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135.86000000000001</v>
      </c>
      <c r="V11" s="48">
        <f>IF(U6="-",NA(),U6)</f>
        <v>125.96</v>
      </c>
      <c r="W11" s="48">
        <f>IF(V6="-",NA(),V6)</f>
        <v>100.8</v>
      </c>
      <c r="X11" s="48">
        <f>IF(W6="-",NA(),W6)</f>
        <v>70.760000000000005</v>
      </c>
      <c r="Y11" s="48">
        <f>IF(X6="-",NA(),X6)</f>
        <v>90.9</v>
      </c>
      <c r="AE11" s="47" t="s">
        <v>23</v>
      </c>
      <c r="AF11" s="48">
        <f>IF(AE6="-",NA(),AE6)</f>
        <v>0</v>
      </c>
      <c r="AG11" s="48">
        <f>IF(AF6="-",NA(),AF6)</f>
        <v>0</v>
      </c>
      <c r="AH11" s="48">
        <f>IF(AG6="-",NA(),AG6)</f>
        <v>0</v>
      </c>
      <c r="AI11" s="48">
        <f>IF(AH6="-",NA(),AH6)</f>
        <v>0</v>
      </c>
      <c r="AJ11" s="48">
        <f>IF(AI6="-",NA(),AI6)</f>
        <v>0</v>
      </c>
      <c r="AP11" s="47" t="s">
        <v>23</v>
      </c>
      <c r="AQ11" s="48">
        <f>IF(AP6="-",NA(),AP6)</f>
        <v>220.35</v>
      </c>
      <c r="AR11" s="48">
        <f>IF(AQ6="-",NA(),AQ6)</f>
        <v>715.66</v>
      </c>
      <c r="AS11" s="48">
        <f>IF(AR6="-",NA(),AR6)</f>
        <v>241.2</v>
      </c>
      <c r="AT11" s="48">
        <f>IF(AS6="-",NA(),AS6)</f>
        <v>584.54999999999995</v>
      </c>
      <c r="AU11" s="48">
        <f>IF(AT6="-",NA(),AT6)</f>
        <v>274.94</v>
      </c>
      <c r="BA11" s="47" t="s">
        <v>23</v>
      </c>
      <c r="BB11" s="48">
        <f>IF(BA6="-",NA(),BA6)</f>
        <v>772.82</v>
      </c>
      <c r="BC11" s="48">
        <f>IF(BB6="-",NA(),BB6)</f>
        <v>922.16</v>
      </c>
      <c r="BD11" s="48">
        <f>IF(BC6="-",NA(),BC6)</f>
        <v>1243.43</v>
      </c>
      <c r="BE11" s="48">
        <f>IF(BD6="-",NA(),BD6)</f>
        <v>1299.26</v>
      </c>
      <c r="BF11" s="48">
        <f>IF(BE6="-",NA(),BE6)</f>
        <v>1370.84</v>
      </c>
      <c r="BL11" s="47" t="s">
        <v>23</v>
      </c>
      <c r="BM11" s="48">
        <f>IF(BL6="-",NA(),BL6)</f>
        <v>137.61000000000001</v>
      </c>
      <c r="BN11" s="48">
        <f>IF(BM6="-",NA(),BM6)</f>
        <v>127.14</v>
      </c>
      <c r="BO11" s="48">
        <f>IF(BN6="-",NA(),BN6)</f>
        <v>100.82</v>
      </c>
      <c r="BP11" s="48">
        <f>IF(BO6="-",NA(),BO6)</f>
        <v>69.489999999999995</v>
      </c>
      <c r="BQ11" s="48">
        <f>IF(BP6="-",NA(),BP6)</f>
        <v>90.38</v>
      </c>
      <c r="BW11" s="47" t="s">
        <v>23</v>
      </c>
      <c r="BX11" s="48">
        <f>IF(BW6="-",NA(),BW6)</f>
        <v>49.51</v>
      </c>
      <c r="BY11" s="48">
        <f>IF(BX6="-",NA(),BX6)</f>
        <v>53.43</v>
      </c>
      <c r="BZ11" s="48">
        <f>IF(BY6="-",NA(),BY6)</f>
        <v>67.47</v>
      </c>
      <c r="CA11" s="48">
        <f>IF(BZ6="-",NA(),BZ6)</f>
        <v>98.01</v>
      </c>
      <c r="CB11" s="48">
        <f>IF(CA6="-",NA(),CA6)</f>
        <v>75.510000000000005</v>
      </c>
      <c r="CH11" s="47" t="s">
        <v>23</v>
      </c>
      <c r="CI11" s="48">
        <f>IF(CH6="-",NA(),CH6)</f>
        <v>25.09</v>
      </c>
      <c r="CJ11" s="48">
        <f>IF(CI6="-",NA(),CI6)</f>
        <v>24.8</v>
      </c>
      <c r="CK11" s="48">
        <f>IF(CJ6="-",NA(),CJ6)</f>
        <v>25.93</v>
      </c>
      <c r="CL11" s="48">
        <f>IF(CK6="-",NA(),CK6)</f>
        <v>25.78</v>
      </c>
      <c r="CM11" s="48">
        <f>IF(CL6="-",NA(),CL6)</f>
        <v>25.11</v>
      </c>
      <c r="CS11" s="47" t="s">
        <v>23</v>
      </c>
      <c r="CT11" s="48">
        <f>IF(CS6="-",NA(),CS6)</f>
        <v>42.3</v>
      </c>
      <c r="CU11" s="48">
        <f>IF(CT6="-",NA(),CT6)</f>
        <v>41.24</v>
      </c>
      <c r="CV11" s="48">
        <f>IF(CU6="-",NA(),CU6)</f>
        <v>41.12</v>
      </c>
      <c r="CW11" s="48">
        <f>IF(CV6="-",NA(),CV6)</f>
        <v>39.380000000000003</v>
      </c>
      <c r="CX11" s="48">
        <f>IF(CW6="-",NA(),CW6)</f>
        <v>42.42</v>
      </c>
      <c r="DD11" s="47" t="s">
        <v>23</v>
      </c>
      <c r="DE11" s="48">
        <f>IF(DD6="-",NA(),DD6)</f>
        <v>54.92</v>
      </c>
      <c r="DF11" s="48">
        <f>IF(DE6="-",NA(),DE6)</f>
        <v>56.97</v>
      </c>
      <c r="DG11" s="48">
        <f>IF(DF6="-",NA(),DF6)</f>
        <v>35.28</v>
      </c>
      <c r="DH11" s="48">
        <f>IF(DG6="-",NA(),DG6)</f>
        <v>36.64</v>
      </c>
      <c r="DI11" s="48">
        <f>IF(DH6="-",NA(),DH6)</f>
        <v>35.1</v>
      </c>
      <c r="DO11" s="47" t="s">
        <v>23</v>
      </c>
      <c r="DP11" s="48">
        <f>IF(DO6="-",NA(),DO6)</f>
        <v>64.489999999999995</v>
      </c>
      <c r="DQ11" s="48">
        <f>IF(DP6="-",NA(),DP6)</f>
        <v>64.489999999999995</v>
      </c>
      <c r="DR11" s="48">
        <f>IF(DQ6="-",NA(),DQ6)</f>
        <v>53.29</v>
      </c>
      <c r="DS11" s="48">
        <f>IF(DR6="-",NA(),DR6)</f>
        <v>53.18</v>
      </c>
      <c r="DT11" s="48">
        <f>IF(DS6="-",NA(),DS6)</f>
        <v>52.94</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E62ADD8-C9DC-44F5-BA17-7FA541E928B2}"/>
</file>

<file path=customXml/itemProps2.xml><?xml version="1.0" encoding="utf-8"?>
<ds:datastoreItem xmlns:ds="http://schemas.openxmlformats.org/officeDocument/2006/customXml" ds:itemID="{F6B30A5F-39B4-48B5-A883-C16689966CDF}"/>
</file>

<file path=customXml/itemProps3.xml><?xml version="1.0" encoding="utf-8"?>
<ds:datastoreItem xmlns:ds="http://schemas.openxmlformats.org/officeDocument/2006/customXml" ds:itemID="{1DA7D5EB-80EF-4221-8DD9-E5C32ECE65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2026-02-03T02:22:10Z</dcterms:created>
  <dcterms:modified xsi:type="dcterms:W3CDTF">2026-02-03T02:22:21Z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