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4会計係\65_決算\令和６年度\80経営比較分析表（1～2月）\20260130財政調整課提出用\"/>
    </mc:Choice>
  </mc:AlternateContent>
  <xr:revisionPtr revIDLastSave="0" documentId="13_ncr:1_{FBAC29C9-96CF-4557-9F05-BC4FF616E387}" xr6:coauthVersionLast="47" xr6:coauthVersionMax="47" xr10:uidLastSave="{00000000-0000-0000-0000-000000000000}"/>
  <workbookProtection workbookAlgorithmName="SHA-512" workbookHashValue="hoTAvCVw7iqMNv0AppZmrZNnKPOmpMq4C6IMarhPcUxDj+D1zTb8wf/OsxQVMPyprFOcUB3B/t1UzSuLZpgHlg==" workbookSaltValue="MsM+XOy9k1a7gsuYYZzjq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F85" i="4"/>
  <c r="E85" i="4"/>
  <c r="AT10"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<sst xmlns="http://schemas.openxmlformats.org/spreadsheetml/2006/main" count="319" uniqueCount="116">
  <si>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</si>
  <si>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</si>
  <si>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</si>
  <si>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</si>
  <si>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</si>
  <si>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</si>
  <si>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</si>
  <si>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</si>
  <si>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</si>
  <si>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</si>
  <si>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</si>
  <si>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</si>
  <si>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</si>
  <si>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</si>
  <si>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</si>
  <si>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</si>
  <si>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</si>
  <si>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</si>
  <si>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</si>
  <si>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</si>
  <si>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</si>
  <si>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</si>
  <si>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</si>
  <si>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</si>
  <si>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</si>
  <si>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</si>
  <si>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</si>
  <si>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</si>
  <si>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</si>
  <si>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</si>
  <si>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</si>
  <si>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</si>
  <si>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</si>
  <si>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</si>
  <si>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</si>
  <si>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</si>
  <si>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</si>
  <si>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</si>
  <si>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</si>
  <si>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</si>
  <si>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</si>
  <si>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</si>
  <si>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</si>
  <si>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</si>
  <si>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</si>
  <si>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</si>
  <si>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</si>
  <si>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</si>
  <si>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</si>
  <si>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</si>
  <si>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</si>
  <si>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</si>
  <si>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</si>
  <si>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</si>
  <si>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</si>
  <si>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</si>
  <si>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</si>
  <si>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</si>
  <si>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</si>
  <si>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</si>
  <si>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</si>
  <si>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</si>
  <si>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</si>
  <si>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</si>
  <si>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</si>
  <si>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</si>
  <si>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</si>
  <si>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</si>
  <si>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</si>
  <si>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</si>
  <si>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</si>
  <si>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</si>
  <si>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</si>
  <si>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</si>
  <si>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</si>
  <si>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</si>
  <si>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</si>
  <si>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</si>
  <si>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</si>
  <si>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</si>
  <si>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</si>
  <si>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</si>
  <si>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</si>
  <si>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</si>
  <si>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</si>
  <si>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</si>
  <si>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</si>
  <si>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</si>
  <si>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</si>
  <si>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</si>
  <si>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</si>
  <si>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</si>
  <si>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</si>
  <si>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</si>
  <si>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</si>
  <si>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</si>
  <si>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</si>
  <si>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</si>
  <si>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</si>
  <si>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</si>
  <si>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</si>
  <si>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</si>
  <si>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</si>
  <si>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</si>
  <si>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</si>
  <si>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</si>
  <si>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</si>
  <si>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</si>
  <si>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</si>
  <si>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</si>
  <si>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</si>
  <si>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</si>
  <si>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</si>
  <si>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処理場については、昭和60年から平成16年にかけて順次供用開始しており、近年は老朽化に伴い機器類の不具合が発生しておりました。
　このため、各処理場について機能診断調査を行い、平成22年度から令和元年度にかけて国の補助金を活用し、順次電気・機械機器の更新を行いました。
　また、管路については更新時期を迎えていないことから、更新は未着手であり、改善率は０％となっています。
　今後も長期的視点に立ってアセットマネジメントに取り組み、延命化を図りながら施設の的確な維持管理や運営を行っていきます。</t>
    <rPh sb="10" eb="12">
      <t>ショウワ</t>
    </rPh>
    <phoneticPr fontId="4"/>
  </si>
  <si>
    <t>　集落排水事業の経営状況については、処理区域内人口の減少に伴う使用料収入の減少に加え、維持管理費や施設の老朽化に伴う更新費用の増加、一時的な市債の発行など、今後も一定期間厳しい経営状況が続くものと思われます。
　今後、維持管理費などの歳出削減や汚水処理の広域化・共同化について検討を行う等、経営の健全化・効率化に向けた取り組みを行っていきます。</t>
    <rPh sb="63" eb="65">
      <t>ゾウカ</t>
    </rPh>
    <rPh sb="85" eb="86">
      <t>キビ</t>
    </rPh>
    <rPh sb="88" eb="90">
      <t>ケイエイ</t>
    </rPh>
    <rPh sb="90" eb="92">
      <t>ジョウキョウ</t>
    </rPh>
    <phoneticPr fontId="4"/>
  </si>
  <si>
    <r>
      <t xml:space="preserve"> 本市の漁業集落排水事業は令和6年度より、公営企業会計に移行し、本表は初年度の経営比較分析表となっております。
　①経常収支比率は、100％を上回っており、②累積欠損金も発生しておりませんが、⑤経費回収率については、全国・類似団体平均より低いことから、汚水処理に係る経費に対して使用料収入が不足しているため、一般会計からの繰入金で補っている状況であります。
　これは、市民サービスの公平性の観点から公共下水道と同じ料金体制をとっていることが要因であると考えられます。
　</t>
    </r>
    <r>
      <rPr>
        <sz val="11"/>
        <rFont val="ＭＳ ゴシック"/>
        <family val="3"/>
        <charset val="128"/>
      </rPr>
      <t>③流動比率は全国・類似団体平均を上回るものの、100％を下回っている状況ですが、当該年度の企業債の償還財源に損益勘定留保資金等の補填財源を充てており、支払能力に支障はありません。</t>
    </r>
    <r>
      <rPr>
        <sz val="11"/>
        <color theme="1"/>
        <rFont val="ＭＳ ゴシック"/>
        <family val="3"/>
        <charset val="128"/>
      </rPr>
      <t xml:space="preserve">
　④企業債残高対事業規模比率は全国・類似団体平均より高く、施設整備による市債増加や人口減少に伴う使用料収入の減少が要因と考えられます。
　⑥汚水処理原価は全国・類似団体平均より高く、処理区域人口の減少による有収水量の低下や、中山間地域でポンプが多いなどの地理的要因に伴う維持管理費の増加が影響していると考えられます。
　⑦施設利用率は、全国・類似団体と概ね同水準でありますが、将来の大規模更新時には規模見直し等により改善を図る必要があります。
　⑧水洗化率は、全国・類似団体と概ね同程度であり、今後も同水準で推移する見込みであります。</t>
    </r>
    <rPh sb="4" eb="5">
      <t>ギョ</t>
    </rPh>
    <rPh sb="32" eb="34">
      <t>ホンヒョウ</t>
    </rPh>
    <rPh sb="109" eb="111">
      <t>ゼンコク</t>
    </rPh>
    <rPh sb="112" eb="116">
      <t>ルイジダンタイ</t>
    </rPh>
    <rPh sb="116" eb="118">
      <t>ヘイキン</t>
    </rPh>
    <rPh sb="134" eb="136">
      <t>ケイヒ</t>
    </rPh>
    <rPh sb="137" eb="138">
      <t>タイ</t>
    </rPh>
    <rPh sb="143" eb="145">
      <t>シュウニュウ</t>
    </rPh>
    <rPh sb="146" eb="148">
      <t>フソク</t>
    </rPh>
    <rPh sb="155" eb="159">
      <t>イッパンカイケイ</t>
    </rPh>
    <rPh sb="162" eb="165">
      <t>クリイレキン</t>
    </rPh>
    <rPh sb="166" eb="167">
      <t>オギナ</t>
    </rPh>
    <rPh sb="171" eb="173">
      <t>ジョウキョウ</t>
    </rPh>
    <rPh sb="196" eb="198">
      <t>カンテン</t>
    </rPh>
    <rPh sb="221" eb="223">
      <t>ヨウイン</t>
    </rPh>
    <rPh sb="227" eb="228">
      <t>カンガ</t>
    </rPh>
    <rPh sb="264" eb="266">
      <t>シタマワ</t>
    </rPh>
    <rPh sb="270" eb="272">
      <t>ジョウキョウ</t>
    </rPh>
    <rPh sb="276" eb="280">
      <t>トウガイネンド</t>
    </rPh>
    <rPh sb="281" eb="284">
      <t>キギョウサイ</t>
    </rPh>
    <rPh sb="285" eb="289">
      <t>ショウカンザイゲン</t>
    </rPh>
    <rPh sb="290" eb="294">
      <t>ソンエキカンジョウ</t>
    </rPh>
    <rPh sb="294" eb="298">
      <t>リュウホシキン</t>
    </rPh>
    <rPh sb="298" eb="299">
      <t>トウ</t>
    </rPh>
    <rPh sb="300" eb="304">
      <t>ホテンザイゲン</t>
    </rPh>
    <rPh sb="305" eb="306">
      <t>ア</t>
    </rPh>
    <rPh sb="311" eb="313">
      <t>シハラ</t>
    </rPh>
    <rPh sb="313" eb="315">
      <t>ノウリョク</t>
    </rPh>
    <rPh sb="316" eb="318">
      <t>シショウ</t>
    </rPh>
    <rPh sb="459" eb="460">
      <t>トモナ</t>
    </rPh>
    <rPh sb="477" eb="478">
      <t>カンガ</t>
    </rPh>
    <rPh sb="539" eb="541">
      <t>ヒツヨウ</t>
    </rPh>
    <rPh sb="564" eb="565">
      <t>オオム</t>
    </rPh>
    <rPh sb="567" eb="569">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</si>
</sst>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C3-44B1-B7CF-5EC0C11768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CC3-44B1-B7CF-5EC0C11768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43.25</c:v>
                </c:pt>
              </c:numCache>
            </c:numRef>
          </c:val>
          <c:extLst>
            <c:ext xmlns:c16="http://schemas.microsoft.com/office/drawing/2014/chart" uri="{C3380CC4-5D6E-409C-BE32-E72D297353CC}">
              <c16:uniqueId val="{00000000-3083-4BFC-B1AC-E9F18B98DD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3083-4BFC-B1AC-E9F18B98DD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90.82</c:v>
                </c:pt>
              </c:numCache>
            </c:numRef>
          </c:val>
          <c:extLst>
            <c:ext xmlns:c16="http://schemas.microsoft.com/office/drawing/2014/chart" uri="{C3380CC4-5D6E-409C-BE32-E72D297353CC}">
              <c16:uniqueId val="{00000000-102C-4F37-9A68-9CF9DCB8E6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102C-4F37-9A68-9CF9DCB8E6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117.08</c:v>
                </c:pt>
              </c:numCache>
            </c:numRef>
          </c:val>
          <c:extLst>
            <c:ext xmlns:c16="http://schemas.microsoft.com/office/drawing/2014/chart" uri="{C3380CC4-5D6E-409C-BE32-E72D297353CC}">
              <c16:uniqueId val="{00000000-D888-400A-A6DB-50A1677E64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D888-400A-A6DB-50A1677E64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4.93</c:v>
                </c:pt>
              </c:numCache>
            </c:numRef>
          </c:val>
          <c:extLst>
            <c:ext xmlns:c16="http://schemas.microsoft.com/office/drawing/2014/chart" uri="{C3380CC4-5D6E-409C-BE32-E72D297353CC}">
              <c16:uniqueId val="{00000000-F598-4861-A348-8D3E0844DE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F598-4861-A348-8D3E0844DE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BF-4D0C-9093-A873E60E92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6BF-4D0C-9093-A873E60E92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04-46B0-AE36-C92E3EB43A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3C04-46B0-AE36-C92E3EB43A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72.459999999999994</c:v>
                </c:pt>
              </c:numCache>
            </c:numRef>
          </c:val>
          <c:extLst>
            <c:ext xmlns:c16="http://schemas.microsoft.com/office/drawing/2014/chart" uri="{C3380CC4-5D6E-409C-BE32-E72D297353CC}">
              <c16:uniqueId val="{00000000-75BF-4B89-B2B6-DCCA4E2EC4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75BF-4B89-B2B6-DCCA4E2EC4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1499.9</c:v>
                </c:pt>
              </c:numCache>
            </c:numRef>
          </c:val>
          <c:extLst>
            <c:ext xmlns:c16="http://schemas.microsoft.com/office/drawing/2014/chart" uri="{C3380CC4-5D6E-409C-BE32-E72D297353CC}">
              <c16:uniqueId val="{00000000-FE52-4F24-813F-C68A90761A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FE52-4F24-813F-C68A90761A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19.12</c:v>
                </c:pt>
              </c:numCache>
            </c:numRef>
          </c:val>
          <c:extLst>
            <c:ext xmlns:c16="http://schemas.microsoft.com/office/drawing/2014/chart" uri="{C3380CC4-5D6E-409C-BE32-E72D297353CC}">
              <c16:uniqueId val="{00000000-035C-4AC6-9CD0-33BC880348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035C-4AC6-9CD0-33BC880348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746.7</c:v>
                </c:pt>
              </c:numCache>
            </c:numRef>
          </c:val>
          <c:extLst>
            <c:ext xmlns:c16="http://schemas.microsoft.com/office/drawing/2014/chart" uri="{C3380CC4-5D6E-409C-BE32-E72D297353CC}">
              <c16:uniqueId val="{00000000-5B18-4CD6-AE6A-C1AA99E076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5B18-4CD6-AE6A-C1AA99E076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85" zoomScaleNormal="85" workbookViewId="0">
      <selection activeCell="BQ5" sqref="BQ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福岡県　福岡市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H1</v>
      </c>
      <c r="X8" s="64"/>
      <c r="Y8" s="64"/>
      <c r="Z8" s="64"/>
      <c r="AA8" s="64"/>
      <c r="AB8" s="64"/>
      <c r="AC8" s="64"/>
      <c r="AD8" s="65" t="str">
        <f>データ!$M$6</f>
        <v>非設置</v>
      </c>
      <c r="AE8" s="65"/>
      <c r="AF8" s="65"/>
      <c r="AG8" s="65"/>
      <c r="AH8" s="65"/>
      <c r="AI8" s="65"/>
      <c r="AJ8" s="65"/>
      <c r="AK8" s="3"/>
      <c r="AL8" s="45">
        <f>データ!S6</f>
        <v>1608140</v>
      </c>
      <c r="AM8" s="45"/>
      <c r="AN8" s="45"/>
      <c r="AO8" s="45"/>
      <c r="AP8" s="45"/>
      <c r="AQ8" s="45"/>
      <c r="AR8" s="45"/>
      <c r="AS8" s="45"/>
      <c r="AT8" s="44">
        <f>データ!T6</f>
        <v>343.47</v>
      </c>
      <c r="AU8" s="44"/>
      <c r="AV8" s="44"/>
      <c r="AW8" s="44"/>
      <c r="AX8" s="44"/>
      <c r="AY8" s="44"/>
      <c r="AZ8" s="44"/>
      <c r="BA8" s="44"/>
      <c r="BB8" s="44">
        <f>データ!U6</f>
        <v>4682.04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82</v>
      </c>
      <c r="J10" s="44"/>
      <c r="K10" s="44"/>
      <c r="L10" s="44"/>
      <c r="M10" s="44"/>
      <c r="N10" s="44"/>
      <c r="O10" s="44"/>
      <c r="P10" s="44">
        <f>データ!P6</f>
        <v>0.1</v>
      </c>
      <c r="Q10" s="44"/>
      <c r="R10" s="44"/>
      <c r="S10" s="44"/>
      <c r="T10" s="44"/>
      <c r="U10" s="44"/>
      <c r="V10" s="44"/>
      <c r="W10" s="44">
        <f>データ!Q6</f>
        <v>74.25</v>
      </c>
      <c r="X10" s="44"/>
      <c r="Y10" s="44"/>
      <c r="Z10" s="44"/>
      <c r="AA10" s="44"/>
      <c r="AB10" s="44"/>
      <c r="AC10" s="44"/>
      <c r="AD10" s="45">
        <f>データ!R6</f>
        <v>2651</v>
      </c>
      <c r="AE10" s="45"/>
      <c r="AF10" s="45"/>
      <c r="AG10" s="45"/>
      <c r="AH10" s="45"/>
      <c r="AI10" s="45"/>
      <c r="AJ10" s="45"/>
      <c r="AK10" s="2"/>
      <c r="AL10" s="45">
        <f>データ!V6</f>
        <v>1645</v>
      </c>
      <c r="AM10" s="45"/>
      <c r="AN10" s="45"/>
      <c r="AO10" s="45"/>
      <c r="AP10" s="45"/>
      <c r="AQ10" s="45"/>
      <c r="AR10" s="45"/>
      <c r="AS10" s="45"/>
      <c r="AT10" s="44">
        <f>データ!W6</f>
        <v>0.51</v>
      </c>
      <c r="AU10" s="44"/>
      <c r="AV10" s="44"/>
      <c r="AW10" s="44"/>
      <c r="AX10" s="44"/>
      <c r="AY10" s="44"/>
      <c r="AZ10" s="44"/>
      <c r="BA10" s="44"/>
      <c r="BB10" s="44">
        <f>データ!X6</f>
        <v>3225.49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QRFoiSHVUbvAwYVd/WdilTKIgAGpnuyPmqEkNd0/Ha96OOFIa49SGuhsuRmbtvGNTHulgUk3OOuSgOGKbf6S8g==" saltValue="slr5Mucn3VQ/J7nUKau5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401307</v>
      </c>
      <c r="D6" s="19">
        <f t="shared" si="3"/>
        <v>46</v>
      </c>
      <c r="E6" s="19">
        <f t="shared" si="3"/>
        <v>17</v>
      </c>
      <c r="F6" s="19">
        <f t="shared" si="3"/>
        <v>6</v>
      </c>
      <c r="G6" s="19">
        <f t="shared" si="3"/>
        <v>0</v>
      </c>
      <c r="H6" s="19" t="str">
        <f t="shared" si="3"/>
        <v>福岡県　福岡市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82</v>
      </c>
      <c r="P6" s="20">
        <f t="shared" si="3"/>
        <v>0.1</v>
      </c>
      <c r="Q6" s="20">
        <f t="shared" si="3"/>
        <v>74.25</v>
      </c>
      <c r="R6" s="20">
        <f t="shared" si="3"/>
        <v>2651</v>
      </c>
      <c r="S6" s="20">
        <f t="shared" si="3"/>
        <v>1608140</v>
      </c>
      <c r="T6" s="20">
        <f t="shared" si="3"/>
        <v>343.47</v>
      </c>
      <c r="U6" s="20">
        <f t="shared" si="3"/>
        <v>4682.04</v>
      </c>
      <c r="V6" s="20">
        <f t="shared" si="3"/>
        <v>1645</v>
      </c>
      <c r="W6" s="20">
        <f t="shared" si="3"/>
        <v>0.51</v>
      </c>
      <c r="X6" s="20">
        <f t="shared" si="3"/>
        <v>3225.49</v>
      </c>
      <c r="Y6" s="21" t="str">
        <f>IF(Y7="",NA(),Y7)</f>
        <v>-</v>
      </c>
      <c r="Z6" s="21" t="str">
        <f t="shared" ref="Z6:AH6" si="4">IF(Z7="",NA(),Z7)</f>
        <v>-</v>
      </c>
      <c r="AA6" s="21" t="str">
        <f t="shared" si="4"/>
        <v>-</v>
      </c>
      <c r="AB6" s="21" t="str">
        <f t="shared" si="4"/>
        <v>-</v>
      </c>
      <c r="AC6" s="21">
        <f t="shared" si="4"/>
        <v>117.08</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72.459999999999994</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1">
        <f t="shared" si="7"/>
        <v>1499.9</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19.12</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746.7</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43.25</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90.82</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4.93</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401307</v>
      </c>
      <c r="D7" s="23">
        <v>46</v>
      </c>
      <c r="E7" s="23">
        <v>17</v>
      </c>
      <c r="F7" s="23">
        <v>6</v>
      </c>
      <c r="G7" s="23">
        <v>0</v>
      </c>
      <c r="H7" s="23" t="s">
        <v>96</v>
      </c>
      <c r="I7" s="23" t="s">
        <v>97</v>
      </c>
      <c r="J7" s="23" t="s">
        <v>98</v>
      </c>
      <c r="K7" s="23" t="s">
        <v>99</v>
      </c>
      <c r="L7" s="23" t="s">
        <v>100</v>
      </c>
      <c r="M7" s="23" t="s">
        <v>101</v>
      </c>
      <c r="N7" s="24" t="s">
        <v>102</v>
      </c>
      <c r="O7" s="24">
        <v>82</v>
      </c>
      <c r="P7" s="24">
        <v>0.1</v>
      </c>
      <c r="Q7" s="24">
        <v>74.25</v>
      </c>
      <c r="R7" s="24">
        <v>2651</v>
      </c>
      <c r="S7" s="24">
        <v>1608140</v>
      </c>
      <c r="T7" s="24">
        <v>343.47</v>
      </c>
      <c r="U7" s="24">
        <v>4682.04</v>
      </c>
      <c r="V7" s="24">
        <v>1645</v>
      </c>
      <c r="W7" s="24">
        <v>0.51</v>
      </c>
      <c r="X7" s="24">
        <v>3225.49</v>
      </c>
      <c r="Y7" s="24" t="s">
        <v>102</v>
      </c>
      <c r="Z7" s="24" t="s">
        <v>102</v>
      </c>
      <c r="AA7" s="24" t="s">
        <v>102</v>
      </c>
      <c r="AB7" s="24" t="s">
        <v>102</v>
      </c>
      <c r="AC7" s="24">
        <v>117.08</v>
      </c>
      <c r="AD7" s="24" t="s">
        <v>102</v>
      </c>
      <c r="AE7" s="24" t="s">
        <v>102</v>
      </c>
      <c r="AF7" s="24" t="s">
        <v>102</v>
      </c>
      <c r="AG7" s="24" t="s">
        <v>102</v>
      </c>
      <c r="AH7" s="24">
        <v>99.54</v>
      </c>
      <c r="AI7" s="24">
        <v>104.55</v>
      </c>
      <c r="AJ7" s="24" t="s">
        <v>102</v>
      </c>
      <c r="AK7" s="24" t="s">
        <v>102</v>
      </c>
      <c r="AL7" s="24" t="s">
        <v>102</v>
      </c>
      <c r="AM7" s="24" t="s">
        <v>102</v>
      </c>
      <c r="AN7" s="24">
        <v>0</v>
      </c>
      <c r="AO7" s="24" t="s">
        <v>102</v>
      </c>
      <c r="AP7" s="24" t="s">
        <v>102</v>
      </c>
      <c r="AQ7" s="24" t="s">
        <v>102</v>
      </c>
      <c r="AR7" s="24" t="s">
        <v>102</v>
      </c>
      <c r="AS7" s="24">
        <v>48.87</v>
      </c>
      <c r="AT7" s="24">
        <v>84.87</v>
      </c>
      <c r="AU7" s="24" t="s">
        <v>102</v>
      </c>
      <c r="AV7" s="24" t="s">
        <v>102</v>
      </c>
      <c r="AW7" s="24" t="s">
        <v>102</v>
      </c>
      <c r="AX7" s="24" t="s">
        <v>102</v>
      </c>
      <c r="AY7" s="24">
        <v>72.459999999999994</v>
      </c>
      <c r="AZ7" s="24" t="s">
        <v>102</v>
      </c>
      <c r="BA7" s="24" t="s">
        <v>102</v>
      </c>
      <c r="BB7" s="24" t="s">
        <v>102</v>
      </c>
      <c r="BC7" s="24" t="s">
        <v>102</v>
      </c>
      <c r="BD7" s="24">
        <v>66.510000000000005</v>
      </c>
      <c r="BE7" s="24">
        <v>71.459999999999994</v>
      </c>
      <c r="BF7" s="24" t="s">
        <v>102</v>
      </c>
      <c r="BG7" s="24" t="s">
        <v>102</v>
      </c>
      <c r="BH7" s="24" t="s">
        <v>102</v>
      </c>
      <c r="BI7" s="24" t="s">
        <v>102</v>
      </c>
      <c r="BJ7" s="24">
        <v>1499.9</v>
      </c>
      <c r="BK7" s="24" t="s">
        <v>102</v>
      </c>
      <c r="BL7" s="24" t="s">
        <v>102</v>
      </c>
      <c r="BM7" s="24" t="s">
        <v>102</v>
      </c>
      <c r="BN7" s="24" t="s">
        <v>102</v>
      </c>
      <c r="BO7" s="24">
        <v>871.87</v>
      </c>
      <c r="BP7" s="24">
        <v>1223.19</v>
      </c>
      <c r="BQ7" s="24" t="s">
        <v>102</v>
      </c>
      <c r="BR7" s="24" t="s">
        <v>102</v>
      </c>
      <c r="BS7" s="24" t="s">
        <v>102</v>
      </c>
      <c r="BT7" s="24" t="s">
        <v>102</v>
      </c>
      <c r="BU7" s="24">
        <v>19.12</v>
      </c>
      <c r="BV7" s="24" t="s">
        <v>102</v>
      </c>
      <c r="BW7" s="24" t="s">
        <v>102</v>
      </c>
      <c r="BX7" s="24" t="s">
        <v>102</v>
      </c>
      <c r="BY7" s="24" t="s">
        <v>102</v>
      </c>
      <c r="BZ7" s="24">
        <v>45.44</v>
      </c>
      <c r="CA7" s="24">
        <v>37.21</v>
      </c>
      <c r="CB7" s="24" t="s">
        <v>102</v>
      </c>
      <c r="CC7" s="24" t="s">
        <v>102</v>
      </c>
      <c r="CD7" s="24" t="s">
        <v>102</v>
      </c>
      <c r="CE7" s="24" t="s">
        <v>102</v>
      </c>
      <c r="CF7" s="24">
        <v>746.7</v>
      </c>
      <c r="CG7" s="24" t="s">
        <v>102</v>
      </c>
      <c r="CH7" s="24" t="s">
        <v>102</v>
      </c>
      <c r="CI7" s="24" t="s">
        <v>102</v>
      </c>
      <c r="CJ7" s="24" t="s">
        <v>102</v>
      </c>
      <c r="CK7" s="24">
        <v>373.54</v>
      </c>
      <c r="CL7" s="24">
        <v>462.49</v>
      </c>
      <c r="CM7" s="24" t="s">
        <v>102</v>
      </c>
      <c r="CN7" s="24" t="s">
        <v>102</v>
      </c>
      <c r="CO7" s="24" t="s">
        <v>102</v>
      </c>
      <c r="CP7" s="24" t="s">
        <v>102</v>
      </c>
      <c r="CQ7" s="24">
        <v>43.25</v>
      </c>
      <c r="CR7" s="24" t="s">
        <v>102</v>
      </c>
      <c r="CS7" s="24" t="s">
        <v>102</v>
      </c>
      <c r="CT7" s="24" t="s">
        <v>102</v>
      </c>
      <c r="CU7" s="24" t="s">
        <v>102</v>
      </c>
      <c r="CV7" s="24">
        <v>32.82</v>
      </c>
      <c r="CW7" s="24">
        <v>30.09</v>
      </c>
      <c r="CX7" s="24" t="s">
        <v>102</v>
      </c>
      <c r="CY7" s="24" t="s">
        <v>102</v>
      </c>
      <c r="CZ7" s="24" t="s">
        <v>102</v>
      </c>
      <c r="DA7" s="24" t="s">
        <v>102</v>
      </c>
      <c r="DB7" s="24">
        <v>90.82</v>
      </c>
      <c r="DC7" s="24" t="s">
        <v>102</v>
      </c>
      <c r="DD7" s="24" t="s">
        <v>102</v>
      </c>
      <c r="DE7" s="24" t="s">
        <v>102</v>
      </c>
      <c r="DF7" s="24" t="s">
        <v>102</v>
      </c>
      <c r="DG7" s="24">
        <v>85.76</v>
      </c>
      <c r="DH7" s="24">
        <v>80.97</v>
      </c>
      <c r="DI7" s="24" t="s">
        <v>102</v>
      </c>
      <c r="DJ7" s="24" t="s">
        <v>102</v>
      </c>
      <c r="DK7" s="24" t="s">
        <v>102</v>
      </c>
      <c r="DL7" s="24" t="s">
        <v>102</v>
      </c>
      <c r="DM7" s="24">
        <v>4.93</v>
      </c>
      <c r="DN7" s="24" t="s">
        <v>102</v>
      </c>
      <c r="DO7" s="24" t="s">
        <v>102</v>
      </c>
      <c r="DP7" s="24" t="s">
        <v>102</v>
      </c>
      <c r="DQ7" s="24" t="s">
        <v>102</v>
      </c>
      <c r="DR7" s="24">
        <v>32.49</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1E7E96F-5178-410C-ACD2-76C5BE05925E}"/>
</file>

<file path=customXml/itemProps2.xml><?xml version="1.0" encoding="utf-8"?>
<ds:datastoreItem xmlns:ds="http://schemas.openxmlformats.org/officeDocument/2006/customXml" ds:itemID="{DE921511-F028-49C6-B92D-7D1B15B7FA9D}"/>
</file>

<file path=customXml/itemProps3.xml><?xml version="1.0" encoding="utf-8"?>
<ds:datastoreItem xmlns:ds="http://schemas.openxmlformats.org/officeDocument/2006/customXml" ds:itemID="{3CF1AE71-941A-49D1-A74A-4681771921F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2026-01-29T06:20:30Z</cp:lastPrinted>
  <dcterms:created xsi:type="dcterms:W3CDTF">2025-12-23T06:26:40Z</dcterms:created>
  <dcterms:modified xsi:type="dcterms:W3CDTF">2026-01-29T06:21:38Z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