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6.xml" ContentType="application/vnd.openxmlformats-officedocument.drawingml.chartshapes+xml"/>
  <Override PartName="/xl/drawings/drawing5.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4.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workbook.xml" ContentType="application/vnd.openxmlformats-officedocument.spreadsheetml.sheet.main+xml"/>
  <Override PartName="/xl/drawings/drawing2.xml" ContentType="application/vnd.openxmlformats-officedocument.drawingml.chartshapes+xml"/>
  <Override PartName="/xl/charts/chart3.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charts/chart6.xml" ContentType="application/vnd.openxmlformats-officedocument.drawingml.chart+xml"/>
  <Override PartName="/xl/drawings/drawing1.xml" ContentType="application/vnd.openxmlformats-officedocument.drawing+xml"/>
  <Override PartName="/xl/charts/chart7.xml" ContentType="application/vnd.openxmlformats-officedocument.drawingml.chart+xml"/>
  <Override PartName="/xl/charts/chart5.xml" ContentType="application/vnd.openxmlformats-officedocument.drawingml.chart+xml"/>
  <Override PartName="/xl/charts/chart8.xml" ContentType="application/vnd.openxmlformats-officedocument.drawingml.chart+xml"/>
  <Override PartName="/xl/sharedStrings.xml" ContentType="application/vnd.openxmlformats-officedocument.spreadsheetml.sharedStrings+xml"/>
  <Override PartName="/xl/charts/chart9.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styles.xml" ContentType="application/vnd.openxmlformats-officedocument.spreadsheetml.style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365\Desktop\260113【】【0126〆】経営比較分析表（R6決算)の分析等について\回答\起案用\"/>
    </mc:Choice>
  </mc:AlternateContent>
  <workbookProtection workbookAlgorithmName="SHA-512" workbookHashValue="29MvQWjENo3S/1+bMrfdQSRfLHrjG88ww34s8pwoz67ZugrqMS7JLHfENtr8fEdXiV3M5Pb+g52O6OaabPIN+g==" workbookSaltValue="I3HusX5KvYjxqqpKwyUg/w==" workbookSpinCount="100000" lockStructure="1"/>
  <bookViews>
    <workbookView xWindow="0" yWindow="0" windowWidth="23040" windowHeight="9210" tabRatio="597"/>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HJ32" i="4" s="1"/>
  <c r="AR7" i="5"/>
  <c r="AQ7" i="5"/>
  <c r="AP7" i="5"/>
  <c r="AO7" i="5"/>
  <c r="EL32" i="4" s="1"/>
  <c r="AN7" i="5"/>
  <c r="AM7" i="5"/>
  <c r="AL7" i="5"/>
  <c r="AK7" i="5"/>
  <c r="FE31" i="4" s="1"/>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EL31" i="4"/>
  <c r="CS31" i="4"/>
  <c r="BZ31" i="4"/>
  <c r="BG31" i="4"/>
  <c r="AN31" i="4"/>
  <c r="U31" i="4"/>
  <c r="JQ10" i="4"/>
  <c r="HX10" i="4"/>
  <c r="DU10" i="4"/>
  <c r="CF10" i="4"/>
  <c r="B10" i="4"/>
  <c r="LJ8" i="4"/>
  <c r="HX8" i="4"/>
  <c r="FJ8" i="4"/>
  <c r="DU8" i="4"/>
  <c r="AQ8" i="4"/>
  <c r="B8" i="4"/>
  <c r="B6" i="4"/>
  <c r="IT76" i="4" l="1"/>
  <c r="CS51" i="4"/>
  <c r="HJ30" i="4"/>
  <c r="BZ76" i="4"/>
  <c r="CS30" i="4"/>
  <c r="MA51" i="4"/>
  <c r="MI76" i="4"/>
  <c r="HJ51" i="4"/>
  <c r="MA30" i="4"/>
  <c r="C11" i="5"/>
  <c r="E11" i="5"/>
  <c r="D11" i="5"/>
  <c r="B11" i="5"/>
  <c r="AV76" i="4" l="1"/>
  <c r="KO51" i="4"/>
  <c r="BG51" i="4"/>
  <c r="FX30" i="4"/>
  <c r="LE76" i="4"/>
  <c r="FX51" i="4"/>
  <c r="KO30" i="4"/>
  <c r="HP76" i="4"/>
  <c r="BG30" i="4"/>
  <c r="LT76" i="4"/>
  <c r="GQ51" i="4"/>
  <c r="LH30" i="4"/>
  <c r="LH51" i="4"/>
  <c r="IE76" i="4"/>
  <c r="BZ51" i="4"/>
  <c r="GQ30" i="4"/>
  <c r="BZ30" i="4"/>
  <c r="BK76" i="4"/>
  <c r="AN30" i="4"/>
  <c r="KP76" i="4"/>
  <c r="AG76" i="4"/>
  <c r="JV51" i="4"/>
  <c r="FE51" i="4"/>
  <c r="JV30" i="4"/>
  <c r="HA76" i="4"/>
  <c r="AN51" i="4"/>
  <c r="FE30" i="4"/>
  <c r="GL76" i="4"/>
  <c r="U51" i="4"/>
  <c r="EL30" i="4"/>
  <c r="R76" i="4"/>
  <c r="JC51" i="4"/>
  <c r="U30" i="4"/>
  <c r="KA76" i="4"/>
  <c r="EL51" i="4"/>
  <c r="JC30"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<sst xmlns="http://schemas.openxmlformats.org/spreadsheetml/2006/main" count="278" uniqueCount="128">
  <si>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</si>
  <si>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</si>
  <si>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</si>
  <si>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</si>
  <si>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</si>
  <si>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</si>
  <si>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</si>
  <si>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</si>
  <si>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</si>
  <si>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</si>
  <si>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</si>
  <si>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</si>
  <si>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</si>
  <si>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</si>
  <si>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</si>
  <si>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</si>
  <si>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</si>
  <si>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</si>
  <si>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</si>
  <si>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</si>
  <si>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</si>
  <si>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</si>
  <si>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</si>
  <si>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</si>
  <si>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</si>
  <si>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</si>
  <si>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</si>
  <si>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</si>
  <si>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</si>
  <si>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</si>
  <si>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</si>
  <si>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</si>
  <si>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</si>
  <si>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</si>
  <si>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</si>
  <si>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</si>
  <si>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</si>
  <si>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</si>
  <si>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</si>
  <si>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</si>
  <si>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</si>
  <si>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</si>
  <si>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</si>
  <si>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</si>
  <si>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</si>
  <si>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</si>
  <si>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</si>
  <si>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</si>
  <si>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</si>
  <si>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</si>
  <si>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</si>
  <si>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</si>
  <si>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</si>
  <si>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</si>
  <si>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</si>
  <si>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</si>
  <si>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</si>
  <si>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</si>
  <si>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</si>
  <si>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</si>
  <si>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</si>
  <si>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</si>
  <si>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</si>
  <si>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</si>
  <si>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</si>
  <si>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</si>
  <si>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</si>
  <si>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</si>
  <si>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</si>
  <si>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</si>
  <si>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</si>
  <si>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</si>
  <si>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</si>
  <si>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</si>
  <si>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</si>
  <si>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</si>
  <si>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</si>
  <si>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</si>
  <si>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</si>
  <si>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</si>
  <si>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</si>
  <si>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</si>
  <si>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</si>
  <si>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</si>
  <si>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</si>
  <si>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</si>
  <si>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</si>
  <si>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</si>
  <si>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</si>
  <si>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</si>
  <si>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</si>
  <si>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</si>
  <si>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</si>
  <si>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</si>
  <si>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</si>
  <si>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</si>
  <si>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</si>
  <si>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</si>
  <si>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</si>
  <si>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</si>
  <si>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</si>
  <si>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</si>
  <si>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</si>
  <si>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</si>
  <si>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</si>
  <si>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</si>
  <si>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静岡県　浜松市</t>
  </si>
  <si>
    <t>ザザシティ駐車場</t>
  </si>
  <si>
    <t>法非適用</t>
  </si>
  <si>
    <t>駐車場整備事業</t>
  </si>
  <si>
    <t>-</t>
  </si>
  <si>
    <t>Ａ１Ｂ１</t>
  </si>
  <si>
    <t>非設置</t>
  </si>
  <si>
    <t>該当数値なし</t>
  </si>
  <si>
    <t>届出駐車場</t>
  </si>
  <si>
    <t>立体式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</si>
  <si>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</si>
  <si>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</si>
  <si>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</si>
  <si>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</si>
  <si>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</si>
  <si>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</si>
  <si>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</si>
  <si>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</si>
  <si>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本駐車場は収容台数651台の立体自走式駐車場である。平成27年度に導入した利用料金制による指定管理者の取り組みにより収支は改善傾向にある。
　ただし、本駐車場は商業施設と住宅が一体として市街地再開発事業により整備された施設であり、施設全体の設備修繕費や運営経費を持ち分比率に応じて負担する義務を負っているため、根本的な収支改善は困難である。</t>
    <phoneticPr fontId="5"/>
  </si>
  <si>
    <t xml:space="preserve">　本駐車場は商業施設と住宅が一体として市街地再開発事業により整備された施設であり、敷地は共有持ち分となっている。
</t>
    <phoneticPr fontId="5"/>
  </si>
  <si>
    <t>　本駐車場は映画館をはじめとする商業施設と一体化しており、商業施設の集客状況に大きく影響をうける。
　令和５年度は商業施設に新たなテナントの入居があったことで駐車場の利用が増加し、令和６年度についても引き続き、前年度と同程度に推移している。</t>
    <rPh sb="100" eb="101">
      <t>ヒ</t>
    </rPh>
    <rPh sb="102" eb="103">
      <t>ツヅ</t>
    </rPh>
    <phoneticPr fontId="5"/>
  </si>
  <si>
    <t>　平成27年度に導入した利用料金制による指定管理者の取り組み等により、利用率を含め収支状況は改善傾向にあり、企業債の償還も令和４年度に完了した。
　しかしながら、建設から20年以上が経過し、設備等の老朽化が進んでおり、今後共用含め設備の更新や大規模改修などの大規模な投資が見込まれる。
　今後の市営駐車場の方針を検討する中で、売却の方針となったが、必要な修繕を実施して再検討することとなったため、令和６年度から修繕に向けた調査、設計等を実施している。</t>
    <rPh sb="211" eb="213">
      <t>チョウサ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</si>
</sst>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74.8</c:v>
                </c:pt>
                <c:pt idx="1">
                  <c:v>84.5</c:v>
                </c:pt>
                <c:pt idx="2">
                  <c:v>122.1</c:v>
                </c:pt>
                <c:pt idx="3">
                  <c:v>185.8</c:v>
                </c:pt>
                <c:pt idx="4">
                  <c:v>140.9</c:v>
                </c:pt>
              </c:numCache>
            </c:numRef>
          </c:val>
          <c:extLst>
            <c:ext xmlns:c16="http://schemas.microsoft.com/office/drawing/2014/chart" uri="{C3380CC4-5D6E-409C-BE32-E72D297353CC}">
              <c16:uniqueId val="{00000000-9441-446D-AEFC-D66FBD33D00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9441-446D-AEFC-D66FBD33D00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107.6</c:v>
                </c:pt>
                <c:pt idx="1">
                  <c:v>20.100000000000001</c:v>
                </c:pt>
                <c:pt idx="2">
                  <c:v>0</c:v>
                </c:pt>
                <c:pt idx="3">
                  <c:v>0</c:v>
                </c:pt>
                <c:pt idx="4">
                  <c:v>0</c:v>
                </c:pt>
              </c:numCache>
            </c:numRef>
          </c:val>
          <c:extLst>
            <c:ext xmlns:c16="http://schemas.microsoft.com/office/drawing/2014/chart" uri="{C3380CC4-5D6E-409C-BE32-E72D297353CC}">
              <c16:uniqueId val="{00000000-3CCD-41C5-8073-12A179F7722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3CCD-41C5-8073-12A179F7722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4DD-4BAB-B5BA-8CD26CC9BD4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4DD-4BAB-B5BA-8CD26CC9BD4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66C-49B0-BAC3-219C1887170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66C-49B0-BAC3-219C1887170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25.3</c:v>
                </c:pt>
                <c:pt idx="1">
                  <c:v>15.3</c:v>
                </c:pt>
                <c:pt idx="2">
                  <c:v>19.7</c:v>
                </c:pt>
                <c:pt idx="3">
                  <c:v>3.6</c:v>
                </c:pt>
                <c:pt idx="4">
                  <c:v>0.7</c:v>
                </c:pt>
              </c:numCache>
            </c:numRef>
          </c:val>
          <c:extLst>
            <c:ext xmlns:c16="http://schemas.microsoft.com/office/drawing/2014/chart" uri="{C3380CC4-5D6E-409C-BE32-E72D297353CC}">
              <c16:uniqueId val="{00000000-A4E9-408C-A8F4-A6B50879531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A4E9-408C-A8F4-A6B50879531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248</c:v>
                </c:pt>
                <c:pt idx="1">
                  <c:v>698090</c:v>
                </c:pt>
                <c:pt idx="2">
                  <c:v>110</c:v>
                </c:pt>
                <c:pt idx="3">
                  <c:v>10</c:v>
                </c:pt>
                <c:pt idx="4">
                  <c:v>0</c:v>
                </c:pt>
              </c:numCache>
            </c:numRef>
          </c:val>
          <c:extLst>
            <c:ext xmlns:c16="http://schemas.microsoft.com/office/drawing/2014/chart" uri="{C3380CC4-5D6E-409C-BE32-E72D297353CC}">
              <c16:uniqueId val="{00000000-3E75-4DCE-A872-66F98871E6E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3E75-4DCE-A872-66F98871E6E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103.8</c:v>
                </c:pt>
                <c:pt idx="1">
                  <c:v>146.9</c:v>
                </c:pt>
                <c:pt idx="2">
                  <c:v>150.80000000000001</c:v>
                </c:pt>
                <c:pt idx="3">
                  <c:v>201.8</c:v>
                </c:pt>
                <c:pt idx="4">
                  <c:v>193.1</c:v>
                </c:pt>
              </c:numCache>
            </c:numRef>
          </c:val>
          <c:extLst>
            <c:ext xmlns:c16="http://schemas.microsoft.com/office/drawing/2014/chart" uri="{C3380CC4-5D6E-409C-BE32-E72D297353CC}">
              <c16:uniqueId val="{00000000-4846-4DC6-B7AB-5F48ACA119C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4846-4DC6-B7AB-5F48ACA119C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19.600000000000001</c:v>
                </c:pt>
                <c:pt idx="1">
                  <c:v>22.3</c:v>
                </c:pt>
                <c:pt idx="2">
                  <c:v>26</c:v>
                </c:pt>
                <c:pt idx="3">
                  <c:v>82.3</c:v>
                </c:pt>
                <c:pt idx="4">
                  <c:v>40.200000000000003</c:v>
                </c:pt>
              </c:numCache>
            </c:numRef>
          </c:val>
          <c:extLst>
            <c:ext xmlns:c16="http://schemas.microsoft.com/office/drawing/2014/chart" uri="{C3380CC4-5D6E-409C-BE32-E72D297353CC}">
              <c16:uniqueId val="{00000000-6690-4567-93AC-A84F0318ED4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6690-4567-93AC-A84F0318ED4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19621</c:v>
                </c:pt>
                <c:pt idx="1">
                  <c:v>28752</c:v>
                </c:pt>
                <c:pt idx="2">
                  <c:v>36172</c:v>
                </c:pt>
                <c:pt idx="3">
                  <c:v>107440</c:v>
                </c:pt>
                <c:pt idx="4">
                  <c:v>67807</c:v>
                </c:pt>
              </c:numCache>
            </c:numRef>
          </c:val>
          <c:extLst>
            <c:ext xmlns:c16="http://schemas.microsoft.com/office/drawing/2014/chart" uri="{C3380CC4-5D6E-409C-BE32-E72D297353CC}">
              <c16:uniqueId val="{00000000-5F99-408A-8F82-AD3558157CA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5F99-408A-8F82-AD3558157CA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P58" zoomScale="75" zoomScaleNormal="7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6" t="s">
        <v>0</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c r="JS2" s="126"/>
      <c r="JT2" s="126"/>
      <c r="JU2" s="126"/>
      <c r="JV2" s="126"/>
      <c r="JW2" s="126"/>
      <c r="JX2" s="126"/>
      <c r="JY2" s="126"/>
      <c r="JZ2" s="126"/>
      <c r="KA2" s="126"/>
      <c r="KB2" s="126"/>
      <c r="KC2" s="126"/>
      <c r="KD2" s="126"/>
      <c r="KE2" s="126"/>
      <c r="KF2" s="126"/>
      <c r="KG2" s="126"/>
      <c r="KH2" s="126"/>
      <c r="KI2" s="126"/>
      <c r="KJ2" s="126"/>
      <c r="KK2" s="126"/>
      <c r="KL2" s="126"/>
      <c r="KM2" s="126"/>
      <c r="KN2" s="126"/>
      <c r="KO2" s="126"/>
      <c r="KP2" s="126"/>
      <c r="KQ2" s="126"/>
      <c r="KR2" s="126"/>
      <c r="KS2" s="126"/>
      <c r="KT2" s="126"/>
      <c r="KU2" s="126"/>
      <c r="KV2" s="126"/>
      <c r="KW2" s="126"/>
      <c r="KX2" s="126"/>
      <c r="KY2" s="126"/>
      <c r="KZ2" s="126"/>
      <c r="LA2" s="126"/>
      <c r="LB2" s="126"/>
      <c r="LC2" s="126"/>
      <c r="LD2" s="126"/>
      <c r="LE2" s="126"/>
      <c r="LF2" s="126"/>
      <c r="LG2" s="126"/>
      <c r="LH2" s="126"/>
      <c r="LI2" s="126"/>
      <c r="LJ2" s="126"/>
      <c r="LK2" s="126"/>
      <c r="LL2" s="126"/>
      <c r="LM2" s="126"/>
      <c r="LN2" s="126"/>
      <c r="LO2" s="126"/>
      <c r="LP2" s="126"/>
      <c r="LQ2" s="126"/>
      <c r="LR2" s="126"/>
      <c r="LS2" s="126"/>
      <c r="LT2" s="126"/>
      <c r="LU2" s="126"/>
      <c r="LV2" s="126"/>
      <c r="LW2" s="126"/>
      <c r="LX2" s="126"/>
      <c r="LY2" s="126"/>
      <c r="LZ2" s="126"/>
      <c r="MA2" s="126"/>
      <c r="MB2" s="126"/>
      <c r="MC2" s="126"/>
      <c r="MD2" s="126"/>
      <c r="ME2" s="126"/>
      <c r="MF2" s="126"/>
      <c r="MG2" s="126"/>
      <c r="MH2" s="126"/>
      <c r="MI2" s="126"/>
      <c r="MJ2" s="126"/>
      <c r="MK2" s="126"/>
      <c r="ML2" s="126"/>
      <c r="MM2" s="126"/>
      <c r="MN2" s="126"/>
      <c r="MO2" s="126"/>
      <c r="MP2" s="126"/>
      <c r="MQ2" s="126"/>
      <c r="MR2" s="126"/>
      <c r="MS2" s="126"/>
      <c r="MT2" s="126"/>
      <c r="MU2" s="126"/>
      <c r="MV2" s="126"/>
      <c r="MW2" s="126"/>
      <c r="MX2" s="126"/>
      <c r="MY2" s="126"/>
      <c r="MZ2" s="126"/>
      <c r="NA2" s="126"/>
      <c r="NB2" s="126"/>
      <c r="NC2" s="126"/>
      <c r="ND2" s="126"/>
      <c r="NE2" s="126"/>
      <c r="NF2" s="126"/>
      <c r="NG2" s="126"/>
      <c r="NH2" s="126"/>
      <c r="NI2" s="126"/>
      <c r="NJ2" s="126"/>
      <c r="NK2" s="126"/>
      <c r="NL2" s="126"/>
      <c r="NM2" s="126"/>
      <c r="NN2" s="126"/>
      <c r="NO2" s="126"/>
      <c r="NP2" s="126"/>
      <c r="NQ2" s="126"/>
      <c r="NR2" s="126"/>
    </row>
    <row r="3" spans="1:382" ht="9.75" customHeight="1" x14ac:dyDescent="0.15">
      <c r="A3" s="2"/>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c r="JS3" s="126"/>
      <c r="JT3" s="126"/>
      <c r="JU3" s="126"/>
      <c r="JV3" s="126"/>
      <c r="JW3" s="126"/>
      <c r="JX3" s="126"/>
      <c r="JY3" s="126"/>
      <c r="JZ3" s="126"/>
      <c r="KA3" s="126"/>
      <c r="KB3" s="126"/>
      <c r="KC3" s="126"/>
      <c r="KD3" s="126"/>
      <c r="KE3" s="126"/>
      <c r="KF3" s="126"/>
      <c r="KG3" s="126"/>
      <c r="KH3" s="126"/>
      <c r="KI3" s="126"/>
      <c r="KJ3" s="126"/>
      <c r="KK3" s="126"/>
      <c r="KL3" s="126"/>
      <c r="KM3" s="126"/>
      <c r="KN3" s="126"/>
      <c r="KO3" s="126"/>
      <c r="KP3" s="126"/>
      <c r="KQ3" s="126"/>
      <c r="KR3" s="126"/>
      <c r="KS3" s="126"/>
      <c r="KT3" s="126"/>
      <c r="KU3" s="126"/>
      <c r="KV3" s="126"/>
      <c r="KW3" s="126"/>
      <c r="KX3" s="126"/>
      <c r="KY3" s="126"/>
      <c r="KZ3" s="126"/>
      <c r="LA3" s="126"/>
      <c r="LB3" s="126"/>
      <c r="LC3" s="126"/>
      <c r="LD3" s="126"/>
      <c r="LE3" s="126"/>
      <c r="LF3" s="126"/>
      <c r="LG3" s="126"/>
      <c r="LH3" s="126"/>
      <c r="LI3" s="126"/>
      <c r="LJ3" s="126"/>
      <c r="LK3" s="126"/>
      <c r="LL3" s="126"/>
      <c r="LM3" s="126"/>
      <c r="LN3" s="126"/>
      <c r="LO3" s="126"/>
      <c r="LP3" s="126"/>
      <c r="LQ3" s="126"/>
      <c r="LR3" s="126"/>
      <c r="LS3" s="126"/>
      <c r="LT3" s="126"/>
      <c r="LU3" s="126"/>
      <c r="LV3" s="126"/>
      <c r="LW3" s="126"/>
      <c r="LX3" s="126"/>
      <c r="LY3" s="126"/>
      <c r="LZ3" s="126"/>
      <c r="MA3" s="126"/>
      <c r="MB3" s="126"/>
      <c r="MC3" s="126"/>
      <c r="MD3" s="126"/>
      <c r="ME3" s="126"/>
      <c r="MF3" s="126"/>
      <c r="MG3" s="126"/>
      <c r="MH3" s="126"/>
      <c r="MI3" s="126"/>
      <c r="MJ3" s="126"/>
      <c r="MK3" s="126"/>
      <c r="ML3" s="126"/>
      <c r="MM3" s="126"/>
      <c r="MN3" s="126"/>
      <c r="MO3" s="126"/>
      <c r="MP3" s="126"/>
      <c r="MQ3" s="126"/>
      <c r="MR3" s="126"/>
      <c r="MS3" s="126"/>
      <c r="MT3" s="126"/>
      <c r="MU3" s="126"/>
      <c r="MV3" s="126"/>
      <c r="MW3" s="126"/>
      <c r="MX3" s="126"/>
      <c r="MY3" s="126"/>
      <c r="MZ3" s="126"/>
      <c r="NA3" s="126"/>
      <c r="NB3" s="126"/>
      <c r="NC3" s="126"/>
      <c r="ND3" s="126"/>
      <c r="NE3" s="126"/>
      <c r="NF3" s="126"/>
      <c r="NG3" s="126"/>
      <c r="NH3" s="126"/>
      <c r="NI3" s="126"/>
      <c r="NJ3" s="126"/>
      <c r="NK3" s="126"/>
      <c r="NL3" s="126"/>
      <c r="NM3" s="126"/>
      <c r="NN3" s="126"/>
      <c r="NO3" s="126"/>
      <c r="NP3" s="126"/>
      <c r="NQ3" s="126"/>
      <c r="NR3" s="126"/>
    </row>
    <row r="4" spans="1:382" ht="9.75" customHeight="1" x14ac:dyDescent="0.15">
      <c r="A4" s="2"/>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c r="JS4" s="126"/>
      <c r="JT4" s="126"/>
      <c r="JU4" s="126"/>
      <c r="JV4" s="126"/>
      <c r="JW4" s="126"/>
      <c r="JX4" s="126"/>
      <c r="JY4" s="126"/>
      <c r="JZ4" s="126"/>
      <c r="KA4" s="126"/>
      <c r="KB4" s="126"/>
      <c r="KC4" s="126"/>
      <c r="KD4" s="126"/>
      <c r="KE4" s="126"/>
      <c r="KF4" s="126"/>
      <c r="KG4" s="126"/>
      <c r="KH4" s="126"/>
      <c r="KI4" s="126"/>
      <c r="KJ4" s="126"/>
      <c r="KK4" s="126"/>
      <c r="KL4" s="126"/>
      <c r="KM4" s="126"/>
      <c r="KN4" s="126"/>
      <c r="KO4" s="126"/>
      <c r="KP4" s="126"/>
      <c r="KQ4" s="126"/>
      <c r="KR4" s="126"/>
      <c r="KS4" s="126"/>
      <c r="KT4" s="126"/>
      <c r="KU4" s="126"/>
      <c r="KV4" s="126"/>
      <c r="KW4" s="126"/>
      <c r="KX4" s="126"/>
      <c r="KY4" s="126"/>
      <c r="KZ4" s="126"/>
      <c r="LA4" s="126"/>
      <c r="LB4" s="126"/>
      <c r="LC4" s="126"/>
      <c r="LD4" s="126"/>
      <c r="LE4" s="126"/>
      <c r="LF4" s="126"/>
      <c r="LG4" s="126"/>
      <c r="LH4" s="126"/>
      <c r="LI4" s="126"/>
      <c r="LJ4" s="126"/>
      <c r="LK4" s="126"/>
      <c r="LL4" s="126"/>
      <c r="LM4" s="126"/>
      <c r="LN4" s="126"/>
      <c r="LO4" s="126"/>
      <c r="LP4" s="126"/>
      <c r="LQ4" s="126"/>
      <c r="LR4" s="126"/>
      <c r="LS4" s="126"/>
      <c r="LT4" s="126"/>
      <c r="LU4" s="126"/>
      <c r="LV4" s="126"/>
      <c r="LW4" s="126"/>
      <c r="LX4" s="126"/>
      <c r="LY4" s="126"/>
      <c r="LZ4" s="126"/>
      <c r="MA4" s="126"/>
      <c r="MB4" s="126"/>
      <c r="MC4" s="126"/>
      <c r="MD4" s="126"/>
      <c r="ME4" s="126"/>
      <c r="MF4" s="126"/>
      <c r="MG4" s="126"/>
      <c r="MH4" s="126"/>
      <c r="MI4" s="126"/>
      <c r="MJ4" s="126"/>
      <c r="MK4" s="126"/>
      <c r="ML4" s="126"/>
      <c r="MM4" s="126"/>
      <c r="MN4" s="126"/>
      <c r="MO4" s="126"/>
      <c r="MP4" s="126"/>
      <c r="MQ4" s="126"/>
      <c r="MR4" s="126"/>
      <c r="MS4" s="126"/>
      <c r="MT4" s="126"/>
      <c r="MU4" s="126"/>
      <c r="MV4" s="126"/>
      <c r="MW4" s="126"/>
      <c r="MX4" s="126"/>
      <c r="MY4" s="126"/>
      <c r="MZ4" s="126"/>
      <c r="NA4" s="126"/>
      <c r="NB4" s="126"/>
      <c r="NC4" s="126"/>
      <c r="ND4" s="126"/>
      <c r="NE4" s="126"/>
      <c r="NF4" s="126"/>
      <c r="NG4" s="126"/>
      <c r="NH4" s="126"/>
      <c r="NI4" s="126"/>
      <c r="NJ4" s="126"/>
      <c r="NK4" s="126"/>
      <c r="NL4" s="126"/>
      <c r="NM4" s="126"/>
      <c r="NN4" s="126"/>
      <c r="NO4" s="126"/>
      <c r="NP4" s="126"/>
      <c r="NQ4" s="126"/>
      <c r="NR4" s="12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27" t="str">
        <f>データ!H6&amp;"　"&amp;データ!I6</f>
        <v>静岡県浜松市　ザザシティ駐車場</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6" t="s">
        <v>1</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8"/>
      <c r="AQ7" s="116" t="s">
        <v>2</v>
      </c>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8"/>
      <c r="CF7" s="116" t="s">
        <v>3</v>
      </c>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8"/>
      <c r="DU7" s="128" t="s">
        <v>4</v>
      </c>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19" t="s">
        <v>5</v>
      </c>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2"/>
      <c r="GZ7" s="2"/>
      <c r="HA7" s="2"/>
      <c r="HB7" s="2"/>
      <c r="HC7" s="2"/>
      <c r="HD7" s="2"/>
      <c r="HE7" s="2"/>
      <c r="HF7" s="2"/>
      <c r="HG7" s="2"/>
      <c r="HH7" s="2"/>
      <c r="HI7" s="2"/>
      <c r="HJ7" s="2"/>
      <c r="HK7" s="2"/>
      <c r="HL7" s="2"/>
      <c r="HM7" s="2"/>
      <c r="HN7" s="2"/>
      <c r="HO7" s="2"/>
      <c r="HP7" s="2"/>
      <c r="HQ7" s="2"/>
      <c r="HR7" s="2"/>
      <c r="HS7" s="2"/>
      <c r="HT7" s="2"/>
      <c r="HU7" s="2"/>
      <c r="HV7" s="2"/>
      <c r="HW7" s="2"/>
      <c r="HX7" s="119" t="s">
        <v>6</v>
      </c>
      <c r="HY7" s="119"/>
      <c r="HZ7" s="119"/>
      <c r="IA7" s="119"/>
      <c r="IB7" s="119"/>
      <c r="IC7" s="119"/>
      <c r="ID7" s="119"/>
      <c r="IE7" s="119"/>
      <c r="IF7" s="119"/>
      <c r="IG7" s="119"/>
      <c r="IH7" s="119"/>
      <c r="II7" s="119"/>
      <c r="IJ7" s="119"/>
      <c r="IK7" s="119"/>
      <c r="IL7" s="119"/>
      <c r="IM7" s="119"/>
      <c r="IN7" s="119"/>
      <c r="IO7" s="119"/>
      <c r="IP7" s="119"/>
      <c r="IQ7" s="119"/>
      <c r="IR7" s="119"/>
      <c r="IS7" s="119"/>
      <c r="IT7" s="119"/>
      <c r="IU7" s="119"/>
      <c r="IV7" s="119"/>
      <c r="IW7" s="119"/>
      <c r="IX7" s="119"/>
      <c r="IY7" s="119"/>
      <c r="IZ7" s="119"/>
      <c r="JA7" s="119"/>
      <c r="JB7" s="119"/>
      <c r="JC7" s="119"/>
      <c r="JD7" s="119"/>
      <c r="JE7" s="119"/>
      <c r="JF7" s="119"/>
      <c r="JG7" s="119"/>
      <c r="JH7" s="119"/>
      <c r="JI7" s="119"/>
      <c r="JJ7" s="119"/>
      <c r="JK7" s="119"/>
      <c r="JL7" s="119"/>
      <c r="JM7" s="119"/>
      <c r="JN7" s="119"/>
      <c r="JO7" s="119"/>
      <c r="JP7" s="119"/>
      <c r="JQ7" s="119" t="s">
        <v>7</v>
      </c>
      <c r="JR7" s="119"/>
      <c r="JS7" s="119"/>
      <c r="JT7" s="119"/>
      <c r="JU7" s="119"/>
      <c r="JV7" s="119"/>
      <c r="JW7" s="119"/>
      <c r="JX7" s="119"/>
      <c r="JY7" s="119"/>
      <c r="JZ7" s="119"/>
      <c r="KA7" s="119"/>
      <c r="KB7" s="119"/>
      <c r="KC7" s="119"/>
      <c r="KD7" s="119"/>
      <c r="KE7" s="119"/>
      <c r="KF7" s="119"/>
      <c r="KG7" s="119"/>
      <c r="KH7" s="119"/>
      <c r="KI7" s="119"/>
      <c r="KJ7" s="119"/>
      <c r="KK7" s="119"/>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t="s">
        <v>8</v>
      </c>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3"/>
      <c r="ND7" s="129" t="s">
        <v>9</v>
      </c>
      <c r="NE7" s="130"/>
      <c r="NF7" s="130"/>
      <c r="NG7" s="130"/>
      <c r="NH7" s="130"/>
      <c r="NI7" s="130"/>
      <c r="NJ7" s="130"/>
      <c r="NK7" s="130"/>
      <c r="NL7" s="130"/>
      <c r="NM7" s="130"/>
      <c r="NN7" s="130"/>
      <c r="NO7" s="130"/>
      <c r="NP7" s="130"/>
      <c r="NQ7" s="131"/>
    </row>
    <row r="8" spans="1:382" ht="18.75" customHeight="1" x14ac:dyDescent="0.15">
      <c r="A8" s="2"/>
      <c r="B8" s="110" t="str">
        <f>データ!J7</f>
        <v>法非適用</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2"/>
      <c r="AQ8" s="110" t="str">
        <f>データ!K7</f>
        <v>駐車場整備事業</v>
      </c>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2"/>
      <c r="CF8" s="110" t="str">
        <f>データ!L7</f>
        <v>-</v>
      </c>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2"/>
      <c r="DU8" s="97" t="str">
        <f>データ!M7</f>
        <v>Ａ１Ｂ１</v>
      </c>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t="str">
        <f>データ!N7</f>
        <v>非設置</v>
      </c>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2"/>
      <c r="GZ8" s="2"/>
      <c r="HA8" s="2"/>
      <c r="HB8" s="2"/>
      <c r="HC8" s="2"/>
      <c r="HD8" s="2"/>
      <c r="HE8" s="2"/>
      <c r="HF8" s="2"/>
      <c r="HG8" s="2"/>
      <c r="HH8" s="2"/>
      <c r="HI8" s="2"/>
      <c r="HJ8" s="2"/>
      <c r="HK8" s="2"/>
      <c r="HL8" s="2"/>
      <c r="HM8" s="2"/>
      <c r="HN8" s="2"/>
      <c r="HO8" s="2"/>
      <c r="HP8" s="2"/>
      <c r="HQ8" s="2"/>
      <c r="HR8" s="2"/>
      <c r="HS8" s="2"/>
      <c r="HT8" s="2"/>
      <c r="HU8" s="2"/>
      <c r="HV8" s="2"/>
      <c r="HW8" s="2"/>
      <c r="HX8" s="97" t="str">
        <f>データ!S7</f>
        <v>商業施設</v>
      </c>
      <c r="HY8" s="97"/>
      <c r="HZ8" s="97"/>
      <c r="IA8" s="97"/>
      <c r="IB8" s="97"/>
      <c r="IC8" s="97"/>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t="str">
        <f>データ!T7</f>
        <v>有</v>
      </c>
      <c r="JR8" s="97"/>
      <c r="JS8" s="97"/>
      <c r="JT8" s="97"/>
      <c r="JU8" s="97"/>
      <c r="JV8" s="97"/>
      <c r="JW8" s="97"/>
      <c r="JX8" s="97"/>
      <c r="JY8" s="97"/>
      <c r="JZ8" s="97"/>
      <c r="KA8" s="97"/>
      <c r="KB8" s="97"/>
      <c r="KC8" s="97"/>
      <c r="KD8" s="97"/>
      <c r="KE8" s="97"/>
      <c r="KF8" s="97"/>
      <c r="KG8" s="97"/>
      <c r="KH8" s="97"/>
      <c r="KI8" s="97"/>
      <c r="KJ8" s="97"/>
      <c r="KK8" s="97"/>
      <c r="KL8" s="97"/>
      <c r="KM8" s="97"/>
      <c r="KN8" s="97"/>
      <c r="KO8" s="97"/>
      <c r="KP8" s="97"/>
      <c r="KQ8" s="97"/>
      <c r="KR8" s="97"/>
      <c r="KS8" s="97"/>
      <c r="KT8" s="97"/>
      <c r="KU8" s="97"/>
      <c r="KV8" s="97"/>
      <c r="KW8" s="97"/>
      <c r="KX8" s="97"/>
      <c r="KY8" s="97"/>
      <c r="KZ8" s="97"/>
      <c r="LA8" s="97"/>
      <c r="LB8" s="97"/>
      <c r="LC8" s="97"/>
      <c r="LD8" s="97"/>
      <c r="LE8" s="97"/>
      <c r="LF8" s="97"/>
      <c r="LG8" s="97"/>
      <c r="LH8" s="97"/>
      <c r="LI8" s="97"/>
      <c r="LJ8" s="113">
        <f>データ!U7</f>
        <v>26469</v>
      </c>
      <c r="LK8" s="113"/>
      <c r="LL8" s="113"/>
      <c r="LM8" s="113"/>
      <c r="LN8" s="113"/>
      <c r="LO8" s="113"/>
      <c r="LP8" s="113"/>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3"/>
      <c r="ND8" s="124" t="s">
        <v>10</v>
      </c>
      <c r="NE8" s="125"/>
      <c r="NF8" s="114" t="s">
        <v>11</v>
      </c>
      <c r="NG8" s="114"/>
      <c r="NH8" s="114"/>
      <c r="NI8" s="114"/>
      <c r="NJ8" s="114"/>
      <c r="NK8" s="114"/>
      <c r="NL8" s="114"/>
      <c r="NM8" s="114"/>
      <c r="NN8" s="114"/>
      <c r="NO8" s="114"/>
      <c r="NP8" s="114"/>
      <c r="NQ8" s="115"/>
    </row>
    <row r="9" spans="1:382" ht="18.75" customHeight="1" x14ac:dyDescent="0.15">
      <c r="A9" s="2"/>
      <c r="B9" s="116" t="s">
        <v>12</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8"/>
      <c r="AQ9" s="116" t="s">
        <v>13</v>
      </c>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8"/>
      <c r="CF9" s="116" t="s">
        <v>14</v>
      </c>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8"/>
      <c r="DU9" s="119" t="s">
        <v>15</v>
      </c>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19" t="s">
        <v>16</v>
      </c>
      <c r="HY9" s="119"/>
      <c r="HZ9" s="119"/>
      <c r="IA9" s="119"/>
      <c r="IB9" s="119"/>
      <c r="IC9" s="119"/>
      <c r="ID9" s="119"/>
      <c r="IE9" s="119"/>
      <c r="IF9" s="119"/>
      <c r="IG9" s="119"/>
      <c r="IH9" s="119"/>
      <c r="II9" s="119"/>
      <c r="IJ9" s="119"/>
      <c r="IK9" s="119"/>
      <c r="IL9" s="119"/>
      <c r="IM9" s="119"/>
      <c r="IN9" s="119"/>
      <c r="IO9" s="119"/>
      <c r="IP9" s="119"/>
      <c r="IQ9" s="119"/>
      <c r="IR9" s="119"/>
      <c r="IS9" s="119"/>
      <c r="IT9" s="119"/>
      <c r="IU9" s="119"/>
      <c r="IV9" s="119"/>
      <c r="IW9" s="119"/>
      <c r="IX9" s="119"/>
      <c r="IY9" s="119"/>
      <c r="IZ9" s="119"/>
      <c r="JA9" s="119"/>
      <c r="JB9" s="119"/>
      <c r="JC9" s="119"/>
      <c r="JD9" s="119"/>
      <c r="JE9" s="119"/>
      <c r="JF9" s="119"/>
      <c r="JG9" s="119"/>
      <c r="JH9" s="119"/>
      <c r="JI9" s="119"/>
      <c r="JJ9" s="119"/>
      <c r="JK9" s="119"/>
      <c r="JL9" s="119"/>
      <c r="JM9" s="119"/>
      <c r="JN9" s="119"/>
      <c r="JO9" s="119"/>
      <c r="JP9" s="119"/>
      <c r="JQ9" s="119" t="s">
        <v>17</v>
      </c>
      <c r="JR9" s="119"/>
      <c r="JS9" s="119"/>
      <c r="JT9" s="119"/>
      <c r="JU9" s="119"/>
      <c r="JV9" s="119"/>
      <c r="JW9" s="119"/>
      <c r="JX9" s="119"/>
      <c r="JY9" s="119"/>
      <c r="JZ9" s="119"/>
      <c r="KA9" s="119"/>
      <c r="KB9" s="119"/>
      <c r="KC9" s="119"/>
      <c r="KD9" s="119"/>
      <c r="KE9" s="119"/>
      <c r="KF9" s="119"/>
      <c r="KG9" s="119"/>
      <c r="KH9" s="119"/>
      <c r="KI9" s="119"/>
      <c r="KJ9" s="119"/>
      <c r="KK9" s="119"/>
      <c r="KL9" s="119"/>
      <c r="KM9" s="119"/>
      <c r="KN9" s="119"/>
      <c r="KO9" s="119"/>
      <c r="KP9" s="119"/>
      <c r="KQ9" s="119"/>
      <c r="KR9" s="119"/>
      <c r="KS9" s="119"/>
      <c r="KT9" s="119"/>
      <c r="KU9" s="119"/>
      <c r="KV9" s="119"/>
      <c r="KW9" s="119"/>
      <c r="KX9" s="119"/>
      <c r="KY9" s="119"/>
      <c r="KZ9" s="119"/>
      <c r="LA9" s="119"/>
      <c r="LB9" s="119"/>
      <c r="LC9" s="119"/>
      <c r="LD9" s="119"/>
      <c r="LE9" s="119"/>
      <c r="LF9" s="119"/>
      <c r="LG9" s="119"/>
      <c r="LH9" s="119"/>
      <c r="LI9" s="119"/>
      <c r="LJ9" s="119" t="s">
        <v>18</v>
      </c>
      <c r="LK9" s="119"/>
      <c r="LL9" s="119"/>
      <c r="LM9" s="119"/>
      <c r="LN9" s="119"/>
      <c r="LO9" s="119"/>
      <c r="LP9" s="119"/>
      <c r="LQ9" s="119"/>
      <c r="LR9" s="119"/>
      <c r="LS9" s="119"/>
      <c r="LT9" s="119"/>
      <c r="LU9" s="119"/>
      <c r="LV9" s="119"/>
      <c r="LW9" s="119"/>
      <c r="LX9" s="119"/>
      <c r="LY9" s="119"/>
      <c r="LZ9" s="119"/>
      <c r="MA9" s="119"/>
      <c r="MB9" s="119"/>
      <c r="MC9" s="119"/>
      <c r="MD9" s="119"/>
      <c r="ME9" s="119"/>
      <c r="MF9" s="119"/>
      <c r="MG9" s="119"/>
      <c r="MH9" s="119"/>
      <c r="MI9" s="119"/>
      <c r="MJ9" s="119"/>
      <c r="MK9" s="119"/>
      <c r="ML9" s="119"/>
      <c r="MM9" s="119"/>
      <c r="MN9" s="119"/>
      <c r="MO9" s="119"/>
      <c r="MP9" s="119"/>
      <c r="MQ9" s="119"/>
      <c r="MR9" s="119"/>
      <c r="MS9" s="119"/>
      <c r="MT9" s="119"/>
      <c r="MU9" s="119"/>
      <c r="MV9" s="119"/>
      <c r="MW9" s="119"/>
      <c r="MX9" s="119"/>
      <c r="MY9" s="119"/>
      <c r="MZ9" s="119"/>
      <c r="NA9" s="119"/>
      <c r="NB9" s="119"/>
      <c r="NC9" s="3"/>
      <c r="ND9" s="120" t="s">
        <v>19</v>
      </c>
      <c r="NE9" s="121"/>
      <c r="NF9" s="122" t="s">
        <v>20</v>
      </c>
      <c r="NG9" s="122"/>
      <c r="NH9" s="122"/>
      <c r="NI9" s="122"/>
      <c r="NJ9" s="122"/>
      <c r="NK9" s="122"/>
      <c r="NL9" s="122"/>
      <c r="NM9" s="122"/>
      <c r="NN9" s="122"/>
      <c r="NO9" s="122"/>
      <c r="NP9" s="122"/>
      <c r="NQ9" s="123"/>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110" t="str">
        <f>データ!Q7</f>
        <v>立体式</v>
      </c>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2"/>
      <c r="DU10" s="113">
        <f>データ!R7</f>
        <v>24</v>
      </c>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3">
        <f>データ!V7</f>
        <v>651</v>
      </c>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f>データ!W7</f>
        <v>300</v>
      </c>
      <c r="JR10" s="113"/>
      <c r="JS10" s="113"/>
      <c r="JT10" s="113"/>
      <c r="JU10" s="113"/>
      <c r="JV10" s="113"/>
      <c r="JW10" s="113"/>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97" t="str">
        <f>データ!X7</f>
        <v>利用料金制</v>
      </c>
      <c r="LK10" s="97"/>
      <c r="LL10" s="97"/>
      <c r="LM10" s="97"/>
      <c r="LN10" s="97"/>
      <c r="LO10" s="97"/>
      <c r="LP10" s="97"/>
      <c r="LQ10" s="97"/>
      <c r="LR10" s="97"/>
      <c r="LS10" s="97"/>
      <c r="LT10" s="97"/>
      <c r="LU10" s="97"/>
      <c r="LV10" s="97"/>
      <c r="LW10" s="97"/>
      <c r="LX10" s="97"/>
      <c r="LY10" s="97"/>
      <c r="LZ10" s="97"/>
      <c r="MA10" s="97"/>
      <c r="MB10" s="97"/>
      <c r="MC10" s="97"/>
      <c r="MD10" s="97"/>
      <c r="ME10" s="97"/>
      <c r="MF10" s="97"/>
      <c r="MG10" s="97"/>
      <c r="MH10" s="97"/>
      <c r="MI10" s="97"/>
      <c r="MJ10" s="97"/>
      <c r="MK10" s="97"/>
      <c r="ML10" s="97"/>
      <c r="MM10" s="97"/>
      <c r="MN10" s="97"/>
      <c r="MO10" s="97"/>
      <c r="MP10" s="97"/>
      <c r="MQ10" s="97"/>
      <c r="MR10" s="97"/>
      <c r="MS10" s="97"/>
      <c r="MT10" s="97"/>
      <c r="MU10" s="97"/>
      <c r="MV10" s="97"/>
      <c r="MW10" s="97"/>
      <c r="MX10" s="97"/>
      <c r="MY10" s="97"/>
      <c r="MZ10" s="97"/>
      <c r="NA10" s="97"/>
      <c r="NB10" s="97"/>
      <c r="NC10" s="2"/>
      <c r="ND10" s="98" t="s">
        <v>21</v>
      </c>
      <c r="NE10" s="99"/>
      <c r="NF10" s="100" t="s">
        <v>22</v>
      </c>
      <c r="NG10" s="100"/>
      <c r="NH10" s="100"/>
      <c r="NI10" s="100"/>
      <c r="NJ10" s="100"/>
      <c r="NK10" s="100"/>
      <c r="NL10" s="100"/>
      <c r="NM10" s="100"/>
      <c r="NN10" s="100"/>
      <c r="NO10" s="100"/>
      <c r="NP10" s="100"/>
      <c r="NQ10" s="101"/>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2" t="s">
        <v>23</v>
      </c>
      <c r="NE11" s="102"/>
      <c r="NF11" s="102"/>
      <c r="NG11" s="102"/>
      <c r="NH11" s="102"/>
      <c r="NI11" s="102"/>
      <c r="NJ11" s="102"/>
      <c r="NK11" s="102"/>
      <c r="NL11" s="102"/>
      <c r="NM11" s="102"/>
      <c r="NN11" s="102"/>
      <c r="NO11" s="102"/>
      <c r="NP11" s="102"/>
      <c r="NQ11" s="102"/>
      <c r="NR11" s="102"/>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2"/>
      <c r="NE12" s="102"/>
      <c r="NF12" s="102"/>
      <c r="NG12" s="102"/>
      <c r="NH12" s="102"/>
      <c r="NI12" s="102"/>
      <c r="NJ12" s="102"/>
      <c r="NK12" s="102"/>
      <c r="NL12" s="102"/>
      <c r="NM12" s="102"/>
      <c r="NN12" s="102"/>
      <c r="NO12" s="102"/>
      <c r="NP12" s="102"/>
      <c r="NQ12" s="102"/>
      <c r="NR12" s="102"/>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3"/>
      <c r="NE13" s="103"/>
      <c r="NF13" s="103"/>
      <c r="NG13" s="103"/>
      <c r="NH13" s="103"/>
      <c r="NI13" s="103"/>
      <c r="NJ13" s="103"/>
      <c r="NK13" s="103"/>
      <c r="NL13" s="103"/>
      <c r="NM13" s="103"/>
      <c r="NN13" s="103"/>
      <c r="NO13" s="103"/>
      <c r="NP13" s="103"/>
      <c r="NQ13" s="103"/>
      <c r="NR13" s="103"/>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6" t="str">
        <f>データ!$B$11</f>
        <v>R02</v>
      </c>
      <c r="V30" s="96"/>
      <c r="W30" s="96"/>
      <c r="X30" s="96"/>
      <c r="Y30" s="96"/>
      <c r="Z30" s="96"/>
      <c r="AA30" s="96"/>
      <c r="AB30" s="96"/>
      <c r="AC30" s="96"/>
      <c r="AD30" s="96"/>
      <c r="AE30" s="96"/>
      <c r="AF30" s="96"/>
      <c r="AG30" s="96"/>
      <c r="AH30" s="96"/>
      <c r="AI30" s="96"/>
      <c r="AJ30" s="96"/>
      <c r="AK30" s="96"/>
      <c r="AL30" s="96"/>
      <c r="AM30" s="96"/>
      <c r="AN30" s="96" t="str">
        <f>データ!$C$11</f>
        <v>R03</v>
      </c>
      <c r="AO30" s="96"/>
      <c r="AP30" s="96"/>
      <c r="AQ30" s="96"/>
      <c r="AR30" s="96"/>
      <c r="AS30" s="96"/>
      <c r="AT30" s="96"/>
      <c r="AU30" s="96"/>
      <c r="AV30" s="96"/>
      <c r="AW30" s="96"/>
      <c r="AX30" s="96"/>
      <c r="AY30" s="96"/>
      <c r="AZ30" s="96"/>
      <c r="BA30" s="96"/>
      <c r="BB30" s="96"/>
      <c r="BC30" s="96"/>
      <c r="BD30" s="96"/>
      <c r="BE30" s="96"/>
      <c r="BF30" s="96"/>
      <c r="BG30" s="96" t="str">
        <f>データ!$D$11</f>
        <v>R04</v>
      </c>
      <c r="BH30" s="96"/>
      <c r="BI30" s="96"/>
      <c r="BJ30" s="96"/>
      <c r="BK30" s="96"/>
      <c r="BL30" s="96"/>
      <c r="BM30" s="96"/>
      <c r="BN30" s="96"/>
      <c r="BO30" s="96"/>
      <c r="BP30" s="96"/>
      <c r="BQ30" s="96"/>
      <c r="BR30" s="96"/>
      <c r="BS30" s="96"/>
      <c r="BT30" s="96"/>
      <c r="BU30" s="96"/>
      <c r="BV30" s="96"/>
      <c r="BW30" s="96"/>
      <c r="BX30" s="96"/>
      <c r="BY30" s="96"/>
      <c r="BZ30" s="96" t="str">
        <f>データ!$E$11</f>
        <v>R05</v>
      </c>
      <c r="CA30" s="96"/>
      <c r="CB30" s="96"/>
      <c r="CC30" s="96"/>
      <c r="CD30" s="96"/>
      <c r="CE30" s="96"/>
      <c r="CF30" s="96"/>
      <c r="CG30" s="96"/>
      <c r="CH30" s="96"/>
      <c r="CI30" s="96"/>
      <c r="CJ30" s="96"/>
      <c r="CK30" s="96"/>
      <c r="CL30" s="96"/>
      <c r="CM30" s="96"/>
      <c r="CN30" s="96"/>
      <c r="CO30" s="96"/>
      <c r="CP30" s="96"/>
      <c r="CQ30" s="96"/>
      <c r="CR30" s="96"/>
      <c r="CS30" s="96" t="str">
        <f>データ!$F$11</f>
        <v>R06</v>
      </c>
      <c r="CT30" s="96"/>
      <c r="CU30" s="96"/>
      <c r="CV30" s="96"/>
      <c r="CW30" s="96"/>
      <c r="CX30" s="96"/>
      <c r="CY30" s="96"/>
      <c r="CZ30" s="96"/>
      <c r="DA30" s="96"/>
      <c r="DB30" s="96"/>
      <c r="DC30" s="96"/>
      <c r="DD30" s="96"/>
      <c r="DE30" s="96"/>
      <c r="DF30" s="96"/>
      <c r="DG30" s="96"/>
      <c r="DH30" s="96"/>
      <c r="DI30" s="96"/>
      <c r="DJ30" s="96"/>
      <c r="DK30" s="96"/>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6" t="str">
        <f>データ!$B$11</f>
        <v>R02</v>
      </c>
      <c r="EM30" s="96"/>
      <c r="EN30" s="96"/>
      <c r="EO30" s="96"/>
      <c r="EP30" s="96"/>
      <c r="EQ30" s="96"/>
      <c r="ER30" s="96"/>
      <c r="ES30" s="96"/>
      <c r="ET30" s="96"/>
      <c r="EU30" s="96"/>
      <c r="EV30" s="96"/>
      <c r="EW30" s="96"/>
      <c r="EX30" s="96"/>
      <c r="EY30" s="96"/>
      <c r="EZ30" s="96"/>
      <c r="FA30" s="96"/>
      <c r="FB30" s="96"/>
      <c r="FC30" s="96"/>
      <c r="FD30" s="96"/>
      <c r="FE30" s="96" t="str">
        <f>データ!$C$11</f>
        <v>R03</v>
      </c>
      <c r="FF30" s="96"/>
      <c r="FG30" s="96"/>
      <c r="FH30" s="96"/>
      <c r="FI30" s="96"/>
      <c r="FJ30" s="96"/>
      <c r="FK30" s="96"/>
      <c r="FL30" s="96"/>
      <c r="FM30" s="96"/>
      <c r="FN30" s="96"/>
      <c r="FO30" s="96"/>
      <c r="FP30" s="96"/>
      <c r="FQ30" s="96"/>
      <c r="FR30" s="96"/>
      <c r="FS30" s="96"/>
      <c r="FT30" s="96"/>
      <c r="FU30" s="96"/>
      <c r="FV30" s="96"/>
      <c r="FW30" s="96"/>
      <c r="FX30" s="96" t="str">
        <f>データ!$D$11</f>
        <v>R04</v>
      </c>
      <c r="FY30" s="96"/>
      <c r="FZ30" s="96"/>
      <c r="GA30" s="96"/>
      <c r="GB30" s="96"/>
      <c r="GC30" s="96"/>
      <c r="GD30" s="96"/>
      <c r="GE30" s="96"/>
      <c r="GF30" s="96"/>
      <c r="GG30" s="96"/>
      <c r="GH30" s="96"/>
      <c r="GI30" s="96"/>
      <c r="GJ30" s="96"/>
      <c r="GK30" s="96"/>
      <c r="GL30" s="96"/>
      <c r="GM30" s="96"/>
      <c r="GN30" s="96"/>
      <c r="GO30" s="96"/>
      <c r="GP30" s="96"/>
      <c r="GQ30" s="96" t="str">
        <f>データ!$E$11</f>
        <v>R05</v>
      </c>
      <c r="GR30" s="96"/>
      <c r="GS30" s="96"/>
      <c r="GT30" s="96"/>
      <c r="GU30" s="96"/>
      <c r="GV30" s="96"/>
      <c r="GW30" s="96"/>
      <c r="GX30" s="96"/>
      <c r="GY30" s="96"/>
      <c r="GZ30" s="96"/>
      <c r="HA30" s="96"/>
      <c r="HB30" s="96"/>
      <c r="HC30" s="96"/>
      <c r="HD30" s="96"/>
      <c r="HE30" s="96"/>
      <c r="HF30" s="96"/>
      <c r="HG30" s="96"/>
      <c r="HH30" s="96"/>
      <c r="HI30" s="96"/>
      <c r="HJ30" s="96" t="str">
        <f>データ!$F$11</f>
        <v>R06</v>
      </c>
      <c r="HK30" s="96"/>
      <c r="HL30" s="96"/>
      <c r="HM30" s="96"/>
      <c r="HN30" s="96"/>
      <c r="HO30" s="96"/>
      <c r="HP30" s="96"/>
      <c r="HQ30" s="96"/>
      <c r="HR30" s="96"/>
      <c r="HS30" s="96"/>
      <c r="HT30" s="96"/>
      <c r="HU30" s="96"/>
      <c r="HV30" s="96"/>
      <c r="HW30" s="96"/>
      <c r="HX30" s="96"/>
      <c r="HY30" s="96"/>
      <c r="HZ30" s="96"/>
      <c r="IA30" s="96"/>
      <c r="IB30" s="96"/>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6" t="str">
        <f>データ!$B$11</f>
        <v>R02</v>
      </c>
      <c r="JD30" s="96"/>
      <c r="JE30" s="96"/>
      <c r="JF30" s="96"/>
      <c r="JG30" s="96"/>
      <c r="JH30" s="96"/>
      <c r="JI30" s="96"/>
      <c r="JJ30" s="96"/>
      <c r="JK30" s="96"/>
      <c r="JL30" s="96"/>
      <c r="JM30" s="96"/>
      <c r="JN30" s="96"/>
      <c r="JO30" s="96"/>
      <c r="JP30" s="96"/>
      <c r="JQ30" s="96"/>
      <c r="JR30" s="96"/>
      <c r="JS30" s="96"/>
      <c r="JT30" s="96"/>
      <c r="JU30" s="96"/>
      <c r="JV30" s="96" t="str">
        <f>データ!$C$11</f>
        <v>R03</v>
      </c>
      <c r="JW30" s="96"/>
      <c r="JX30" s="96"/>
      <c r="JY30" s="96"/>
      <c r="JZ30" s="96"/>
      <c r="KA30" s="96"/>
      <c r="KB30" s="96"/>
      <c r="KC30" s="96"/>
      <c r="KD30" s="96"/>
      <c r="KE30" s="96"/>
      <c r="KF30" s="96"/>
      <c r="KG30" s="96"/>
      <c r="KH30" s="96"/>
      <c r="KI30" s="96"/>
      <c r="KJ30" s="96"/>
      <c r="KK30" s="96"/>
      <c r="KL30" s="96"/>
      <c r="KM30" s="96"/>
      <c r="KN30" s="96"/>
      <c r="KO30" s="96" t="str">
        <f>データ!$D$11</f>
        <v>R04</v>
      </c>
      <c r="KP30" s="96"/>
      <c r="KQ30" s="96"/>
      <c r="KR30" s="96"/>
      <c r="KS30" s="96"/>
      <c r="KT30" s="96"/>
      <c r="KU30" s="96"/>
      <c r="KV30" s="96"/>
      <c r="KW30" s="96"/>
      <c r="KX30" s="96"/>
      <c r="KY30" s="96"/>
      <c r="KZ30" s="96"/>
      <c r="LA30" s="96"/>
      <c r="LB30" s="96"/>
      <c r="LC30" s="96"/>
      <c r="LD30" s="96"/>
      <c r="LE30" s="96"/>
      <c r="LF30" s="96"/>
      <c r="LG30" s="96"/>
      <c r="LH30" s="96" t="str">
        <f>データ!$E$11</f>
        <v>R05</v>
      </c>
      <c r="LI30" s="96"/>
      <c r="LJ30" s="96"/>
      <c r="LK30" s="96"/>
      <c r="LL30" s="96"/>
      <c r="LM30" s="96"/>
      <c r="LN30" s="96"/>
      <c r="LO30" s="96"/>
      <c r="LP30" s="96"/>
      <c r="LQ30" s="96"/>
      <c r="LR30" s="96"/>
      <c r="LS30" s="96"/>
      <c r="LT30" s="96"/>
      <c r="LU30" s="96"/>
      <c r="LV30" s="96"/>
      <c r="LW30" s="96"/>
      <c r="LX30" s="96"/>
      <c r="LY30" s="96"/>
      <c r="LZ30" s="96"/>
      <c r="MA30" s="96" t="str">
        <f>データ!$F$11</f>
        <v>R06</v>
      </c>
      <c r="MB30" s="96"/>
      <c r="MC30" s="96"/>
      <c r="MD30" s="96"/>
      <c r="ME30" s="96"/>
      <c r="MF30" s="96"/>
      <c r="MG30" s="96"/>
      <c r="MH30" s="96"/>
      <c r="MI30" s="96"/>
      <c r="MJ30" s="96"/>
      <c r="MK30" s="96"/>
      <c r="ML30" s="96"/>
      <c r="MM30" s="96"/>
      <c r="MN30" s="96"/>
      <c r="MO30" s="96"/>
      <c r="MP30" s="96"/>
      <c r="MQ30" s="96"/>
      <c r="MR30" s="96"/>
      <c r="MS30" s="96"/>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1" t="s">
        <v>27</v>
      </c>
      <c r="K31" s="92"/>
      <c r="L31" s="92"/>
      <c r="M31" s="92"/>
      <c r="N31" s="92"/>
      <c r="O31" s="92"/>
      <c r="P31" s="92"/>
      <c r="Q31" s="92"/>
      <c r="R31" s="92"/>
      <c r="S31" s="92"/>
      <c r="T31" s="93"/>
      <c r="U31" s="95">
        <f>データ!Y7</f>
        <v>74.8</v>
      </c>
      <c r="V31" s="95"/>
      <c r="W31" s="95"/>
      <c r="X31" s="95"/>
      <c r="Y31" s="95"/>
      <c r="Z31" s="95"/>
      <c r="AA31" s="95"/>
      <c r="AB31" s="95"/>
      <c r="AC31" s="95"/>
      <c r="AD31" s="95"/>
      <c r="AE31" s="95"/>
      <c r="AF31" s="95"/>
      <c r="AG31" s="95"/>
      <c r="AH31" s="95"/>
      <c r="AI31" s="95"/>
      <c r="AJ31" s="95"/>
      <c r="AK31" s="95"/>
      <c r="AL31" s="95"/>
      <c r="AM31" s="95"/>
      <c r="AN31" s="95">
        <f>データ!Z7</f>
        <v>84.5</v>
      </c>
      <c r="AO31" s="95"/>
      <c r="AP31" s="95"/>
      <c r="AQ31" s="95"/>
      <c r="AR31" s="95"/>
      <c r="AS31" s="95"/>
      <c r="AT31" s="95"/>
      <c r="AU31" s="95"/>
      <c r="AV31" s="95"/>
      <c r="AW31" s="95"/>
      <c r="AX31" s="95"/>
      <c r="AY31" s="95"/>
      <c r="AZ31" s="95"/>
      <c r="BA31" s="95"/>
      <c r="BB31" s="95"/>
      <c r="BC31" s="95"/>
      <c r="BD31" s="95"/>
      <c r="BE31" s="95"/>
      <c r="BF31" s="95"/>
      <c r="BG31" s="95">
        <f>データ!AA7</f>
        <v>122.1</v>
      </c>
      <c r="BH31" s="95"/>
      <c r="BI31" s="95"/>
      <c r="BJ31" s="95"/>
      <c r="BK31" s="95"/>
      <c r="BL31" s="95"/>
      <c r="BM31" s="95"/>
      <c r="BN31" s="95"/>
      <c r="BO31" s="95"/>
      <c r="BP31" s="95"/>
      <c r="BQ31" s="95"/>
      <c r="BR31" s="95"/>
      <c r="BS31" s="95"/>
      <c r="BT31" s="95"/>
      <c r="BU31" s="95"/>
      <c r="BV31" s="95"/>
      <c r="BW31" s="95"/>
      <c r="BX31" s="95"/>
      <c r="BY31" s="95"/>
      <c r="BZ31" s="95">
        <f>データ!AB7</f>
        <v>185.8</v>
      </c>
      <c r="CA31" s="95"/>
      <c r="CB31" s="95"/>
      <c r="CC31" s="95"/>
      <c r="CD31" s="95"/>
      <c r="CE31" s="95"/>
      <c r="CF31" s="95"/>
      <c r="CG31" s="95"/>
      <c r="CH31" s="95"/>
      <c r="CI31" s="95"/>
      <c r="CJ31" s="95"/>
      <c r="CK31" s="95"/>
      <c r="CL31" s="95"/>
      <c r="CM31" s="95"/>
      <c r="CN31" s="95"/>
      <c r="CO31" s="95"/>
      <c r="CP31" s="95"/>
      <c r="CQ31" s="95"/>
      <c r="CR31" s="95"/>
      <c r="CS31" s="95">
        <f>データ!AC7</f>
        <v>140.9</v>
      </c>
      <c r="CT31" s="95"/>
      <c r="CU31" s="95"/>
      <c r="CV31" s="95"/>
      <c r="CW31" s="95"/>
      <c r="CX31" s="95"/>
      <c r="CY31" s="95"/>
      <c r="CZ31" s="95"/>
      <c r="DA31" s="95"/>
      <c r="DB31" s="95"/>
      <c r="DC31" s="95"/>
      <c r="DD31" s="95"/>
      <c r="DE31" s="95"/>
      <c r="DF31" s="95"/>
      <c r="DG31" s="95"/>
      <c r="DH31" s="95"/>
      <c r="DI31" s="95"/>
      <c r="DJ31" s="95"/>
      <c r="DK31" s="95"/>
      <c r="DL31" s="17"/>
      <c r="DM31" s="17"/>
      <c r="DN31" s="17"/>
      <c r="DO31" s="17"/>
      <c r="DP31" s="17"/>
      <c r="DQ31" s="17"/>
      <c r="DR31" s="17"/>
      <c r="DS31" s="17"/>
      <c r="DT31" s="17"/>
      <c r="DU31" s="17"/>
      <c r="DV31" s="17"/>
      <c r="DW31" s="17"/>
      <c r="DX31" s="17"/>
      <c r="DY31" s="17"/>
      <c r="DZ31" s="17"/>
      <c r="EA31" s="91" t="s">
        <v>27</v>
      </c>
      <c r="EB31" s="92"/>
      <c r="EC31" s="92"/>
      <c r="ED31" s="92"/>
      <c r="EE31" s="92"/>
      <c r="EF31" s="92"/>
      <c r="EG31" s="92"/>
      <c r="EH31" s="92"/>
      <c r="EI31" s="92"/>
      <c r="EJ31" s="92"/>
      <c r="EK31" s="93"/>
      <c r="EL31" s="95">
        <f>データ!AJ7</f>
        <v>25.3</v>
      </c>
      <c r="EM31" s="95"/>
      <c r="EN31" s="95"/>
      <c r="EO31" s="95"/>
      <c r="EP31" s="95"/>
      <c r="EQ31" s="95"/>
      <c r="ER31" s="95"/>
      <c r="ES31" s="95"/>
      <c r="ET31" s="95"/>
      <c r="EU31" s="95"/>
      <c r="EV31" s="95"/>
      <c r="EW31" s="95"/>
      <c r="EX31" s="95"/>
      <c r="EY31" s="95"/>
      <c r="EZ31" s="95"/>
      <c r="FA31" s="95"/>
      <c r="FB31" s="95"/>
      <c r="FC31" s="95"/>
      <c r="FD31" s="95"/>
      <c r="FE31" s="95">
        <f>データ!AK7</f>
        <v>15.3</v>
      </c>
      <c r="FF31" s="95"/>
      <c r="FG31" s="95"/>
      <c r="FH31" s="95"/>
      <c r="FI31" s="95"/>
      <c r="FJ31" s="95"/>
      <c r="FK31" s="95"/>
      <c r="FL31" s="95"/>
      <c r="FM31" s="95"/>
      <c r="FN31" s="95"/>
      <c r="FO31" s="95"/>
      <c r="FP31" s="95"/>
      <c r="FQ31" s="95"/>
      <c r="FR31" s="95"/>
      <c r="FS31" s="95"/>
      <c r="FT31" s="95"/>
      <c r="FU31" s="95"/>
      <c r="FV31" s="95"/>
      <c r="FW31" s="95"/>
      <c r="FX31" s="95">
        <f>データ!AL7</f>
        <v>19.7</v>
      </c>
      <c r="FY31" s="95"/>
      <c r="FZ31" s="95"/>
      <c r="GA31" s="95"/>
      <c r="GB31" s="95"/>
      <c r="GC31" s="95"/>
      <c r="GD31" s="95"/>
      <c r="GE31" s="95"/>
      <c r="GF31" s="95"/>
      <c r="GG31" s="95"/>
      <c r="GH31" s="95"/>
      <c r="GI31" s="95"/>
      <c r="GJ31" s="95"/>
      <c r="GK31" s="95"/>
      <c r="GL31" s="95"/>
      <c r="GM31" s="95"/>
      <c r="GN31" s="95"/>
      <c r="GO31" s="95"/>
      <c r="GP31" s="95"/>
      <c r="GQ31" s="95">
        <f>データ!AM7</f>
        <v>3.6</v>
      </c>
      <c r="GR31" s="95"/>
      <c r="GS31" s="95"/>
      <c r="GT31" s="95"/>
      <c r="GU31" s="95"/>
      <c r="GV31" s="95"/>
      <c r="GW31" s="95"/>
      <c r="GX31" s="95"/>
      <c r="GY31" s="95"/>
      <c r="GZ31" s="95"/>
      <c r="HA31" s="95"/>
      <c r="HB31" s="95"/>
      <c r="HC31" s="95"/>
      <c r="HD31" s="95"/>
      <c r="HE31" s="95"/>
      <c r="HF31" s="95"/>
      <c r="HG31" s="95"/>
      <c r="HH31" s="95"/>
      <c r="HI31" s="95"/>
      <c r="HJ31" s="95">
        <f>データ!AN7</f>
        <v>0.7</v>
      </c>
      <c r="HK31" s="95"/>
      <c r="HL31" s="95"/>
      <c r="HM31" s="95"/>
      <c r="HN31" s="95"/>
      <c r="HO31" s="95"/>
      <c r="HP31" s="95"/>
      <c r="HQ31" s="95"/>
      <c r="HR31" s="95"/>
      <c r="HS31" s="95"/>
      <c r="HT31" s="95"/>
      <c r="HU31" s="95"/>
      <c r="HV31" s="95"/>
      <c r="HW31" s="95"/>
      <c r="HX31" s="95"/>
      <c r="HY31" s="95"/>
      <c r="HZ31" s="95"/>
      <c r="IA31" s="95"/>
      <c r="IB31" s="95"/>
      <c r="IC31" s="18"/>
      <c r="ID31" s="18"/>
      <c r="IE31" s="18"/>
      <c r="IF31" s="18"/>
      <c r="IG31" s="18"/>
      <c r="IH31" s="18"/>
      <c r="II31" s="18"/>
      <c r="IJ31" s="19"/>
      <c r="IK31" s="18"/>
      <c r="IL31" s="18"/>
      <c r="IM31" s="18"/>
      <c r="IN31" s="18"/>
      <c r="IO31" s="18"/>
      <c r="IP31" s="18"/>
      <c r="IQ31" s="18"/>
      <c r="IR31" s="91" t="s">
        <v>27</v>
      </c>
      <c r="IS31" s="92"/>
      <c r="IT31" s="92"/>
      <c r="IU31" s="92"/>
      <c r="IV31" s="92"/>
      <c r="IW31" s="92"/>
      <c r="IX31" s="92"/>
      <c r="IY31" s="92"/>
      <c r="IZ31" s="92"/>
      <c r="JA31" s="92"/>
      <c r="JB31" s="93"/>
      <c r="JC31" s="66">
        <f>データ!DK7</f>
        <v>103.8</v>
      </c>
      <c r="JD31" s="67"/>
      <c r="JE31" s="67"/>
      <c r="JF31" s="67"/>
      <c r="JG31" s="67"/>
      <c r="JH31" s="67"/>
      <c r="JI31" s="67"/>
      <c r="JJ31" s="67"/>
      <c r="JK31" s="67"/>
      <c r="JL31" s="67"/>
      <c r="JM31" s="67"/>
      <c r="JN31" s="67"/>
      <c r="JO31" s="67"/>
      <c r="JP31" s="67"/>
      <c r="JQ31" s="67"/>
      <c r="JR31" s="67"/>
      <c r="JS31" s="67"/>
      <c r="JT31" s="67"/>
      <c r="JU31" s="68"/>
      <c r="JV31" s="66">
        <f>データ!DL7</f>
        <v>146.9</v>
      </c>
      <c r="JW31" s="67"/>
      <c r="JX31" s="67"/>
      <c r="JY31" s="67"/>
      <c r="JZ31" s="67"/>
      <c r="KA31" s="67"/>
      <c r="KB31" s="67"/>
      <c r="KC31" s="67"/>
      <c r="KD31" s="67"/>
      <c r="KE31" s="67"/>
      <c r="KF31" s="67"/>
      <c r="KG31" s="67"/>
      <c r="KH31" s="67"/>
      <c r="KI31" s="67"/>
      <c r="KJ31" s="67"/>
      <c r="KK31" s="67"/>
      <c r="KL31" s="67"/>
      <c r="KM31" s="67"/>
      <c r="KN31" s="68"/>
      <c r="KO31" s="66">
        <f>データ!DM7</f>
        <v>150.80000000000001</v>
      </c>
      <c r="KP31" s="67"/>
      <c r="KQ31" s="67"/>
      <c r="KR31" s="67"/>
      <c r="KS31" s="67"/>
      <c r="KT31" s="67"/>
      <c r="KU31" s="67"/>
      <c r="KV31" s="67"/>
      <c r="KW31" s="67"/>
      <c r="KX31" s="67"/>
      <c r="KY31" s="67"/>
      <c r="KZ31" s="67"/>
      <c r="LA31" s="67"/>
      <c r="LB31" s="67"/>
      <c r="LC31" s="67"/>
      <c r="LD31" s="67"/>
      <c r="LE31" s="67"/>
      <c r="LF31" s="67"/>
      <c r="LG31" s="68"/>
      <c r="LH31" s="66">
        <f>データ!DN7</f>
        <v>201.8</v>
      </c>
      <c r="LI31" s="67"/>
      <c r="LJ31" s="67"/>
      <c r="LK31" s="67"/>
      <c r="LL31" s="67"/>
      <c r="LM31" s="67"/>
      <c r="LN31" s="67"/>
      <c r="LO31" s="67"/>
      <c r="LP31" s="67"/>
      <c r="LQ31" s="67"/>
      <c r="LR31" s="67"/>
      <c r="LS31" s="67"/>
      <c r="LT31" s="67"/>
      <c r="LU31" s="67"/>
      <c r="LV31" s="67"/>
      <c r="LW31" s="67"/>
      <c r="LX31" s="67"/>
      <c r="LY31" s="67"/>
      <c r="LZ31" s="68"/>
      <c r="MA31" s="66">
        <f>データ!DO7</f>
        <v>193.1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1" t="s">
        <v>29</v>
      </c>
      <c r="K32" s="92"/>
      <c r="L32" s="92"/>
      <c r="M32" s="92"/>
      <c r="N32" s="92"/>
      <c r="O32" s="92"/>
      <c r="P32" s="92"/>
      <c r="Q32" s="92"/>
      <c r="R32" s="92"/>
      <c r="S32" s="92"/>
      <c r="T32" s="93"/>
      <c r="U32" s="95">
        <f>データ!AD7</f>
        <v>130.19999999999999</v>
      </c>
      <c r="V32" s="95"/>
      <c r="W32" s="95"/>
      <c r="X32" s="95"/>
      <c r="Y32" s="95"/>
      <c r="Z32" s="95"/>
      <c r="AA32" s="95"/>
      <c r="AB32" s="95"/>
      <c r="AC32" s="95"/>
      <c r="AD32" s="95"/>
      <c r="AE32" s="95"/>
      <c r="AF32" s="95"/>
      <c r="AG32" s="95"/>
      <c r="AH32" s="95"/>
      <c r="AI32" s="95"/>
      <c r="AJ32" s="95"/>
      <c r="AK32" s="95"/>
      <c r="AL32" s="95"/>
      <c r="AM32" s="95"/>
      <c r="AN32" s="95">
        <f>データ!AE7</f>
        <v>136.5</v>
      </c>
      <c r="AO32" s="95"/>
      <c r="AP32" s="95"/>
      <c r="AQ32" s="95"/>
      <c r="AR32" s="95"/>
      <c r="AS32" s="95"/>
      <c r="AT32" s="95"/>
      <c r="AU32" s="95"/>
      <c r="AV32" s="95"/>
      <c r="AW32" s="95"/>
      <c r="AX32" s="95"/>
      <c r="AY32" s="95"/>
      <c r="AZ32" s="95"/>
      <c r="BA32" s="95"/>
      <c r="BB32" s="95"/>
      <c r="BC32" s="95"/>
      <c r="BD32" s="95"/>
      <c r="BE32" s="95"/>
      <c r="BF32" s="95"/>
      <c r="BG32" s="95">
        <f>データ!AF7</f>
        <v>183.5</v>
      </c>
      <c r="BH32" s="95"/>
      <c r="BI32" s="95"/>
      <c r="BJ32" s="95"/>
      <c r="BK32" s="95"/>
      <c r="BL32" s="95"/>
      <c r="BM32" s="95"/>
      <c r="BN32" s="95"/>
      <c r="BO32" s="95"/>
      <c r="BP32" s="95"/>
      <c r="BQ32" s="95"/>
      <c r="BR32" s="95"/>
      <c r="BS32" s="95"/>
      <c r="BT32" s="95"/>
      <c r="BU32" s="95"/>
      <c r="BV32" s="95"/>
      <c r="BW32" s="95"/>
      <c r="BX32" s="95"/>
      <c r="BY32" s="95"/>
      <c r="BZ32" s="95">
        <f>データ!AG7</f>
        <v>4016.2</v>
      </c>
      <c r="CA32" s="95"/>
      <c r="CB32" s="95"/>
      <c r="CC32" s="95"/>
      <c r="CD32" s="95"/>
      <c r="CE32" s="95"/>
      <c r="CF32" s="95"/>
      <c r="CG32" s="95"/>
      <c r="CH32" s="95"/>
      <c r="CI32" s="95"/>
      <c r="CJ32" s="95"/>
      <c r="CK32" s="95"/>
      <c r="CL32" s="95"/>
      <c r="CM32" s="95"/>
      <c r="CN32" s="95"/>
      <c r="CO32" s="95"/>
      <c r="CP32" s="95"/>
      <c r="CQ32" s="95"/>
      <c r="CR32" s="95"/>
      <c r="CS32" s="95">
        <f>データ!AH7</f>
        <v>4556.8</v>
      </c>
      <c r="CT32" s="95"/>
      <c r="CU32" s="95"/>
      <c r="CV32" s="95"/>
      <c r="CW32" s="95"/>
      <c r="CX32" s="95"/>
      <c r="CY32" s="95"/>
      <c r="CZ32" s="95"/>
      <c r="DA32" s="95"/>
      <c r="DB32" s="95"/>
      <c r="DC32" s="95"/>
      <c r="DD32" s="95"/>
      <c r="DE32" s="95"/>
      <c r="DF32" s="95"/>
      <c r="DG32" s="95"/>
      <c r="DH32" s="95"/>
      <c r="DI32" s="95"/>
      <c r="DJ32" s="95"/>
      <c r="DK32" s="95"/>
      <c r="DL32" s="17"/>
      <c r="DM32" s="17"/>
      <c r="DN32" s="17"/>
      <c r="DO32" s="17"/>
      <c r="DP32" s="17"/>
      <c r="DQ32" s="17"/>
      <c r="DR32" s="17"/>
      <c r="DS32" s="17"/>
      <c r="DT32" s="17"/>
      <c r="DU32" s="17"/>
      <c r="DV32" s="17"/>
      <c r="DW32" s="17"/>
      <c r="DX32" s="17"/>
      <c r="DY32" s="17"/>
      <c r="DZ32" s="17"/>
      <c r="EA32" s="91" t="s">
        <v>29</v>
      </c>
      <c r="EB32" s="92"/>
      <c r="EC32" s="92"/>
      <c r="ED32" s="92"/>
      <c r="EE32" s="92"/>
      <c r="EF32" s="92"/>
      <c r="EG32" s="92"/>
      <c r="EH32" s="92"/>
      <c r="EI32" s="92"/>
      <c r="EJ32" s="92"/>
      <c r="EK32" s="93"/>
      <c r="EL32" s="95">
        <f>データ!AO7</f>
        <v>8.6</v>
      </c>
      <c r="EM32" s="95"/>
      <c r="EN32" s="95"/>
      <c r="EO32" s="95"/>
      <c r="EP32" s="95"/>
      <c r="EQ32" s="95"/>
      <c r="ER32" s="95"/>
      <c r="ES32" s="95"/>
      <c r="ET32" s="95"/>
      <c r="EU32" s="95"/>
      <c r="EV32" s="95"/>
      <c r="EW32" s="95"/>
      <c r="EX32" s="95"/>
      <c r="EY32" s="95"/>
      <c r="EZ32" s="95"/>
      <c r="FA32" s="95"/>
      <c r="FB32" s="95"/>
      <c r="FC32" s="95"/>
      <c r="FD32" s="95"/>
      <c r="FE32" s="95">
        <f>データ!AP7</f>
        <v>4.3</v>
      </c>
      <c r="FF32" s="95"/>
      <c r="FG32" s="95"/>
      <c r="FH32" s="95"/>
      <c r="FI32" s="95"/>
      <c r="FJ32" s="95"/>
      <c r="FK32" s="95"/>
      <c r="FL32" s="95"/>
      <c r="FM32" s="95"/>
      <c r="FN32" s="95"/>
      <c r="FO32" s="95"/>
      <c r="FP32" s="95"/>
      <c r="FQ32" s="95"/>
      <c r="FR32" s="95"/>
      <c r="FS32" s="95"/>
      <c r="FT32" s="95"/>
      <c r="FU32" s="95"/>
      <c r="FV32" s="95"/>
      <c r="FW32" s="95"/>
      <c r="FX32" s="95">
        <f>データ!AQ7</f>
        <v>4.2</v>
      </c>
      <c r="FY32" s="95"/>
      <c r="FZ32" s="95"/>
      <c r="GA32" s="95"/>
      <c r="GB32" s="95"/>
      <c r="GC32" s="95"/>
      <c r="GD32" s="95"/>
      <c r="GE32" s="95"/>
      <c r="GF32" s="95"/>
      <c r="GG32" s="95"/>
      <c r="GH32" s="95"/>
      <c r="GI32" s="95"/>
      <c r="GJ32" s="95"/>
      <c r="GK32" s="95"/>
      <c r="GL32" s="95"/>
      <c r="GM32" s="95"/>
      <c r="GN32" s="95"/>
      <c r="GO32" s="95"/>
      <c r="GP32" s="95"/>
      <c r="GQ32" s="95">
        <f>データ!AR7</f>
        <v>3</v>
      </c>
      <c r="GR32" s="95"/>
      <c r="GS32" s="95"/>
      <c r="GT32" s="95"/>
      <c r="GU32" s="95"/>
      <c r="GV32" s="95"/>
      <c r="GW32" s="95"/>
      <c r="GX32" s="95"/>
      <c r="GY32" s="95"/>
      <c r="GZ32" s="95"/>
      <c r="HA32" s="95"/>
      <c r="HB32" s="95"/>
      <c r="HC32" s="95"/>
      <c r="HD32" s="95"/>
      <c r="HE32" s="95"/>
      <c r="HF32" s="95"/>
      <c r="HG32" s="95"/>
      <c r="HH32" s="95"/>
      <c r="HI32" s="95"/>
      <c r="HJ32" s="95">
        <f>データ!AS7</f>
        <v>2.8</v>
      </c>
      <c r="HK32" s="95"/>
      <c r="HL32" s="95"/>
      <c r="HM32" s="95"/>
      <c r="HN32" s="95"/>
      <c r="HO32" s="95"/>
      <c r="HP32" s="95"/>
      <c r="HQ32" s="95"/>
      <c r="HR32" s="95"/>
      <c r="HS32" s="95"/>
      <c r="HT32" s="95"/>
      <c r="HU32" s="95"/>
      <c r="HV32" s="95"/>
      <c r="HW32" s="95"/>
      <c r="HX32" s="95"/>
      <c r="HY32" s="95"/>
      <c r="HZ32" s="95"/>
      <c r="IA32" s="95"/>
      <c r="IB32" s="95"/>
      <c r="IC32" s="18"/>
      <c r="ID32" s="18"/>
      <c r="IE32" s="18"/>
      <c r="IF32" s="18"/>
      <c r="IG32" s="18"/>
      <c r="IH32" s="18"/>
      <c r="II32" s="18"/>
      <c r="IJ32" s="19"/>
      <c r="IK32" s="18"/>
      <c r="IL32" s="18"/>
      <c r="IM32" s="18"/>
      <c r="IN32" s="18"/>
      <c r="IO32" s="18"/>
      <c r="IP32" s="18"/>
      <c r="IQ32" s="18"/>
      <c r="IR32" s="91" t="s">
        <v>29</v>
      </c>
      <c r="IS32" s="92"/>
      <c r="IT32" s="92"/>
      <c r="IU32" s="92"/>
      <c r="IV32" s="92"/>
      <c r="IW32" s="92"/>
      <c r="IX32" s="92"/>
      <c r="IY32" s="92"/>
      <c r="IZ32" s="92"/>
      <c r="JA32" s="92"/>
      <c r="JB32" s="93"/>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3" t="s">
        <v>126</v>
      </c>
      <c r="NE49" s="144"/>
      <c r="NF49" s="144"/>
      <c r="NG49" s="144"/>
      <c r="NH49" s="144"/>
      <c r="NI49" s="144"/>
      <c r="NJ49" s="144"/>
      <c r="NK49" s="144"/>
      <c r="NL49" s="144"/>
      <c r="NM49" s="144"/>
      <c r="NN49" s="144"/>
      <c r="NO49" s="144"/>
      <c r="NP49" s="144"/>
      <c r="NQ49" s="144"/>
      <c r="NR49" s="145"/>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3"/>
      <c r="NE50" s="144"/>
      <c r="NF50" s="144"/>
      <c r="NG50" s="144"/>
      <c r="NH50" s="144"/>
      <c r="NI50" s="144"/>
      <c r="NJ50" s="144"/>
      <c r="NK50" s="144"/>
      <c r="NL50" s="144"/>
      <c r="NM50" s="144"/>
      <c r="NN50" s="144"/>
      <c r="NO50" s="144"/>
      <c r="NP50" s="144"/>
      <c r="NQ50" s="144"/>
      <c r="NR50" s="145"/>
    </row>
    <row r="51" spans="1:382" ht="13.5" customHeight="1" x14ac:dyDescent="0.15">
      <c r="A51" s="2"/>
      <c r="B51" s="11"/>
      <c r="C51" s="2"/>
      <c r="D51" s="2"/>
      <c r="E51" s="2"/>
      <c r="F51" s="2"/>
      <c r="I51" s="2"/>
      <c r="J51" s="2"/>
      <c r="K51" s="2"/>
      <c r="L51" s="2"/>
      <c r="M51" s="2"/>
      <c r="N51" s="2"/>
      <c r="O51" s="2"/>
      <c r="P51" s="2"/>
      <c r="Q51" s="2"/>
      <c r="R51" s="14"/>
      <c r="S51" s="14"/>
      <c r="T51" s="14"/>
      <c r="U51" s="96" t="str">
        <f>データ!$B$11</f>
        <v>R02</v>
      </c>
      <c r="V51" s="96"/>
      <c r="W51" s="96"/>
      <c r="X51" s="96"/>
      <c r="Y51" s="96"/>
      <c r="Z51" s="96"/>
      <c r="AA51" s="96"/>
      <c r="AB51" s="96"/>
      <c r="AC51" s="96"/>
      <c r="AD51" s="96"/>
      <c r="AE51" s="96"/>
      <c r="AF51" s="96"/>
      <c r="AG51" s="96"/>
      <c r="AH51" s="96"/>
      <c r="AI51" s="96"/>
      <c r="AJ51" s="96"/>
      <c r="AK51" s="96"/>
      <c r="AL51" s="96"/>
      <c r="AM51" s="96"/>
      <c r="AN51" s="96" t="str">
        <f>データ!$C$11</f>
        <v>R03</v>
      </c>
      <c r="AO51" s="96"/>
      <c r="AP51" s="96"/>
      <c r="AQ51" s="96"/>
      <c r="AR51" s="96"/>
      <c r="AS51" s="96"/>
      <c r="AT51" s="96"/>
      <c r="AU51" s="96"/>
      <c r="AV51" s="96"/>
      <c r="AW51" s="96"/>
      <c r="AX51" s="96"/>
      <c r="AY51" s="96"/>
      <c r="AZ51" s="96"/>
      <c r="BA51" s="96"/>
      <c r="BB51" s="96"/>
      <c r="BC51" s="96"/>
      <c r="BD51" s="96"/>
      <c r="BE51" s="96"/>
      <c r="BF51" s="96"/>
      <c r="BG51" s="96" t="str">
        <f>データ!$D$11</f>
        <v>R04</v>
      </c>
      <c r="BH51" s="96"/>
      <c r="BI51" s="96"/>
      <c r="BJ51" s="96"/>
      <c r="BK51" s="96"/>
      <c r="BL51" s="96"/>
      <c r="BM51" s="96"/>
      <c r="BN51" s="96"/>
      <c r="BO51" s="96"/>
      <c r="BP51" s="96"/>
      <c r="BQ51" s="96"/>
      <c r="BR51" s="96"/>
      <c r="BS51" s="96"/>
      <c r="BT51" s="96"/>
      <c r="BU51" s="96"/>
      <c r="BV51" s="96"/>
      <c r="BW51" s="96"/>
      <c r="BX51" s="96"/>
      <c r="BY51" s="96"/>
      <c r="BZ51" s="96" t="str">
        <f>データ!$E$11</f>
        <v>R05</v>
      </c>
      <c r="CA51" s="96"/>
      <c r="CB51" s="96"/>
      <c r="CC51" s="96"/>
      <c r="CD51" s="96"/>
      <c r="CE51" s="96"/>
      <c r="CF51" s="96"/>
      <c r="CG51" s="96"/>
      <c r="CH51" s="96"/>
      <c r="CI51" s="96"/>
      <c r="CJ51" s="96"/>
      <c r="CK51" s="96"/>
      <c r="CL51" s="96"/>
      <c r="CM51" s="96"/>
      <c r="CN51" s="96"/>
      <c r="CO51" s="96"/>
      <c r="CP51" s="96"/>
      <c r="CQ51" s="96"/>
      <c r="CR51" s="96"/>
      <c r="CS51" s="96" t="str">
        <f>データ!$F$11</f>
        <v>R06</v>
      </c>
      <c r="CT51" s="96"/>
      <c r="CU51" s="96"/>
      <c r="CV51" s="96"/>
      <c r="CW51" s="96"/>
      <c r="CX51" s="96"/>
      <c r="CY51" s="96"/>
      <c r="CZ51" s="96"/>
      <c r="DA51" s="96"/>
      <c r="DB51" s="96"/>
      <c r="DC51" s="96"/>
      <c r="DD51" s="96"/>
      <c r="DE51" s="96"/>
      <c r="DF51" s="96"/>
      <c r="DG51" s="96"/>
      <c r="DH51" s="96"/>
      <c r="DI51" s="96"/>
      <c r="DJ51" s="96"/>
      <c r="DK51" s="96"/>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6" t="str">
        <f>データ!$B$11</f>
        <v>R02</v>
      </c>
      <c r="EM51" s="96"/>
      <c r="EN51" s="96"/>
      <c r="EO51" s="96"/>
      <c r="EP51" s="96"/>
      <c r="EQ51" s="96"/>
      <c r="ER51" s="96"/>
      <c r="ES51" s="96"/>
      <c r="ET51" s="96"/>
      <c r="EU51" s="96"/>
      <c r="EV51" s="96"/>
      <c r="EW51" s="96"/>
      <c r="EX51" s="96"/>
      <c r="EY51" s="96"/>
      <c r="EZ51" s="96"/>
      <c r="FA51" s="96"/>
      <c r="FB51" s="96"/>
      <c r="FC51" s="96"/>
      <c r="FD51" s="96"/>
      <c r="FE51" s="96" t="str">
        <f>データ!$C$11</f>
        <v>R03</v>
      </c>
      <c r="FF51" s="96"/>
      <c r="FG51" s="96"/>
      <c r="FH51" s="96"/>
      <c r="FI51" s="96"/>
      <c r="FJ51" s="96"/>
      <c r="FK51" s="96"/>
      <c r="FL51" s="96"/>
      <c r="FM51" s="96"/>
      <c r="FN51" s="96"/>
      <c r="FO51" s="96"/>
      <c r="FP51" s="96"/>
      <c r="FQ51" s="96"/>
      <c r="FR51" s="96"/>
      <c r="FS51" s="96"/>
      <c r="FT51" s="96"/>
      <c r="FU51" s="96"/>
      <c r="FV51" s="96"/>
      <c r="FW51" s="96"/>
      <c r="FX51" s="96" t="str">
        <f>データ!$D$11</f>
        <v>R04</v>
      </c>
      <c r="FY51" s="96"/>
      <c r="FZ51" s="96"/>
      <c r="GA51" s="96"/>
      <c r="GB51" s="96"/>
      <c r="GC51" s="96"/>
      <c r="GD51" s="96"/>
      <c r="GE51" s="96"/>
      <c r="GF51" s="96"/>
      <c r="GG51" s="96"/>
      <c r="GH51" s="96"/>
      <c r="GI51" s="96"/>
      <c r="GJ51" s="96"/>
      <c r="GK51" s="96"/>
      <c r="GL51" s="96"/>
      <c r="GM51" s="96"/>
      <c r="GN51" s="96"/>
      <c r="GO51" s="96"/>
      <c r="GP51" s="96"/>
      <c r="GQ51" s="96" t="str">
        <f>データ!$E$11</f>
        <v>R05</v>
      </c>
      <c r="GR51" s="96"/>
      <c r="GS51" s="96"/>
      <c r="GT51" s="96"/>
      <c r="GU51" s="96"/>
      <c r="GV51" s="96"/>
      <c r="GW51" s="96"/>
      <c r="GX51" s="96"/>
      <c r="GY51" s="96"/>
      <c r="GZ51" s="96"/>
      <c r="HA51" s="96"/>
      <c r="HB51" s="96"/>
      <c r="HC51" s="96"/>
      <c r="HD51" s="96"/>
      <c r="HE51" s="96"/>
      <c r="HF51" s="96"/>
      <c r="HG51" s="96"/>
      <c r="HH51" s="96"/>
      <c r="HI51" s="96"/>
      <c r="HJ51" s="96" t="str">
        <f>データ!$F$11</f>
        <v>R06</v>
      </c>
      <c r="HK51" s="96"/>
      <c r="HL51" s="96"/>
      <c r="HM51" s="96"/>
      <c r="HN51" s="96"/>
      <c r="HO51" s="96"/>
      <c r="HP51" s="96"/>
      <c r="HQ51" s="96"/>
      <c r="HR51" s="96"/>
      <c r="HS51" s="96"/>
      <c r="HT51" s="96"/>
      <c r="HU51" s="96"/>
      <c r="HV51" s="96"/>
      <c r="HW51" s="96"/>
      <c r="HX51" s="96"/>
      <c r="HY51" s="96"/>
      <c r="HZ51" s="96"/>
      <c r="IA51" s="96"/>
      <c r="IB51" s="96"/>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6" t="str">
        <f>データ!$B$11</f>
        <v>R02</v>
      </c>
      <c r="JD51" s="96"/>
      <c r="JE51" s="96"/>
      <c r="JF51" s="96"/>
      <c r="JG51" s="96"/>
      <c r="JH51" s="96"/>
      <c r="JI51" s="96"/>
      <c r="JJ51" s="96"/>
      <c r="JK51" s="96"/>
      <c r="JL51" s="96"/>
      <c r="JM51" s="96"/>
      <c r="JN51" s="96"/>
      <c r="JO51" s="96"/>
      <c r="JP51" s="96"/>
      <c r="JQ51" s="96"/>
      <c r="JR51" s="96"/>
      <c r="JS51" s="96"/>
      <c r="JT51" s="96"/>
      <c r="JU51" s="96"/>
      <c r="JV51" s="96" t="str">
        <f>データ!$C$11</f>
        <v>R03</v>
      </c>
      <c r="JW51" s="96"/>
      <c r="JX51" s="96"/>
      <c r="JY51" s="96"/>
      <c r="JZ51" s="96"/>
      <c r="KA51" s="96"/>
      <c r="KB51" s="96"/>
      <c r="KC51" s="96"/>
      <c r="KD51" s="96"/>
      <c r="KE51" s="96"/>
      <c r="KF51" s="96"/>
      <c r="KG51" s="96"/>
      <c r="KH51" s="96"/>
      <c r="KI51" s="96"/>
      <c r="KJ51" s="96"/>
      <c r="KK51" s="96"/>
      <c r="KL51" s="96"/>
      <c r="KM51" s="96"/>
      <c r="KN51" s="96"/>
      <c r="KO51" s="96" t="str">
        <f>データ!$D$11</f>
        <v>R04</v>
      </c>
      <c r="KP51" s="96"/>
      <c r="KQ51" s="96"/>
      <c r="KR51" s="96"/>
      <c r="KS51" s="96"/>
      <c r="KT51" s="96"/>
      <c r="KU51" s="96"/>
      <c r="KV51" s="96"/>
      <c r="KW51" s="96"/>
      <c r="KX51" s="96"/>
      <c r="KY51" s="96"/>
      <c r="KZ51" s="96"/>
      <c r="LA51" s="96"/>
      <c r="LB51" s="96"/>
      <c r="LC51" s="96"/>
      <c r="LD51" s="96"/>
      <c r="LE51" s="96"/>
      <c r="LF51" s="96"/>
      <c r="LG51" s="96"/>
      <c r="LH51" s="96" t="str">
        <f>データ!$E$11</f>
        <v>R05</v>
      </c>
      <c r="LI51" s="96"/>
      <c r="LJ51" s="96"/>
      <c r="LK51" s="96"/>
      <c r="LL51" s="96"/>
      <c r="LM51" s="96"/>
      <c r="LN51" s="96"/>
      <c r="LO51" s="96"/>
      <c r="LP51" s="96"/>
      <c r="LQ51" s="96"/>
      <c r="LR51" s="96"/>
      <c r="LS51" s="96"/>
      <c r="LT51" s="96"/>
      <c r="LU51" s="96"/>
      <c r="LV51" s="96"/>
      <c r="LW51" s="96"/>
      <c r="LX51" s="96"/>
      <c r="LY51" s="96"/>
      <c r="LZ51" s="96"/>
      <c r="MA51" s="96" t="str">
        <f>データ!$F$11</f>
        <v>R06</v>
      </c>
      <c r="MB51" s="96"/>
      <c r="MC51" s="96"/>
      <c r="MD51" s="96"/>
      <c r="ME51" s="96"/>
      <c r="MF51" s="96"/>
      <c r="MG51" s="96"/>
      <c r="MH51" s="96"/>
      <c r="MI51" s="96"/>
      <c r="MJ51" s="96"/>
      <c r="MK51" s="96"/>
      <c r="ML51" s="96"/>
      <c r="MM51" s="96"/>
      <c r="MN51" s="96"/>
      <c r="MO51" s="96"/>
      <c r="MP51" s="96"/>
      <c r="MQ51" s="96"/>
      <c r="MR51" s="96"/>
      <c r="MS51" s="96"/>
      <c r="MT51" s="2"/>
      <c r="MU51" s="2"/>
      <c r="MV51" s="2"/>
      <c r="MW51" s="2"/>
      <c r="MX51" s="2"/>
      <c r="MY51" s="2"/>
      <c r="MZ51" s="2"/>
      <c r="NA51" s="2"/>
      <c r="NB51" s="12"/>
      <c r="NC51" s="2"/>
      <c r="ND51" s="143"/>
      <c r="NE51" s="144"/>
      <c r="NF51" s="144"/>
      <c r="NG51" s="144"/>
      <c r="NH51" s="144"/>
      <c r="NI51" s="144"/>
      <c r="NJ51" s="144"/>
      <c r="NK51" s="144"/>
      <c r="NL51" s="144"/>
      <c r="NM51" s="144"/>
      <c r="NN51" s="144"/>
      <c r="NO51" s="144"/>
      <c r="NP51" s="144"/>
      <c r="NQ51" s="144"/>
      <c r="NR51" s="145"/>
    </row>
    <row r="52" spans="1:382" ht="13.5" customHeight="1" x14ac:dyDescent="0.15">
      <c r="A52" s="2"/>
      <c r="B52" s="11"/>
      <c r="C52" s="2"/>
      <c r="D52" s="2"/>
      <c r="E52" s="2"/>
      <c r="F52" s="2"/>
      <c r="I52" s="16"/>
      <c r="J52" s="91" t="s">
        <v>27</v>
      </c>
      <c r="K52" s="92"/>
      <c r="L52" s="92"/>
      <c r="M52" s="92"/>
      <c r="N52" s="92"/>
      <c r="O52" s="92"/>
      <c r="P52" s="92"/>
      <c r="Q52" s="92"/>
      <c r="R52" s="92"/>
      <c r="S52" s="92"/>
      <c r="T52" s="93"/>
      <c r="U52" s="94">
        <f>データ!AU7</f>
        <v>248</v>
      </c>
      <c r="V52" s="94"/>
      <c r="W52" s="94"/>
      <c r="X52" s="94"/>
      <c r="Y52" s="94"/>
      <c r="Z52" s="94"/>
      <c r="AA52" s="94"/>
      <c r="AB52" s="94"/>
      <c r="AC52" s="94"/>
      <c r="AD52" s="94"/>
      <c r="AE52" s="94"/>
      <c r="AF52" s="94"/>
      <c r="AG52" s="94"/>
      <c r="AH52" s="94"/>
      <c r="AI52" s="94"/>
      <c r="AJ52" s="94"/>
      <c r="AK52" s="94"/>
      <c r="AL52" s="94"/>
      <c r="AM52" s="94"/>
      <c r="AN52" s="94">
        <f>データ!AV7</f>
        <v>698090</v>
      </c>
      <c r="AO52" s="94"/>
      <c r="AP52" s="94"/>
      <c r="AQ52" s="94"/>
      <c r="AR52" s="94"/>
      <c r="AS52" s="94"/>
      <c r="AT52" s="94"/>
      <c r="AU52" s="94"/>
      <c r="AV52" s="94"/>
      <c r="AW52" s="94"/>
      <c r="AX52" s="94"/>
      <c r="AY52" s="94"/>
      <c r="AZ52" s="94"/>
      <c r="BA52" s="94"/>
      <c r="BB52" s="94"/>
      <c r="BC52" s="94"/>
      <c r="BD52" s="94"/>
      <c r="BE52" s="94"/>
      <c r="BF52" s="94"/>
      <c r="BG52" s="94">
        <f>データ!AW7</f>
        <v>110</v>
      </c>
      <c r="BH52" s="94"/>
      <c r="BI52" s="94"/>
      <c r="BJ52" s="94"/>
      <c r="BK52" s="94"/>
      <c r="BL52" s="94"/>
      <c r="BM52" s="94"/>
      <c r="BN52" s="94"/>
      <c r="BO52" s="94"/>
      <c r="BP52" s="94"/>
      <c r="BQ52" s="94"/>
      <c r="BR52" s="94"/>
      <c r="BS52" s="94"/>
      <c r="BT52" s="94"/>
      <c r="BU52" s="94"/>
      <c r="BV52" s="94"/>
      <c r="BW52" s="94"/>
      <c r="BX52" s="94"/>
      <c r="BY52" s="94"/>
      <c r="BZ52" s="94">
        <f>データ!AX7</f>
        <v>10</v>
      </c>
      <c r="CA52" s="94"/>
      <c r="CB52" s="94"/>
      <c r="CC52" s="94"/>
      <c r="CD52" s="94"/>
      <c r="CE52" s="94"/>
      <c r="CF52" s="94"/>
      <c r="CG52" s="94"/>
      <c r="CH52" s="94"/>
      <c r="CI52" s="94"/>
      <c r="CJ52" s="94"/>
      <c r="CK52" s="94"/>
      <c r="CL52" s="94"/>
      <c r="CM52" s="94"/>
      <c r="CN52" s="94"/>
      <c r="CO52" s="94"/>
      <c r="CP52" s="94"/>
      <c r="CQ52" s="94"/>
      <c r="CR52" s="94"/>
      <c r="CS52" s="94">
        <f>データ!AY7</f>
        <v>0</v>
      </c>
      <c r="CT52" s="94"/>
      <c r="CU52" s="94"/>
      <c r="CV52" s="94"/>
      <c r="CW52" s="94"/>
      <c r="CX52" s="94"/>
      <c r="CY52" s="94"/>
      <c r="CZ52" s="94"/>
      <c r="DA52" s="94"/>
      <c r="DB52" s="94"/>
      <c r="DC52" s="94"/>
      <c r="DD52" s="94"/>
      <c r="DE52" s="94"/>
      <c r="DF52" s="94"/>
      <c r="DG52" s="94"/>
      <c r="DH52" s="94"/>
      <c r="DI52" s="94"/>
      <c r="DJ52" s="94"/>
      <c r="DK52" s="94"/>
      <c r="DL52" s="17"/>
      <c r="DM52" s="17"/>
      <c r="DN52" s="17"/>
      <c r="DO52" s="17"/>
      <c r="DP52" s="17"/>
      <c r="DQ52" s="17"/>
      <c r="DR52" s="17"/>
      <c r="DS52" s="17"/>
      <c r="DT52" s="17"/>
      <c r="DU52" s="17"/>
      <c r="DV52" s="17"/>
      <c r="DW52" s="17"/>
      <c r="DX52" s="17"/>
      <c r="DY52" s="17"/>
      <c r="DZ52" s="17"/>
      <c r="EA52" s="91" t="s">
        <v>27</v>
      </c>
      <c r="EB52" s="92"/>
      <c r="EC52" s="92"/>
      <c r="ED52" s="92"/>
      <c r="EE52" s="92"/>
      <c r="EF52" s="92"/>
      <c r="EG52" s="92"/>
      <c r="EH52" s="92"/>
      <c r="EI52" s="92"/>
      <c r="EJ52" s="92"/>
      <c r="EK52" s="93"/>
      <c r="EL52" s="95">
        <f>データ!BF7</f>
        <v>19.600000000000001</v>
      </c>
      <c r="EM52" s="95"/>
      <c r="EN52" s="95"/>
      <c r="EO52" s="95"/>
      <c r="EP52" s="95"/>
      <c r="EQ52" s="95"/>
      <c r="ER52" s="95"/>
      <c r="ES52" s="95"/>
      <c r="ET52" s="95"/>
      <c r="EU52" s="95"/>
      <c r="EV52" s="95"/>
      <c r="EW52" s="95"/>
      <c r="EX52" s="95"/>
      <c r="EY52" s="95"/>
      <c r="EZ52" s="95"/>
      <c r="FA52" s="95"/>
      <c r="FB52" s="95"/>
      <c r="FC52" s="95"/>
      <c r="FD52" s="95"/>
      <c r="FE52" s="95">
        <f>データ!BG7</f>
        <v>22.3</v>
      </c>
      <c r="FF52" s="95"/>
      <c r="FG52" s="95"/>
      <c r="FH52" s="95"/>
      <c r="FI52" s="95"/>
      <c r="FJ52" s="95"/>
      <c r="FK52" s="95"/>
      <c r="FL52" s="95"/>
      <c r="FM52" s="95"/>
      <c r="FN52" s="95"/>
      <c r="FO52" s="95"/>
      <c r="FP52" s="95"/>
      <c r="FQ52" s="95"/>
      <c r="FR52" s="95"/>
      <c r="FS52" s="95"/>
      <c r="FT52" s="95"/>
      <c r="FU52" s="95"/>
      <c r="FV52" s="95"/>
      <c r="FW52" s="95"/>
      <c r="FX52" s="95">
        <f>データ!BH7</f>
        <v>26</v>
      </c>
      <c r="FY52" s="95"/>
      <c r="FZ52" s="95"/>
      <c r="GA52" s="95"/>
      <c r="GB52" s="95"/>
      <c r="GC52" s="95"/>
      <c r="GD52" s="95"/>
      <c r="GE52" s="95"/>
      <c r="GF52" s="95"/>
      <c r="GG52" s="95"/>
      <c r="GH52" s="95"/>
      <c r="GI52" s="95"/>
      <c r="GJ52" s="95"/>
      <c r="GK52" s="95"/>
      <c r="GL52" s="95"/>
      <c r="GM52" s="95"/>
      <c r="GN52" s="95"/>
      <c r="GO52" s="95"/>
      <c r="GP52" s="95"/>
      <c r="GQ52" s="95">
        <f>データ!BI7</f>
        <v>82.3</v>
      </c>
      <c r="GR52" s="95"/>
      <c r="GS52" s="95"/>
      <c r="GT52" s="95"/>
      <c r="GU52" s="95"/>
      <c r="GV52" s="95"/>
      <c r="GW52" s="95"/>
      <c r="GX52" s="95"/>
      <c r="GY52" s="95"/>
      <c r="GZ52" s="95"/>
      <c r="HA52" s="95"/>
      <c r="HB52" s="95"/>
      <c r="HC52" s="95"/>
      <c r="HD52" s="95"/>
      <c r="HE52" s="95"/>
      <c r="HF52" s="95"/>
      <c r="HG52" s="95"/>
      <c r="HH52" s="95"/>
      <c r="HI52" s="95"/>
      <c r="HJ52" s="95">
        <f>データ!BJ7</f>
        <v>40.200000000000003</v>
      </c>
      <c r="HK52" s="95"/>
      <c r="HL52" s="95"/>
      <c r="HM52" s="95"/>
      <c r="HN52" s="95"/>
      <c r="HO52" s="95"/>
      <c r="HP52" s="95"/>
      <c r="HQ52" s="95"/>
      <c r="HR52" s="95"/>
      <c r="HS52" s="95"/>
      <c r="HT52" s="95"/>
      <c r="HU52" s="95"/>
      <c r="HV52" s="95"/>
      <c r="HW52" s="95"/>
      <c r="HX52" s="95"/>
      <c r="HY52" s="95"/>
      <c r="HZ52" s="95"/>
      <c r="IA52" s="95"/>
      <c r="IB52" s="95"/>
      <c r="IC52" s="18"/>
      <c r="ID52" s="18"/>
      <c r="IE52" s="18"/>
      <c r="IF52" s="18"/>
      <c r="IG52" s="18"/>
      <c r="IH52" s="18"/>
      <c r="II52" s="18"/>
      <c r="IJ52" s="18"/>
      <c r="IK52" s="18"/>
      <c r="IL52" s="18"/>
      <c r="IM52" s="18"/>
      <c r="IN52" s="18"/>
      <c r="IO52" s="18"/>
      <c r="IP52" s="18"/>
      <c r="IQ52" s="18"/>
      <c r="IR52" s="91" t="s">
        <v>27</v>
      </c>
      <c r="IS52" s="92"/>
      <c r="IT52" s="92"/>
      <c r="IU52" s="92"/>
      <c r="IV52" s="92"/>
      <c r="IW52" s="92"/>
      <c r="IX52" s="92"/>
      <c r="IY52" s="92"/>
      <c r="IZ52" s="92"/>
      <c r="JA52" s="92"/>
      <c r="JB52" s="93"/>
      <c r="JC52" s="94">
        <f>データ!BQ7</f>
        <v>19621</v>
      </c>
      <c r="JD52" s="94"/>
      <c r="JE52" s="94"/>
      <c r="JF52" s="94"/>
      <c r="JG52" s="94"/>
      <c r="JH52" s="94"/>
      <c r="JI52" s="94"/>
      <c r="JJ52" s="94"/>
      <c r="JK52" s="94"/>
      <c r="JL52" s="94"/>
      <c r="JM52" s="94"/>
      <c r="JN52" s="94"/>
      <c r="JO52" s="94"/>
      <c r="JP52" s="94"/>
      <c r="JQ52" s="94"/>
      <c r="JR52" s="94"/>
      <c r="JS52" s="94"/>
      <c r="JT52" s="94"/>
      <c r="JU52" s="94"/>
      <c r="JV52" s="94">
        <f>データ!BR7</f>
        <v>28752</v>
      </c>
      <c r="JW52" s="94"/>
      <c r="JX52" s="94"/>
      <c r="JY52" s="94"/>
      <c r="JZ52" s="94"/>
      <c r="KA52" s="94"/>
      <c r="KB52" s="94"/>
      <c r="KC52" s="94"/>
      <c r="KD52" s="94"/>
      <c r="KE52" s="94"/>
      <c r="KF52" s="94"/>
      <c r="KG52" s="94"/>
      <c r="KH52" s="94"/>
      <c r="KI52" s="94"/>
      <c r="KJ52" s="94"/>
      <c r="KK52" s="94"/>
      <c r="KL52" s="94"/>
      <c r="KM52" s="94"/>
      <c r="KN52" s="94"/>
      <c r="KO52" s="94">
        <f>データ!BS7</f>
        <v>36172</v>
      </c>
      <c r="KP52" s="94"/>
      <c r="KQ52" s="94"/>
      <c r="KR52" s="94"/>
      <c r="KS52" s="94"/>
      <c r="KT52" s="94"/>
      <c r="KU52" s="94"/>
      <c r="KV52" s="94"/>
      <c r="KW52" s="94"/>
      <c r="KX52" s="94"/>
      <c r="KY52" s="94"/>
      <c r="KZ52" s="94"/>
      <c r="LA52" s="94"/>
      <c r="LB52" s="94"/>
      <c r="LC52" s="94"/>
      <c r="LD52" s="94"/>
      <c r="LE52" s="94"/>
      <c r="LF52" s="94"/>
      <c r="LG52" s="94"/>
      <c r="LH52" s="94">
        <f>データ!BT7</f>
        <v>107440</v>
      </c>
      <c r="LI52" s="94"/>
      <c r="LJ52" s="94"/>
      <c r="LK52" s="94"/>
      <c r="LL52" s="94"/>
      <c r="LM52" s="94"/>
      <c r="LN52" s="94"/>
      <c r="LO52" s="94"/>
      <c r="LP52" s="94"/>
      <c r="LQ52" s="94"/>
      <c r="LR52" s="94"/>
      <c r="LS52" s="94"/>
      <c r="LT52" s="94"/>
      <c r="LU52" s="94"/>
      <c r="LV52" s="94"/>
      <c r="LW52" s="94"/>
      <c r="LX52" s="94"/>
      <c r="LY52" s="94"/>
      <c r="LZ52" s="94"/>
      <c r="MA52" s="94">
        <f>データ!BU7</f>
        <v>67807</v>
      </c>
      <c r="MB52" s="94"/>
      <c r="MC52" s="94"/>
      <c r="MD52" s="94"/>
      <c r="ME52" s="94"/>
      <c r="MF52" s="94"/>
      <c r="MG52" s="94"/>
      <c r="MH52" s="94"/>
      <c r="MI52" s="94"/>
      <c r="MJ52" s="94"/>
      <c r="MK52" s="94"/>
      <c r="ML52" s="94"/>
      <c r="MM52" s="94"/>
      <c r="MN52" s="94"/>
      <c r="MO52" s="94"/>
      <c r="MP52" s="94"/>
      <c r="MQ52" s="94"/>
      <c r="MR52" s="94"/>
      <c r="MS52" s="94"/>
      <c r="MT52" s="2"/>
      <c r="MU52" s="2"/>
      <c r="MV52" s="2"/>
      <c r="MW52" s="2"/>
      <c r="MX52" s="2"/>
      <c r="MY52" s="2"/>
      <c r="MZ52" s="2"/>
      <c r="NA52" s="2"/>
      <c r="NB52" s="12"/>
      <c r="NC52" s="2"/>
      <c r="ND52" s="143"/>
      <c r="NE52" s="144"/>
      <c r="NF52" s="144"/>
      <c r="NG52" s="144"/>
      <c r="NH52" s="144"/>
      <c r="NI52" s="144"/>
      <c r="NJ52" s="144"/>
      <c r="NK52" s="144"/>
      <c r="NL52" s="144"/>
      <c r="NM52" s="144"/>
      <c r="NN52" s="144"/>
      <c r="NO52" s="144"/>
      <c r="NP52" s="144"/>
      <c r="NQ52" s="144"/>
      <c r="NR52" s="145"/>
    </row>
    <row r="53" spans="1:382" ht="13.5" customHeight="1" x14ac:dyDescent="0.15">
      <c r="A53" s="2"/>
      <c r="B53" s="11"/>
      <c r="C53" s="2"/>
      <c r="D53" s="2"/>
      <c r="E53" s="2"/>
      <c r="F53" s="2"/>
      <c r="G53" s="2"/>
      <c r="H53" s="2"/>
      <c r="I53" s="16"/>
      <c r="J53" s="91" t="s">
        <v>29</v>
      </c>
      <c r="K53" s="92"/>
      <c r="L53" s="92"/>
      <c r="M53" s="92"/>
      <c r="N53" s="92"/>
      <c r="O53" s="92"/>
      <c r="P53" s="92"/>
      <c r="Q53" s="92"/>
      <c r="R53" s="92"/>
      <c r="S53" s="92"/>
      <c r="T53" s="93"/>
      <c r="U53" s="94">
        <f>データ!AZ7</f>
        <v>87</v>
      </c>
      <c r="V53" s="94"/>
      <c r="W53" s="94"/>
      <c r="X53" s="94"/>
      <c r="Y53" s="94"/>
      <c r="Z53" s="94"/>
      <c r="AA53" s="94"/>
      <c r="AB53" s="94"/>
      <c r="AC53" s="94"/>
      <c r="AD53" s="94"/>
      <c r="AE53" s="94"/>
      <c r="AF53" s="94"/>
      <c r="AG53" s="94"/>
      <c r="AH53" s="94"/>
      <c r="AI53" s="94"/>
      <c r="AJ53" s="94"/>
      <c r="AK53" s="94"/>
      <c r="AL53" s="94"/>
      <c r="AM53" s="94"/>
      <c r="AN53" s="94">
        <f>データ!BA7</f>
        <v>7646</v>
      </c>
      <c r="AO53" s="94"/>
      <c r="AP53" s="94"/>
      <c r="AQ53" s="94"/>
      <c r="AR53" s="94"/>
      <c r="AS53" s="94"/>
      <c r="AT53" s="94"/>
      <c r="AU53" s="94"/>
      <c r="AV53" s="94"/>
      <c r="AW53" s="94"/>
      <c r="AX53" s="94"/>
      <c r="AY53" s="94"/>
      <c r="AZ53" s="94"/>
      <c r="BA53" s="94"/>
      <c r="BB53" s="94"/>
      <c r="BC53" s="94"/>
      <c r="BD53" s="94"/>
      <c r="BE53" s="94"/>
      <c r="BF53" s="94"/>
      <c r="BG53" s="94">
        <f>データ!BB7</f>
        <v>53</v>
      </c>
      <c r="BH53" s="94"/>
      <c r="BI53" s="94"/>
      <c r="BJ53" s="94"/>
      <c r="BK53" s="94"/>
      <c r="BL53" s="94"/>
      <c r="BM53" s="94"/>
      <c r="BN53" s="94"/>
      <c r="BO53" s="94"/>
      <c r="BP53" s="94"/>
      <c r="BQ53" s="94"/>
      <c r="BR53" s="94"/>
      <c r="BS53" s="94"/>
      <c r="BT53" s="94"/>
      <c r="BU53" s="94"/>
      <c r="BV53" s="94"/>
      <c r="BW53" s="94"/>
      <c r="BX53" s="94"/>
      <c r="BY53" s="94"/>
      <c r="BZ53" s="94">
        <f>データ!BC7</f>
        <v>558</v>
      </c>
      <c r="CA53" s="94"/>
      <c r="CB53" s="94"/>
      <c r="CC53" s="94"/>
      <c r="CD53" s="94"/>
      <c r="CE53" s="94"/>
      <c r="CF53" s="94"/>
      <c r="CG53" s="94"/>
      <c r="CH53" s="94"/>
      <c r="CI53" s="94"/>
      <c r="CJ53" s="94"/>
      <c r="CK53" s="94"/>
      <c r="CL53" s="94"/>
      <c r="CM53" s="94"/>
      <c r="CN53" s="94"/>
      <c r="CO53" s="94"/>
      <c r="CP53" s="94"/>
      <c r="CQ53" s="94"/>
      <c r="CR53" s="94"/>
      <c r="CS53" s="94">
        <f>データ!BD7</f>
        <v>48</v>
      </c>
      <c r="CT53" s="94"/>
      <c r="CU53" s="94"/>
      <c r="CV53" s="94"/>
      <c r="CW53" s="94"/>
      <c r="CX53" s="94"/>
      <c r="CY53" s="94"/>
      <c r="CZ53" s="94"/>
      <c r="DA53" s="94"/>
      <c r="DB53" s="94"/>
      <c r="DC53" s="94"/>
      <c r="DD53" s="94"/>
      <c r="DE53" s="94"/>
      <c r="DF53" s="94"/>
      <c r="DG53" s="94"/>
      <c r="DH53" s="94"/>
      <c r="DI53" s="94"/>
      <c r="DJ53" s="94"/>
      <c r="DK53" s="94"/>
      <c r="DL53" s="17"/>
      <c r="DM53" s="17"/>
      <c r="DN53" s="17"/>
      <c r="DO53" s="17"/>
      <c r="DP53" s="17"/>
      <c r="DQ53" s="17"/>
      <c r="DR53" s="17"/>
      <c r="DS53" s="17"/>
      <c r="DT53" s="17"/>
      <c r="DU53" s="17"/>
      <c r="DV53" s="17"/>
      <c r="DW53" s="17"/>
      <c r="DX53" s="17"/>
      <c r="DY53" s="17"/>
      <c r="DZ53" s="17"/>
      <c r="EA53" s="91" t="s">
        <v>29</v>
      </c>
      <c r="EB53" s="92"/>
      <c r="EC53" s="92"/>
      <c r="ED53" s="92"/>
      <c r="EE53" s="92"/>
      <c r="EF53" s="92"/>
      <c r="EG53" s="92"/>
      <c r="EH53" s="92"/>
      <c r="EI53" s="92"/>
      <c r="EJ53" s="92"/>
      <c r="EK53" s="93"/>
      <c r="EL53" s="95">
        <f>データ!BK7</f>
        <v>7.1</v>
      </c>
      <c r="EM53" s="95"/>
      <c r="EN53" s="95"/>
      <c r="EO53" s="95"/>
      <c r="EP53" s="95"/>
      <c r="EQ53" s="95"/>
      <c r="ER53" s="95"/>
      <c r="ES53" s="95"/>
      <c r="ET53" s="95"/>
      <c r="EU53" s="95"/>
      <c r="EV53" s="95"/>
      <c r="EW53" s="95"/>
      <c r="EX53" s="95"/>
      <c r="EY53" s="95"/>
      <c r="EZ53" s="95"/>
      <c r="FA53" s="95"/>
      <c r="FB53" s="95"/>
      <c r="FC53" s="95"/>
      <c r="FD53" s="95"/>
      <c r="FE53" s="95">
        <f>データ!BL7</f>
        <v>5.6</v>
      </c>
      <c r="FF53" s="95"/>
      <c r="FG53" s="95"/>
      <c r="FH53" s="95"/>
      <c r="FI53" s="95"/>
      <c r="FJ53" s="95"/>
      <c r="FK53" s="95"/>
      <c r="FL53" s="95"/>
      <c r="FM53" s="95"/>
      <c r="FN53" s="95"/>
      <c r="FO53" s="95"/>
      <c r="FP53" s="95"/>
      <c r="FQ53" s="95"/>
      <c r="FR53" s="95"/>
      <c r="FS53" s="95"/>
      <c r="FT53" s="95"/>
      <c r="FU53" s="95"/>
      <c r="FV53" s="95"/>
      <c r="FW53" s="95"/>
      <c r="FX53" s="95">
        <f>データ!BM7</f>
        <v>18.100000000000001</v>
      </c>
      <c r="FY53" s="95"/>
      <c r="FZ53" s="95"/>
      <c r="GA53" s="95"/>
      <c r="GB53" s="95"/>
      <c r="GC53" s="95"/>
      <c r="GD53" s="95"/>
      <c r="GE53" s="95"/>
      <c r="GF53" s="95"/>
      <c r="GG53" s="95"/>
      <c r="GH53" s="95"/>
      <c r="GI53" s="95"/>
      <c r="GJ53" s="95"/>
      <c r="GK53" s="95"/>
      <c r="GL53" s="95"/>
      <c r="GM53" s="95"/>
      <c r="GN53" s="95"/>
      <c r="GO53" s="95"/>
      <c r="GP53" s="95"/>
      <c r="GQ53" s="95">
        <f>データ!BN7</f>
        <v>24.8</v>
      </c>
      <c r="GR53" s="95"/>
      <c r="GS53" s="95"/>
      <c r="GT53" s="95"/>
      <c r="GU53" s="95"/>
      <c r="GV53" s="95"/>
      <c r="GW53" s="95"/>
      <c r="GX53" s="95"/>
      <c r="GY53" s="95"/>
      <c r="GZ53" s="95"/>
      <c r="HA53" s="95"/>
      <c r="HB53" s="95"/>
      <c r="HC53" s="95"/>
      <c r="HD53" s="95"/>
      <c r="HE53" s="95"/>
      <c r="HF53" s="95"/>
      <c r="HG53" s="95"/>
      <c r="HH53" s="95"/>
      <c r="HI53" s="95"/>
      <c r="HJ53" s="95">
        <f>データ!BO7</f>
        <v>-46.3</v>
      </c>
      <c r="HK53" s="95"/>
      <c r="HL53" s="95"/>
      <c r="HM53" s="95"/>
      <c r="HN53" s="95"/>
      <c r="HO53" s="95"/>
      <c r="HP53" s="95"/>
      <c r="HQ53" s="95"/>
      <c r="HR53" s="95"/>
      <c r="HS53" s="95"/>
      <c r="HT53" s="95"/>
      <c r="HU53" s="95"/>
      <c r="HV53" s="95"/>
      <c r="HW53" s="95"/>
      <c r="HX53" s="95"/>
      <c r="HY53" s="95"/>
      <c r="HZ53" s="95"/>
      <c r="IA53" s="95"/>
      <c r="IB53" s="95"/>
      <c r="IC53" s="18"/>
      <c r="ID53" s="18"/>
      <c r="IE53" s="18"/>
      <c r="IF53" s="18"/>
      <c r="IG53" s="18"/>
      <c r="IH53" s="18"/>
      <c r="II53" s="18"/>
      <c r="IJ53" s="18"/>
      <c r="IK53" s="18"/>
      <c r="IL53" s="18"/>
      <c r="IM53" s="18"/>
      <c r="IN53" s="18"/>
      <c r="IO53" s="18"/>
      <c r="IP53" s="18"/>
      <c r="IQ53" s="18"/>
      <c r="IR53" s="91" t="s">
        <v>29</v>
      </c>
      <c r="IS53" s="92"/>
      <c r="IT53" s="92"/>
      <c r="IU53" s="92"/>
      <c r="IV53" s="92"/>
      <c r="IW53" s="92"/>
      <c r="IX53" s="92"/>
      <c r="IY53" s="92"/>
      <c r="IZ53" s="92"/>
      <c r="JA53" s="92"/>
      <c r="JB53" s="93"/>
      <c r="JC53" s="94">
        <f>データ!BV7</f>
        <v>4211</v>
      </c>
      <c r="JD53" s="94"/>
      <c r="JE53" s="94"/>
      <c r="JF53" s="94"/>
      <c r="JG53" s="94"/>
      <c r="JH53" s="94"/>
      <c r="JI53" s="94"/>
      <c r="JJ53" s="94"/>
      <c r="JK53" s="94"/>
      <c r="JL53" s="94"/>
      <c r="JM53" s="94"/>
      <c r="JN53" s="94"/>
      <c r="JO53" s="94"/>
      <c r="JP53" s="94"/>
      <c r="JQ53" s="94"/>
      <c r="JR53" s="94"/>
      <c r="JS53" s="94"/>
      <c r="JT53" s="94"/>
      <c r="JU53" s="94"/>
      <c r="JV53" s="94">
        <f>データ!BW7</f>
        <v>10653</v>
      </c>
      <c r="JW53" s="94"/>
      <c r="JX53" s="94"/>
      <c r="JY53" s="94"/>
      <c r="JZ53" s="94"/>
      <c r="KA53" s="94"/>
      <c r="KB53" s="94"/>
      <c r="KC53" s="94"/>
      <c r="KD53" s="94"/>
      <c r="KE53" s="94"/>
      <c r="KF53" s="94"/>
      <c r="KG53" s="94"/>
      <c r="KH53" s="94"/>
      <c r="KI53" s="94"/>
      <c r="KJ53" s="94"/>
      <c r="KK53" s="94"/>
      <c r="KL53" s="94"/>
      <c r="KM53" s="94"/>
      <c r="KN53" s="94"/>
      <c r="KO53" s="94">
        <f>データ!BX7</f>
        <v>17717</v>
      </c>
      <c r="KP53" s="94"/>
      <c r="KQ53" s="94"/>
      <c r="KR53" s="94"/>
      <c r="KS53" s="94"/>
      <c r="KT53" s="94"/>
      <c r="KU53" s="94"/>
      <c r="KV53" s="94"/>
      <c r="KW53" s="94"/>
      <c r="KX53" s="94"/>
      <c r="KY53" s="94"/>
      <c r="KZ53" s="94"/>
      <c r="LA53" s="94"/>
      <c r="LB53" s="94"/>
      <c r="LC53" s="94"/>
      <c r="LD53" s="94"/>
      <c r="LE53" s="94"/>
      <c r="LF53" s="94"/>
      <c r="LG53" s="94"/>
      <c r="LH53" s="94">
        <f>データ!BY7</f>
        <v>21803</v>
      </c>
      <c r="LI53" s="94"/>
      <c r="LJ53" s="94"/>
      <c r="LK53" s="94"/>
      <c r="LL53" s="94"/>
      <c r="LM53" s="94"/>
      <c r="LN53" s="94"/>
      <c r="LO53" s="94"/>
      <c r="LP53" s="94"/>
      <c r="LQ53" s="94"/>
      <c r="LR53" s="94"/>
      <c r="LS53" s="94"/>
      <c r="LT53" s="94"/>
      <c r="LU53" s="94"/>
      <c r="LV53" s="94"/>
      <c r="LW53" s="94"/>
      <c r="LX53" s="94"/>
      <c r="LY53" s="94"/>
      <c r="LZ53" s="94"/>
      <c r="MA53" s="94">
        <f>データ!BZ7</f>
        <v>22649</v>
      </c>
      <c r="MB53" s="94"/>
      <c r="MC53" s="94"/>
      <c r="MD53" s="94"/>
      <c r="ME53" s="94"/>
      <c r="MF53" s="94"/>
      <c r="MG53" s="94"/>
      <c r="MH53" s="94"/>
      <c r="MI53" s="94"/>
      <c r="MJ53" s="94"/>
      <c r="MK53" s="94"/>
      <c r="ML53" s="94"/>
      <c r="MM53" s="94"/>
      <c r="MN53" s="94"/>
      <c r="MO53" s="94"/>
      <c r="MP53" s="94"/>
      <c r="MQ53" s="94"/>
      <c r="MR53" s="94"/>
      <c r="MS53" s="94"/>
      <c r="MT53" s="2"/>
      <c r="MU53" s="2"/>
      <c r="MV53" s="2"/>
      <c r="MW53" s="2"/>
      <c r="MX53" s="2"/>
      <c r="MY53" s="2"/>
      <c r="MZ53" s="2"/>
      <c r="NA53" s="2"/>
      <c r="NB53" s="12"/>
      <c r="NC53" s="2"/>
      <c r="ND53" s="143"/>
      <c r="NE53" s="144"/>
      <c r="NF53" s="144"/>
      <c r="NG53" s="144"/>
      <c r="NH53" s="144"/>
      <c r="NI53" s="144"/>
      <c r="NJ53" s="144"/>
      <c r="NK53" s="144"/>
      <c r="NL53" s="144"/>
      <c r="NM53" s="144"/>
      <c r="NN53" s="144"/>
      <c r="NO53" s="144"/>
      <c r="NP53" s="144"/>
      <c r="NQ53" s="144"/>
      <c r="NR53" s="145"/>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3"/>
      <c r="NE54" s="144"/>
      <c r="NF54" s="144"/>
      <c r="NG54" s="144"/>
      <c r="NH54" s="144"/>
      <c r="NI54" s="144"/>
      <c r="NJ54" s="144"/>
      <c r="NK54" s="144"/>
      <c r="NL54" s="144"/>
      <c r="NM54" s="144"/>
      <c r="NN54" s="144"/>
      <c r="NO54" s="144"/>
      <c r="NP54" s="144"/>
      <c r="NQ54" s="144"/>
      <c r="NR54" s="145"/>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3"/>
      <c r="NE55" s="144"/>
      <c r="NF55" s="144"/>
      <c r="NG55" s="144"/>
      <c r="NH55" s="144"/>
      <c r="NI55" s="144"/>
      <c r="NJ55" s="144"/>
      <c r="NK55" s="144"/>
      <c r="NL55" s="144"/>
      <c r="NM55" s="144"/>
      <c r="NN55" s="144"/>
      <c r="NO55" s="144"/>
      <c r="NP55" s="144"/>
      <c r="NQ55" s="144"/>
      <c r="NR55" s="145"/>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3"/>
      <c r="NE56" s="144"/>
      <c r="NF56" s="144"/>
      <c r="NG56" s="144"/>
      <c r="NH56" s="144"/>
      <c r="NI56" s="144"/>
      <c r="NJ56" s="144"/>
      <c r="NK56" s="144"/>
      <c r="NL56" s="144"/>
      <c r="NM56" s="144"/>
      <c r="NN56" s="144"/>
      <c r="NO56" s="144"/>
      <c r="NP56" s="144"/>
      <c r="NQ56" s="144"/>
      <c r="NR56" s="145"/>
    </row>
    <row r="57" spans="1:382" ht="13.5" customHeight="1" x14ac:dyDescent="0.15">
      <c r="A57" s="2"/>
      <c r="B57" s="25"/>
      <c r="NB57" s="26"/>
      <c r="NC57" s="2"/>
      <c r="ND57" s="143"/>
      <c r="NE57" s="144"/>
      <c r="NF57" s="144"/>
      <c r="NG57" s="144"/>
      <c r="NH57" s="144"/>
      <c r="NI57" s="144"/>
      <c r="NJ57" s="144"/>
      <c r="NK57" s="144"/>
      <c r="NL57" s="144"/>
      <c r="NM57" s="144"/>
      <c r="NN57" s="144"/>
      <c r="NO57" s="144"/>
      <c r="NP57" s="144"/>
      <c r="NQ57" s="144"/>
      <c r="NR57" s="145"/>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3"/>
      <c r="NE58" s="144"/>
      <c r="NF58" s="144"/>
      <c r="NG58" s="144"/>
      <c r="NH58" s="144"/>
      <c r="NI58" s="144"/>
      <c r="NJ58" s="144"/>
      <c r="NK58" s="144"/>
      <c r="NL58" s="144"/>
      <c r="NM58" s="144"/>
      <c r="NN58" s="144"/>
      <c r="NO58" s="144"/>
      <c r="NP58" s="144"/>
      <c r="NQ58" s="144"/>
      <c r="NR58" s="145"/>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3"/>
      <c r="NE59" s="144"/>
      <c r="NF59" s="144"/>
      <c r="NG59" s="144"/>
      <c r="NH59" s="144"/>
      <c r="NI59" s="144"/>
      <c r="NJ59" s="144"/>
      <c r="NK59" s="144"/>
      <c r="NL59" s="144"/>
      <c r="NM59" s="144"/>
      <c r="NN59" s="144"/>
      <c r="NO59" s="144"/>
      <c r="NP59" s="144"/>
      <c r="NQ59" s="144"/>
      <c r="NR59" s="145"/>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43"/>
      <c r="NE60" s="144"/>
      <c r="NF60" s="144"/>
      <c r="NG60" s="144"/>
      <c r="NH60" s="144"/>
      <c r="NI60" s="144"/>
      <c r="NJ60" s="144"/>
      <c r="NK60" s="144"/>
      <c r="NL60" s="144"/>
      <c r="NM60" s="144"/>
      <c r="NN60" s="144"/>
      <c r="NO60" s="144"/>
      <c r="NP60" s="144"/>
      <c r="NQ60" s="144"/>
      <c r="NR60" s="145"/>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43"/>
      <c r="NE61" s="144"/>
      <c r="NF61" s="144"/>
      <c r="NG61" s="144"/>
      <c r="NH61" s="144"/>
      <c r="NI61" s="144"/>
      <c r="NJ61" s="144"/>
      <c r="NK61" s="144"/>
      <c r="NL61" s="144"/>
      <c r="NM61" s="144"/>
      <c r="NN61" s="144"/>
      <c r="NO61" s="144"/>
      <c r="NP61" s="144"/>
      <c r="NQ61" s="144"/>
      <c r="NR61" s="145"/>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3"/>
      <c r="NE62" s="144"/>
      <c r="NF62" s="144"/>
      <c r="NG62" s="144"/>
      <c r="NH62" s="144"/>
      <c r="NI62" s="144"/>
      <c r="NJ62" s="144"/>
      <c r="NK62" s="144"/>
      <c r="NL62" s="144"/>
      <c r="NM62" s="144"/>
      <c r="NN62" s="144"/>
      <c r="NO62" s="144"/>
      <c r="NP62" s="144"/>
      <c r="NQ62" s="144"/>
      <c r="NR62" s="145"/>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3"/>
      <c r="NE63" s="144"/>
      <c r="NF63" s="144"/>
      <c r="NG63" s="144"/>
      <c r="NH63" s="144"/>
      <c r="NI63" s="144"/>
      <c r="NJ63" s="144"/>
      <c r="NK63" s="144"/>
      <c r="NL63" s="144"/>
      <c r="NM63" s="144"/>
      <c r="NN63" s="144"/>
      <c r="NO63" s="144"/>
      <c r="NP63" s="144"/>
      <c r="NQ63" s="144"/>
      <c r="NR63" s="145"/>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6"/>
      <c r="NE64" s="147"/>
      <c r="NF64" s="147"/>
      <c r="NG64" s="147"/>
      <c r="NH64" s="147"/>
      <c r="NI64" s="147"/>
      <c r="NJ64" s="147"/>
      <c r="NK64" s="147"/>
      <c r="NL64" s="147"/>
      <c r="NM64" s="147"/>
      <c r="NN64" s="147"/>
      <c r="NO64" s="147"/>
      <c r="NP64" s="147"/>
      <c r="NQ64" s="147"/>
      <c r="NR64" s="148"/>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3" t="s">
        <v>127</v>
      </c>
      <c r="NE66" s="144"/>
      <c r="NF66" s="144"/>
      <c r="NG66" s="144"/>
      <c r="NH66" s="144"/>
      <c r="NI66" s="144"/>
      <c r="NJ66" s="144"/>
      <c r="NK66" s="144"/>
      <c r="NL66" s="144"/>
      <c r="NM66" s="144"/>
      <c r="NN66" s="144"/>
      <c r="NO66" s="144"/>
      <c r="NP66" s="144"/>
      <c r="NQ66" s="144"/>
      <c r="NR66" s="145"/>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9">
        <f>データ!CM7</f>
        <v>130834</v>
      </c>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c r="EO67" s="80"/>
      <c r="EP67" s="80"/>
      <c r="EQ67" s="80"/>
      <c r="ER67" s="80"/>
      <c r="ES67" s="80"/>
      <c r="ET67" s="80"/>
      <c r="EU67" s="80"/>
      <c r="EV67" s="80"/>
      <c r="EW67" s="80"/>
      <c r="EX67" s="80"/>
      <c r="EY67" s="80"/>
      <c r="EZ67" s="80"/>
      <c r="FA67" s="80"/>
      <c r="FB67" s="80"/>
      <c r="FC67" s="80"/>
      <c r="FD67" s="80"/>
      <c r="FE67" s="80"/>
      <c r="FF67" s="80"/>
      <c r="FG67" s="80"/>
      <c r="FH67" s="80"/>
      <c r="FI67" s="80"/>
      <c r="FJ67" s="80"/>
      <c r="FK67" s="80"/>
      <c r="FL67" s="80"/>
      <c r="FM67" s="80"/>
      <c r="FN67" s="80"/>
      <c r="FO67" s="80"/>
      <c r="FP67" s="80"/>
      <c r="FQ67" s="80"/>
      <c r="FR67" s="80"/>
      <c r="FS67" s="80"/>
      <c r="FT67" s="80"/>
      <c r="FU67" s="80"/>
      <c r="FV67" s="80"/>
      <c r="FW67" s="81"/>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3"/>
      <c r="NE67" s="144"/>
      <c r="NF67" s="144"/>
      <c r="NG67" s="144"/>
      <c r="NH67" s="144"/>
      <c r="NI67" s="144"/>
      <c r="NJ67" s="144"/>
      <c r="NK67" s="144"/>
      <c r="NL67" s="144"/>
      <c r="NM67" s="144"/>
      <c r="NN67" s="144"/>
      <c r="NO67" s="144"/>
      <c r="NP67" s="144"/>
      <c r="NQ67" s="144"/>
      <c r="NR67" s="145"/>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2"/>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c r="FC68" s="83"/>
      <c r="FD68" s="83"/>
      <c r="FE68" s="83"/>
      <c r="FF68" s="83"/>
      <c r="FG68" s="83"/>
      <c r="FH68" s="83"/>
      <c r="FI68" s="83"/>
      <c r="FJ68" s="83"/>
      <c r="FK68" s="83"/>
      <c r="FL68" s="83"/>
      <c r="FM68" s="83"/>
      <c r="FN68" s="83"/>
      <c r="FO68" s="83"/>
      <c r="FP68" s="83"/>
      <c r="FQ68" s="83"/>
      <c r="FR68" s="83"/>
      <c r="FS68" s="83"/>
      <c r="FT68" s="83"/>
      <c r="FU68" s="83"/>
      <c r="FV68" s="83"/>
      <c r="FW68" s="84"/>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3"/>
      <c r="NE68" s="144"/>
      <c r="NF68" s="144"/>
      <c r="NG68" s="144"/>
      <c r="NH68" s="144"/>
      <c r="NI68" s="144"/>
      <c r="NJ68" s="144"/>
      <c r="NK68" s="144"/>
      <c r="NL68" s="144"/>
      <c r="NM68" s="144"/>
      <c r="NN68" s="144"/>
      <c r="NO68" s="144"/>
      <c r="NP68" s="144"/>
      <c r="NQ68" s="144"/>
      <c r="NR68" s="145"/>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2"/>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3"/>
      <c r="FH69" s="83"/>
      <c r="FI69" s="83"/>
      <c r="FJ69" s="83"/>
      <c r="FK69" s="83"/>
      <c r="FL69" s="83"/>
      <c r="FM69" s="83"/>
      <c r="FN69" s="83"/>
      <c r="FO69" s="83"/>
      <c r="FP69" s="83"/>
      <c r="FQ69" s="83"/>
      <c r="FR69" s="83"/>
      <c r="FS69" s="83"/>
      <c r="FT69" s="83"/>
      <c r="FU69" s="83"/>
      <c r="FV69" s="83"/>
      <c r="FW69" s="84"/>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3"/>
      <c r="NE69" s="144"/>
      <c r="NF69" s="144"/>
      <c r="NG69" s="144"/>
      <c r="NH69" s="144"/>
      <c r="NI69" s="144"/>
      <c r="NJ69" s="144"/>
      <c r="NK69" s="144"/>
      <c r="NL69" s="144"/>
      <c r="NM69" s="144"/>
      <c r="NN69" s="144"/>
      <c r="NO69" s="144"/>
      <c r="NP69" s="144"/>
      <c r="NQ69" s="144"/>
      <c r="NR69" s="145"/>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5"/>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c r="EO70" s="86"/>
      <c r="EP70" s="86"/>
      <c r="EQ70" s="86"/>
      <c r="ER70" s="86"/>
      <c r="ES70" s="86"/>
      <c r="ET70" s="86"/>
      <c r="EU70" s="86"/>
      <c r="EV70" s="86"/>
      <c r="EW70" s="86"/>
      <c r="EX70" s="86"/>
      <c r="EY70" s="86"/>
      <c r="EZ70" s="86"/>
      <c r="FA70" s="86"/>
      <c r="FB70" s="86"/>
      <c r="FC70" s="86"/>
      <c r="FD70" s="86"/>
      <c r="FE70" s="86"/>
      <c r="FF70" s="86"/>
      <c r="FG70" s="86"/>
      <c r="FH70" s="86"/>
      <c r="FI70" s="86"/>
      <c r="FJ70" s="86"/>
      <c r="FK70" s="86"/>
      <c r="FL70" s="86"/>
      <c r="FM70" s="86"/>
      <c r="FN70" s="86"/>
      <c r="FO70" s="86"/>
      <c r="FP70" s="86"/>
      <c r="FQ70" s="86"/>
      <c r="FR70" s="86"/>
      <c r="FS70" s="86"/>
      <c r="FT70" s="86"/>
      <c r="FU70" s="86"/>
      <c r="FV70" s="86"/>
      <c r="FW70" s="87"/>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3"/>
      <c r="NE70" s="144"/>
      <c r="NF70" s="144"/>
      <c r="NG70" s="144"/>
      <c r="NH70" s="144"/>
      <c r="NI70" s="144"/>
      <c r="NJ70" s="144"/>
      <c r="NK70" s="144"/>
      <c r="NL70" s="144"/>
      <c r="NM70" s="144"/>
      <c r="NN70" s="144"/>
      <c r="NO70" s="144"/>
      <c r="NP70" s="144"/>
      <c r="NQ70" s="144"/>
      <c r="NR70" s="145"/>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3"/>
      <c r="NE71" s="144"/>
      <c r="NF71" s="144"/>
      <c r="NG71" s="144"/>
      <c r="NH71" s="144"/>
      <c r="NI71" s="144"/>
      <c r="NJ71" s="144"/>
      <c r="NK71" s="144"/>
      <c r="NL71" s="144"/>
      <c r="NM71" s="144"/>
      <c r="NN71" s="144"/>
      <c r="NO71" s="144"/>
      <c r="NP71" s="144"/>
      <c r="NQ71" s="144"/>
      <c r="NR71" s="145"/>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3"/>
      <c r="NE72" s="144"/>
      <c r="NF72" s="144"/>
      <c r="NG72" s="144"/>
      <c r="NH72" s="144"/>
      <c r="NI72" s="144"/>
      <c r="NJ72" s="144"/>
      <c r="NK72" s="144"/>
      <c r="NL72" s="144"/>
      <c r="NM72" s="144"/>
      <c r="NN72" s="144"/>
      <c r="NO72" s="144"/>
      <c r="NP72" s="144"/>
      <c r="NQ72" s="144"/>
      <c r="NR72" s="145"/>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3"/>
      <c r="NE73" s="144"/>
      <c r="NF73" s="144"/>
      <c r="NG73" s="144"/>
      <c r="NH73" s="144"/>
      <c r="NI73" s="144"/>
      <c r="NJ73" s="144"/>
      <c r="NK73" s="144"/>
      <c r="NL73" s="144"/>
      <c r="NM73" s="144"/>
      <c r="NN73" s="144"/>
      <c r="NO73" s="144"/>
      <c r="NP73" s="144"/>
      <c r="NQ73" s="144"/>
      <c r="NR73" s="145"/>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3"/>
      <c r="NE74" s="144"/>
      <c r="NF74" s="144"/>
      <c r="NG74" s="144"/>
      <c r="NH74" s="144"/>
      <c r="NI74" s="144"/>
      <c r="NJ74" s="144"/>
      <c r="NK74" s="144"/>
      <c r="NL74" s="144"/>
      <c r="NM74" s="144"/>
      <c r="NN74" s="144"/>
      <c r="NO74" s="144"/>
      <c r="NP74" s="144"/>
      <c r="NQ74" s="144"/>
      <c r="NR74" s="145"/>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3"/>
      <c r="NE75" s="144"/>
      <c r="NF75" s="144"/>
      <c r="NG75" s="144"/>
      <c r="NH75" s="144"/>
      <c r="NI75" s="144"/>
      <c r="NJ75" s="144"/>
      <c r="NK75" s="144"/>
      <c r="NL75" s="144"/>
      <c r="NM75" s="144"/>
      <c r="NN75" s="144"/>
      <c r="NO75" s="144"/>
      <c r="NP75" s="144"/>
      <c r="NQ75" s="144"/>
      <c r="NR75" s="145"/>
    </row>
    <row r="76" spans="1:382" ht="13.5" customHeight="1" x14ac:dyDescent="0.15">
      <c r="A76" s="2"/>
      <c r="B76" s="11"/>
      <c r="C76" s="2"/>
      <c r="D76" s="2"/>
      <c r="E76" s="2"/>
      <c r="F76" s="2"/>
      <c r="I76" s="2"/>
      <c r="J76" s="2"/>
      <c r="K76" s="2"/>
      <c r="L76" s="2"/>
      <c r="M76" s="2"/>
      <c r="N76" s="2"/>
      <c r="O76" s="2"/>
      <c r="P76" s="2"/>
      <c r="Q76" s="2"/>
      <c r="R76" s="88" t="str">
        <f>データ!$B$11</f>
        <v>R02</v>
      </c>
      <c r="S76" s="89"/>
      <c r="T76" s="89"/>
      <c r="U76" s="89"/>
      <c r="V76" s="89"/>
      <c r="W76" s="89"/>
      <c r="X76" s="89"/>
      <c r="Y76" s="89"/>
      <c r="Z76" s="89"/>
      <c r="AA76" s="89"/>
      <c r="AB76" s="89"/>
      <c r="AC76" s="89"/>
      <c r="AD76" s="89"/>
      <c r="AE76" s="89"/>
      <c r="AF76" s="90"/>
      <c r="AG76" s="88" t="str">
        <f>データ!$C$11</f>
        <v>R03</v>
      </c>
      <c r="AH76" s="89"/>
      <c r="AI76" s="89"/>
      <c r="AJ76" s="89"/>
      <c r="AK76" s="89"/>
      <c r="AL76" s="89"/>
      <c r="AM76" s="89"/>
      <c r="AN76" s="89"/>
      <c r="AO76" s="89"/>
      <c r="AP76" s="89"/>
      <c r="AQ76" s="89"/>
      <c r="AR76" s="89"/>
      <c r="AS76" s="89"/>
      <c r="AT76" s="89"/>
      <c r="AU76" s="90"/>
      <c r="AV76" s="88" t="str">
        <f>データ!$D$11</f>
        <v>R04</v>
      </c>
      <c r="AW76" s="89"/>
      <c r="AX76" s="89"/>
      <c r="AY76" s="89"/>
      <c r="AZ76" s="89"/>
      <c r="BA76" s="89"/>
      <c r="BB76" s="89"/>
      <c r="BC76" s="89"/>
      <c r="BD76" s="89"/>
      <c r="BE76" s="89"/>
      <c r="BF76" s="89"/>
      <c r="BG76" s="89"/>
      <c r="BH76" s="89"/>
      <c r="BI76" s="89"/>
      <c r="BJ76" s="90"/>
      <c r="BK76" s="88" t="str">
        <f>データ!$E$11</f>
        <v>R05</v>
      </c>
      <c r="BL76" s="89"/>
      <c r="BM76" s="89"/>
      <c r="BN76" s="89"/>
      <c r="BO76" s="89"/>
      <c r="BP76" s="89"/>
      <c r="BQ76" s="89"/>
      <c r="BR76" s="89"/>
      <c r="BS76" s="89"/>
      <c r="BT76" s="89"/>
      <c r="BU76" s="89"/>
      <c r="BV76" s="89"/>
      <c r="BW76" s="89"/>
      <c r="BX76" s="89"/>
      <c r="BY76" s="90"/>
      <c r="BZ76" s="88" t="str">
        <f>データ!$F$11</f>
        <v>R06</v>
      </c>
      <c r="CA76" s="89"/>
      <c r="CB76" s="89"/>
      <c r="CC76" s="89"/>
      <c r="CD76" s="89"/>
      <c r="CE76" s="89"/>
      <c r="CF76" s="89"/>
      <c r="CG76" s="89"/>
      <c r="CH76" s="89"/>
      <c r="CI76" s="89"/>
      <c r="CJ76" s="89"/>
      <c r="CK76" s="89"/>
      <c r="CL76" s="89"/>
      <c r="CM76" s="89"/>
      <c r="CN76" s="90"/>
      <c r="CO76" s="2"/>
      <c r="CP76" s="2"/>
      <c r="CQ76" s="2"/>
      <c r="CR76" s="2"/>
      <c r="CS76" s="2"/>
      <c r="CT76" s="2"/>
      <c r="CU76" s="2"/>
      <c r="CV76" s="79">
        <f>データ!CN7</f>
        <v>274000</v>
      </c>
      <c r="CW76" s="80"/>
      <c r="CX76" s="80"/>
      <c r="CY76" s="80"/>
      <c r="CZ76" s="80"/>
      <c r="DA76" s="80"/>
      <c r="DB76" s="80"/>
      <c r="DC76" s="80"/>
      <c r="DD76" s="80"/>
      <c r="DE76" s="80"/>
      <c r="DF76" s="80"/>
      <c r="DG76" s="80"/>
      <c r="DH76" s="80"/>
      <c r="DI76" s="80"/>
      <c r="DJ76" s="80"/>
      <c r="DK76" s="80"/>
      <c r="DL76" s="80"/>
      <c r="DM76" s="80"/>
      <c r="DN76" s="80"/>
      <c r="DO76" s="80"/>
      <c r="DP76" s="80"/>
      <c r="DQ76" s="80"/>
      <c r="DR76" s="80"/>
      <c r="DS76" s="80"/>
      <c r="DT76" s="80"/>
      <c r="DU76" s="80"/>
      <c r="DV76" s="80"/>
      <c r="DW76" s="80"/>
      <c r="DX76" s="80"/>
      <c r="DY76" s="80"/>
      <c r="DZ76" s="80"/>
      <c r="EA76" s="80"/>
      <c r="EB76" s="80"/>
      <c r="EC76" s="80"/>
      <c r="ED76" s="80"/>
      <c r="EE76" s="80"/>
      <c r="EF76" s="80"/>
      <c r="EG76" s="80"/>
      <c r="EH76" s="80"/>
      <c r="EI76" s="80"/>
      <c r="EJ76" s="80"/>
      <c r="EK76" s="80"/>
      <c r="EL76" s="80"/>
      <c r="EM76" s="80"/>
      <c r="EN76" s="80"/>
      <c r="EO76" s="80"/>
      <c r="EP76" s="80"/>
      <c r="EQ76" s="80"/>
      <c r="ER76" s="80"/>
      <c r="ES76" s="80"/>
      <c r="ET76" s="80"/>
      <c r="EU76" s="80"/>
      <c r="EV76" s="80"/>
      <c r="EW76" s="80"/>
      <c r="EX76" s="80"/>
      <c r="EY76" s="80"/>
      <c r="EZ76" s="80"/>
      <c r="FA76" s="80"/>
      <c r="FB76" s="80"/>
      <c r="FC76" s="80"/>
      <c r="FD76" s="80"/>
      <c r="FE76" s="80"/>
      <c r="FF76" s="80"/>
      <c r="FG76" s="80"/>
      <c r="FH76" s="80"/>
      <c r="FI76" s="80"/>
      <c r="FJ76" s="80"/>
      <c r="FK76" s="80"/>
      <c r="FL76" s="80"/>
      <c r="FM76" s="80"/>
      <c r="FN76" s="80"/>
      <c r="FO76" s="80"/>
      <c r="FP76" s="80"/>
      <c r="FQ76" s="80"/>
      <c r="FR76" s="80"/>
      <c r="FS76" s="80"/>
      <c r="FT76" s="80"/>
      <c r="FU76" s="80"/>
      <c r="FV76" s="80"/>
      <c r="FW76" s="81"/>
      <c r="FY76" s="2"/>
      <c r="FZ76" s="2"/>
      <c r="GA76" s="2"/>
      <c r="GB76" s="2"/>
      <c r="GC76" s="2"/>
      <c r="GD76" s="2"/>
      <c r="GE76" s="2"/>
      <c r="GF76" s="2"/>
      <c r="GG76" s="2"/>
      <c r="GH76" s="2"/>
      <c r="GI76" s="2"/>
      <c r="GJ76" s="2"/>
      <c r="GK76" s="2"/>
      <c r="GL76" s="88" t="str">
        <f>データ!$B$11</f>
        <v>R02</v>
      </c>
      <c r="GM76" s="89"/>
      <c r="GN76" s="89"/>
      <c r="GO76" s="89"/>
      <c r="GP76" s="89"/>
      <c r="GQ76" s="89"/>
      <c r="GR76" s="89"/>
      <c r="GS76" s="89"/>
      <c r="GT76" s="89"/>
      <c r="GU76" s="89"/>
      <c r="GV76" s="89"/>
      <c r="GW76" s="89"/>
      <c r="GX76" s="89"/>
      <c r="GY76" s="89"/>
      <c r="GZ76" s="90"/>
      <c r="HA76" s="88" t="str">
        <f>データ!$C$11</f>
        <v>R03</v>
      </c>
      <c r="HB76" s="89"/>
      <c r="HC76" s="89"/>
      <c r="HD76" s="89"/>
      <c r="HE76" s="89"/>
      <c r="HF76" s="89"/>
      <c r="HG76" s="89"/>
      <c r="HH76" s="89"/>
      <c r="HI76" s="89"/>
      <c r="HJ76" s="89"/>
      <c r="HK76" s="89"/>
      <c r="HL76" s="89"/>
      <c r="HM76" s="89"/>
      <c r="HN76" s="89"/>
      <c r="HO76" s="90"/>
      <c r="HP76" s="88" t="str">
        <f>データ!$D$11</f>
        <v>R04</v>
      </c>
      <c r="HQ76" s="89"/>
      <c r="HR76" s="89"/>
      <c r="HS76" s="89"/>
      <c r="HT76" s="89"/>
      <c r="HU76" s="89"/>
      <c r="HV76" s="89"/>
      <c r="HW76" s="89"/>
      <c r="HX76" s="89"/>
      <c r="HY76" s="89"/>
      <c r="HZ76" s="89"/>
      <c r="IA76" s="89"/>
      <c r="IB76" s="89"/>
      <c r="IC76" s="89"/>
      <c r="ID76" s="90"/>
      <c r="IE76" s="88" t="str">
        <f>データ!$E$11</f>
        <v>R05</v>
      </c>
      <c r="IF76" s="89"/>
      <c r="IG76" s="89"/>
      <c r="IH76" s="89"/>
      <c r="II76" s="89"/>
      <c r="IJ76" s="89"/>
      <c r="IK76" s="89"/>
      <c r="IL76" s="89"/>
      <c r="IM76" s="89"/>
      <c r="IN76" s="89"/>
      <c r="IO76" s="89"/>
      <c r="IP76" s="89"/>
      <c r="IQ76" s="89"/>
      <c r="IR76" s="89"/>
      <c r="IS76" s="90"/>
      <c r="IT76" s="88" t="str">
        <f>データ!$F$11</f>
        <v>R06</v>
      </c>
      <c r="IU76" s="89"/>
      <c r="IV76" s="89"/>
      <c r="IW76" s="89"/>
      <c r="IX76" s="89"/>
      <c r="IY76" s="89"/>
      <c r="IZ76" s="89"/>
      <c r="JA76" s="89"/>
      <c r="JB76" s="89"/>
      <c r="JC76" s="89"/>
      <c r="JD76" s="89"/>
      <c r="JE76" s="89"/>
      <c r="JF76" s="89"/>
      <c r="JG76" s="89"/>
      <c r="JH76" s="90"/>
      <c r="JL76" s="2"/>
      <c r="JM76" s="2"/>
      <c r="JN76" s="2"/>
      <c r="JO76" s="2"/>
      <c r="JP76" s="2"/>
      <c r="JQ76" s="2"/>
      <c r="JR76" s="2"/>
      <c r="JS76" s="2"/>
      <c r="JT76" s="2"/>
      <c r="JU76" s="2"/>
      <c r="JV76" s="2"/>
      <c r="JW76" s="2"/>
      <c r="JX76" s="2"/>
      <c r="JY76" s="2"/>
      <c r="JZ76" s="2"/>
      <c r="KA76" s="88" t="str">
        <f>データ!$B$11</f>
        <v>R02</v>
      </c>
      <c r="KB76" s="89"/>
      <c r="KC76" s="89"/>
      <c r="KD76" s="89"/>
      <c r="KE76" s="89"/>
      <c r="KF76" s="89"/>
      <c r="KG76" s="89"/>
      <c r="KH76" s="89"/>
      <c r="KI76" s="89"/>
      <c r="KJ76" s="89"/>
      <c r="KK76" s="89"/>
      <c r="KL76" s="89"/>
      <c r="KM76" s="89"/>
      <c r="KN76" s="89"/>
      <c r="KO76" s="90"/>
      <c r="KP76" s="88" t="str">
        <f>データ!$C$11</f>
        <v>R03</v>
      </c>
      <c r="KQ76" s="89"/>
      <c r="KR76" s="89"/>
      <c r="KS76" s="89"/>
      <c r="KT76" s="89"/>
      <c r="KU76" s="89"/>
      <c r="KV76" s="89"/>
      <c r="KW76" s="89"/>
      <c r="KX76" s="89"/>
      <c r="KY76" s="89"/>
      <c r="KZ76" s="89"/>
      <c r="LA76" s="89"/>
      <c r="LB76" s="89"/>
      <c r="LC76" s="89"/>
      <c r="LD76" s="90"/>
      <c r="LE76" s="88" t="str">
        <f>データ!$D$11</f>
        <v>R04</v>
      </c>
      <c r="LF76" s="89"/>
      <c r="LG76" s="89"/>
      <c r="LH76" s="89"/>
      <c r="LI76" s="89"/>
      <c r="LJ76" s="89"/>
      <c r="LK76" s="89"/>
      <c r="LL76" s="89"/>
      <c r="LM76" s="89"/>
      <c r="LN76" s="89"/>
      <c r="LO76" s="89"/>
      <c r="LP76" s="89"/>
      <c r="LQ76" s="89"/>
      <c r="LR76" s="89"/>
      <c r="LS76" s="90"/>
      <c r="LT76" s="88" t="str">
        <f>データ!$E$11</f>
        <v>R05</v>
      </c>
      <c r="LU76" s="89"/>
      <c r="LV76" s="89"/>
      <c r="LW76" s="89"/>
      <c r="LX76" s="89"/>
      <c r="LY76" s="89"/>
      <c r="LZ76" s="89"/>
      <c r="MA76" s="89"/>
      <c r="MB76" s="89"/>
      <c r="MC76" s="89"/>
      <c r="MD76" s="89"/>
      <c r="ME76" s="89"/>
      <c r="MF76" s="89"/>
      <c r="MG76" s="89"/>
      <c r="MH76" s="90"/>
      <c r="MI76" s="88" t="str">
        <f>データ!$F$11</f>
        <v>R06</v>
      </c>
      <c r="MJ76" s="89"/>
      <c r="MK76" s="89"/>
      <c r="ML76" s="89"/>
      <c r="MM76" s="89"/>
      <c r="MN76" s="89"/>
      <c r="MO76" s="89"/>
      <c r="MP76" s="89"/>
      <c r="MQ76" s="89"/>
      <c r="MR76" s="89"/>
      <c r="MS76" s="89"/>
      <c r="MT76" s="89"/>
      <c r="MU76" s="89"/>
      <c r="MV76" s="89"/>
      <c r="MW76" s="90"/>
      <c r="MX76" s="2"/>
      <c r="MY76" s="2"/>
      <c r="MZ76" s="2"/>
      <c r="NA76" s="2"/>
      <c r="NB76" s="2"/>
      <c r="NC76" s="32"/>
      <c r="ND76" s="143"/>
      <c r="NE76" s="144"/>
      <c r="NF76" s="144"/>
      <c r="NG76" s="144"/>
      <c r="NH76" s="144"/>
      <c r="NI76" s="144"/>
      <c r="NJ76" s="144"/>
      <c r="NK76" s="144"/>
      <c r="NL76" s="144"/>
      <c r="NM76" s="144"/>
      <c r="NN76" s="144"/>
      <c r="NO76" s="144"/>
      <c r="NP76" s="144"/>
      <c r="NQ76" s="144"/>
      <c r="NR76" s="145"/>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2"/>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4"/>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107.6</v>
      </c>
      <c r="KB77" s="67"/>
      <c r="KC77" s="67"/>
      <c r="KD77" s="67"/>
      <c r="KE77" s="67"/>
      <c r="KF77" s="67"/>
      <c r="KG77" s="67"/>
      <c r="KH77" s="67"/>
      <c r="KI77" s="67"/>
      <c r="KJ77" s="67"/>
      <c r="KK77" s="67"/>
      <c r="KL77" s="67"/>
      <c r="KM77" s="67"/>
      <c r="KN77" s="67"/>
      <c r="KO77" s="68"/>
      <c r="KP77" s="66">
        <f>データ!DA7</f>
        <v>20.100000000000001</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143"/>
      <c r="NE77" s="144"/>
      <c r="NF77" s="144"/>
      <c r="NG77" s="144"/>
      <c r="NH77" s="144"/>
      <c r="NI77" s="144"/>
      <c r="NJ77" s="144"/>
      <c r="NK77" s="144"/>
      <c r="NL77" s="144"/>
      <c r="NM77" s="144"/>
      <c r="NN77" s="144"/>
      <c r="NO77" s="144"/>
      <c r="NP77" s="144"/>
      <c r="NQ77" s="144"/>
      <c r="NR77" s="145"/>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2"/>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4"/>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143"/>
      <c r="NE78" s="144"/>
      <c r="NF78" s="144"/>
      <c r="NG78" s="144"/>
      <c r="NH78" s="144"/>
      <c r="NI78" s="144"/>
      <c r="NJ78" s="144"/>
      <c r="NK78" s="144"/>
      <c r="NL78" s="144"/>
      <c r="NM78" s="144"/>
      <c r="NN78" s="144"/>
      <c r="NO78" s="144"/>
      <c r="NP78" s="144"/>
      <c r="NQ78" s="144"/>
      <c r="NR78" s="145"/>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5"/>
      <c r="CW79" s="86"/>
      <c r="CX79" s="86"/>
      <c r="CY79" s="86"/>
      <c r="CZ79" s="86"/>
      <c r="DA79" s="86"/>
      <c r="DB79" s="86"/>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6"/>
      <c r="EC79" s="86"/>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6"/>
      <c r="FD79" s="86"/>
      <c r="FE79" s="86"/>
      <c r="FF79" s="86"/>
      <c r="FG79" s="86"/>
      <c r="FH79" s="86"/>
      <c r="FI79" s="86"/>
      <c r="FJ79" s="86"/>
      <c r="FK79" s="86"/>
      <c r="FL79" s="86"/>
      <c r="FM79" s="86"/>
      <c r="FN79" s="86"/>
      <c r="FO79" s="86"/>
      <c r="FP79" s="86"/>
      <c r="FQ79" s="86"/>
      <c r="FR79" s="86"/>
      <c r="FS79" s="86"/>
      <c r="FT79" s="86"/>
      <c r="FU79" s="86"/>
      <c r="FV79" s="86"/>
      <c r="FW79" s="87"/>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3"/>
      <c r="NE79" s="144"/>
      <c r="NF79" s="144"/>
      <c r="NG79" s="144"/>
      <c r="NH79" s="144"/>
      <c r="NI79" s="144"/>
      <c r="NJ79" s="144"/>
      <c r="NK79" s="144"/>
      <c r="NL79" s="144"/>
      <c r="NM79" s="144"/>
      <c r="NN79" s="144"/>
      <c r="NO79" s="144"/>
      <c r="NP79" s="144"/>
      <c r="NQ79" s="144"/>
      <c r="NR79" s="145"/>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3"/>
      <c r="NE80" s="144"/>
      <c r="NF80" s="144"/>
      <c r="NG80" s="144"/>
      <c r="NH80" s="144"/>
      <c r="NI80" s="144"/>
      <c r="NJ80" s="144"/>
      <c r="NK80" s="144"/>
      <c r="NL80" s="144"/>
      <c r="NM80" s="144"/>
      <c r="NN80" s="144"/>
      <c r="NO80" s="144"/>
      <c r="NP80" s="144"/>
      <c r="NQ80" s="144"/>
      <c r="NR80" s="145"/>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3"/>
      <c r="NE81" s="144"/>
      <c r="NF81" s="144"/>
      <c r="NG81" s="144"/>
      <c r="NH81" s="144"/>
      <c r="NI81" s="144"/>
      <c r="NJ81" s="144"/>
      <c r="NK81" s="144"/>
      <c r="NL81" s="144"/>
      <c r="NM81" s="144"/>
      <c r="NN81" s="144"/>
      <c r="NO81" s="144"/>
      <c r="NP81" s="144"/>
      <c r="NQ81" s="144"/>
      <c r="NR81" s="145"/>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6"/>
      <c r="NE82" s="147"/>
      <c r="NF82" s="147"/>
      <c r="NG82" s="147"/>
      <c r="NH82" s="147"/>
      <c r="NI82" s="147"/>
      <c r="NJ82" s="147"/>
      <c r="NK82" s="147"/>
      <c r="NL82" s="147"/>
      <c r="NM82" s="147"/>
      <c r="NN82" s="147"/>
      <c r="NO82" s="147"/>
      <c r="NP82" s="147"/>
      <c r="NQ82" s="147"/>
      <c r="NR82" s="148"/>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L6q8idijH07KjKVm3O6kPEVafo5vs93mYeWrv4oznyX1W1qHK00Nn1zG5V/24T9WLxvY2HSH7Odkrj8EsqEUWA==" saltValue="IpkHhuTFWRumgKCfqYrXA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5" t="s">
        <v>58</v>
      </c>
      <c r="I3" s="136"/>
      <c r="J3" s="136"/>
      <c r="K3" s="136"/>
      <c r="L3" s="136"/>
      <c r="M3" s="136"/>
      <c r="N3" s="136"/>
      <c r="O3" s="136"/>
      <c r="P3" s="136"/>
      <c r="Q3" s="136"/>
      <c r="R3" s="136"/>
      <c r="S3" s="136"/>
      <c r="T3" s="136"/>
      <c r="U3" s="136"/>
      <c r="V3" s="136"/>
      <c r="W3" s="136"/>
      <c r="X3" s="136"/>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37"/>
      <c r="I4" s="138"/>
      <c r="J4" s="138"/>
      <c r="K4" s="138"/>
      <c r="L4" s="138"/>
      <c r="M4" s="138"/>
      <c r="N4" s="138"/>
      <c r="O4" s="138"/>
      <c r="P4" s="138"/>
      <c r="Q4" s="138"/>
      <c r="R4" s="138"/>
      <c r="S4" s="138"/>
      <c r="T4" s="138"/>
      <c r="U4" s="138"/>
      <c r="V4" s="138"/>
      <c r="W4" s="138"/>
      <c r="X4" s="138"/>
      <c r="Y4" s="132" t="s">
        <v>63</v>
      </c>
      <c r="Z4" s="133"/>
      <c r="AA4" s="133"/>
      <c r="AB4" s="133"/>
      <c r="AC4" s="133"/>
      <c r="AD4" s="133"/>
      <c r="AE4" s="133"/>
      <c r="AF4" s="133"/>
      <c r="AG4" s="133"/>
      <c r="AH4" s="133"/>
      <c r="AI4" s="134"/>
      <c r="AJ4" s="139" t="s">
        <v>64</v>
      </c>
      <c r="AK4" s="139"/>
      <c r="AL4" s="139"/>
      <c r="AM4" s="139"/>
      <c r="AN4" s="139"/>
      <c r="AO4" s="139"/>
      <c r="AP4" s="139"/>
      <c r="AQ4" s="139"/>
      <c r="AR4" s="139"/>
      <c r="AS4" s="139"/>
      <c r="AT4" s="139"/>
      <c r="AU4" s="140" t="s">
        <v>65</v>
      </c>
      <c r="AV4" s="139"/>
      <c r="AW4" s="139"/>
      <c r="AX4" s="139"/>
      <c r="AY4" s="139"/>
      <c r="AZ4" s="139"/>
      <c r="BA4" s="139"/>
      <c r="BB4" s="139"/>
      <c r="BC4" s="139"/>
      <c r="BD4" s="139"/>
      <c r="BE4" s="139"/>
      <c r="BF4" s="139" t="s">
        <v>66</v>
      </c>
      <c r="BG4" s="139"/>
      <c r="BH4" s="139"/>
      <c r="BI4" s="139"/>
      <c r="BJ4" s="139"/>
      <c r="BK4" s="139"/>
      <c r="BL4" s="139"/>
      <c r="BM4" s="139"/>
      <c r="BN4" s="139"/>
      <c r="BO4" s="139"/>
      <c r="BP4" s="139"/>
      <c r="BQ4" s="140" t="s">
        <v>67</v>
      </c>
      <c r="BR4" s="139"/>
      <c r="BS4" s="139"/>
      <c r="BT4" s="139"/>
      <c r="BU4" s="139"/>
      <c r="BV4" s="139"/>
      <c r="BW4" s="139"/>
      <c r="BX4" s="139"/>
      <c r="BY4" s="139"/>
      <c r="BZ4" s="139"/>
      <c r="CA4" s="139"/>
      <c r="CB4" s="139" t="s">
        <v>68</v>
      </c>
      <c r="CC4" s="139"/>
      <c r="CD4" s="139"/>
      <c r="CE4" s="139"/>
      <c r="CF4" s="139"/>
      <c r="CG4" s="139"/>
      <c r="CH4" s="139"/>
      <c r="CI4" s="139"/>
      <c r="CJ4" s="139"/>
      <c r="CK4" s="139"/>
      <c r="CL4" s="139"/>
      <c r="CM4" s="141" t="s">
        <v>69</v>
      </c>
      <c r="CN4" s="141" t="s">
        <v>70</v>
      </c>
      <c r="CO4" s="132" t="s">
        <v>71</v>
      </c>
      <c r="CP4" s="133"/>
      <c r="CQ4" s="133"/>
      <c r="CR4" s="133"/>
      <c r="CS4" s="133"/>
      <c r="CT4" s="133"/>
      <c r="CU4" s="133"/>
      <c r="CV4" s="133"/>
      <c r="CW4" s="133"/>
      <c r="CX4" s="133"/>
      <c r="CY4" s="134"/>
      <c r="CZ4" s="139" t="s">
        <v>72</v>
      </c>
      <c r="DA4" s="139"/>
      <c r="DB4" s="139"/>
      <c r="DC4" s="139"/>
      <c r="DD4" s="139"/>
      <c r="DE4" s="139"/>
      <c r="DF4" s="139"/>
      <c r="DG4" s="139"/>
      <c r="DH4" s="139"/>
      <c r="DI4" s="139"/>
      <c r="DJ4" s="139"/>
      <c r="DK4" s="132" t="s">
        <v>73</v>
      </c>
      <c r="DL4" s="133"/>
      <c r="DM4" s="133"/>
      <c r="DN4" s="133"/>
      <c r="DO4" s="133"/>
      <c r="DP4" s="133"/>
      <c r="DQ4" s="133"/>
      <c r="DR4" s="133"/>
      <c r="DS4" s="133"/>
      <c r="DT4" s="133"/>
      <c r="DU4" s="134"/>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2"/>
      <c r="CN5" s="142"/>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221309</v>
      </c>
      <c r="D6" s="48">
        <f t="shared" si="1"/>
        <v>47</v>
      </c>
      <c r="E6" s="48">
        <f t="shared" si="1"/>
        <v>14</v>
      </c>
      <c r="F6" s="48">
        <f t="shared" si="1"/>
        <v>0</v>
      </c>
      <c r="G6" s="48">
        <f t="shared" si="1"/>
        <v>7</v>
      </c>
      <c r="H6" s="48" t="str">
        <f>SUBSTITUTE(H8,"　","")</f>
        <v>静岡県浜松市</v>
      </c>
      <c r="I6" s="48" t="str">
        <f t="shared" si="1"/>
        <v>ザザシティ駐車場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24</v>
      </c>
      <c r="S6" s="50" t="str">
        <f t="shared" si="1"/>
        <v>商業施設</v>
      </c>
      <c r="T6" s="50" t="str">
        <f t="shared" si="1"/>
        <v>有</v>
      </c>
      <c r="U6" s="51">
        <f t="shared" si="1"/>
        <v>26469</v>
      </c>
      <c r="V6" s="51">
        <f t="shared" si="1"/>
        <v>651</v>
      </c>
      <c r="W6" s="51">
        <f t="shared" si="1"/>
        <v>300</v>
      </c>
      <c r="X6" s="50" t="str">
        <f t="shared" si="1"/>
        <v>利用料金制</v>
      </c>
      <c r="Y6" s="52">
        <f>IF(Y8="-",NA(),Y8)</f>
        <v>74.8</v>
      </c>
      <c r="Z6" s="52">
        <f t="shared" ref="Z6:AH6" si="2">IF(Z8="-",NA(),Z8)</f>
        <v>84.5</v>
      </c>
      <c r="AA6" s="52">
        <f t="shared" si="2"/>
        <v>122.1</v>
      </c>
      <c r="AB6" s="52">
        <f t="shared" si="2"/>
        <v>185.8</v>
      </c>
      <c r="AC6" s="52">
        <f t="shared" si="2"/>
        <v>140.9</v>
      </c>
      <c r="AD6" s="52">
        <f t="shared" si="2"/>
        <v>130.19999999999999</v>
      </c>
      <c r="AE6" s="52">
        <f t="shared" si="2"/>
        <v>136.5</v>
      </c>
      <c r="AF6" s="52">
        <f t="shared" si="2"/>
        <v>183.5</v>
      </c>
      <c r="AG6" s="52">
        <f t="shared" si="2"/>
        <v>4016.2</v>
      </c>
      <c r="AH6" s="52">
        <f t="shared" si="2"/>
        <v>4556.8</v>
      </c>
      <c r="AI6" s="49" t="str">
        <f>IF(AI8="-","",IF(AI8="-","【-】","【"&amp;SUBSTITUTE(TEXT(AI8,"#,##0.0"),"-","△")&amp;"】"))</f>
        <v>【1,604.7】</v>
      </c>
      <c r="AJ6" s="52">
        <f>IF(AJ8="-",NA(),AJ8)</f>
        <v>25.3</v>
      </c>
      <c r="AK6" s="52">
        <f t="shared" ref="AK6:AS6" si="3">IF(AK8="-",NA(),AK8)</f>
        <v>15.3</v>
      </c>
      <c r="AL6" s="52">
        <f t="shared" si="3"/>
        <v>19.7</v>
      </c>
      <c r="AM6" s="52">
        <f t="shared" si="3"/>
        <v>3.6</v>
      </c>
      <c r="AN6" s="52">
        <f t="shared" si="3"/>
        <v>0.7</v>
      </c>
      <c r="AO6" s="52">
        <f t="shared" si="3"/>
        <v>8.6</v>
      </c>
      <c r="AP6" s="52">
        <f t="shared" si="3"/>
        <v>4.3</v>
      </c>
      <c r="AQ6" s="52">
        <f t="shared" si="3"/>
        <v>4.2</v>
      </c>
      <c r="AR6" s="52">
        <f t="shared" si="3"/>
        <v>3</v>
      </c>
      <c r="AS6" s="52">
        <f t="shared" si="3"/>
        <v>2.8</v>
      </c>
      <c r="AT6" s="49" t="str">
        <f>IF(AT8="-","",IF(AT8="-","【-】","【"&amp;SUBSTITUTE(TEXT(AT8,"#,##0.0"),"-","△")&amp;"】"))</f>
        <v>【3.8】</v>
      </c>
      <c r="AU6" s="53">
        <f>IF(AU8="-",NA(),AU8)</f>
        <v>248</v>
      </c>
      <c r="AV6" s="53">
        <f t="shared" ref="AV6:BD6" si="4">IF(AV8="-",NA(),AV8)</f>
        <v>698090</v>
      </c>
      <c r="AW6" s="53">
        <f t="shared" si="4"/>
        <v>110</v>
      </c>
      <c r="AX6" s="53">
        <f t="shared" si="4"/>
        <v>10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19.600000000000001</v>
      </c>
      <c r="BG6" s="52">
        <f t="shared" ref="BG6:BO6" si="5">IF(BG8="-",NA(),BG8)</f>
        <v>22.3</v>
      </c>
      <c r="BH6" s="52">
        <f t="shared" si="5"/>
        <v>26</v>
      </c>
      <c r="BI6" s="52">
        <f t="shared" si="5"/>
        <v>82.3</v>
      </c>
      <c r="BJ6" s="52">
        <f t="shared" si="5"/>
        <v>40.200000000000003</v>
      </c>
      <c r="BK6" s="52">
        <f t="shared" si="5"/>
        <v>7.1</v>
      </c>
      <c r="BL6" s="52">
        <f t="shared" si="5"/>
        <v>5.6</v>
      </c>
      <c r="BM6" s="52">
        <f t="shared" si="5"/>
        <v>18.100000000000001</v>
      </c>
      <c r="BN6" s="52">
        <f t="shared" si="5"/>
        <v>24.8</v>
      </c>
      <c r="BO6" s="52">
        <f t="shared" si="5"/>
        <v>-46.3</v>
      </c>
      <c r="BP6" s="49" t="str">
        <f>IF(BP8="-","",IF(BP8="-","【-】","【"&amp;SUBSTITUTE(TEXT(BP8,"#,##0.0"),"-","△")&amp;"】"))</f>
        <v>【2.0】</v>
      </c>
      <c r="BQ6" s="53">
        <f>IF(BQ8="-",NA(),BQ8)</f>
        <v>19621</v>
      </c>
      <c r="BR6" s="53">
        <f t="shared" ref="BR6:BZ6" si="6">IF(BR8="-",NA(),BR8)</f>
        <v>28752</v>
      </c>
      <c r="BS6" s="53">
        <f t="shared" si="6"/>
        <v>36172</v>
      </c>
      <c r="BT6" s="53">
        <f t="shared" si="6"/>
        <v>107440</v>
      </c>
      <c r="BU6" s="53">
        <f t="shared" si="6"/>
        <v>67807</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130834</v>
      </c>
      <c r="CN6" s="51">
        <f t="shared" si="7"/>
        <v>274000</v>
      </c>
      <c r="CO6" s="52"/>
      <c r="CP6" s="52"/>
      <c r="CQ6" s="52"/>
      <c r="CR6" s="52"/>
      <c r="CS6" s="52"/>
      <c r="CT6" s="52"/>
      <c r="CU6" s="52"/>
      <c r="CV6" s="52"/>
      <c r="CW6" s="52"/>
      <c r="CX6" s="52"/>
      <c r="CY6" s="49" t="s">
        <v>101</v>
      </c>
      <c r="CZ6" s="52">
        <f>IF(CZ8="-",NA(),CZ8)</f>
        <v>107.6</v>
      </c>
      <c r="DA6" s="52">
        <f t="shared" ref="DA6:DI6" si="8">IF(DA8="-",NA(),DA8)</f>
        <v>20.100000000000001</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103.8</v>
      </c>
      <c r="DL6" s="52">
        <f t="shared" ref="DL6:DT6" si="9">IF(DL8="-",NA(),DL8)</f>
        <v>146.9</v>
      </c>
      <c r="DM6" s="52">
        <f t="shared" si="9"/>
        <v>150.80000000000001</v>
      </c>
      <c r="DN6" s="52">
        <f t="shared" si="9"/>
        <v>201.8</v>
      </c>
      <c r="DO6" s="52">
        <f t="shared" si="9"/>
        <v>193.1</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102</v>
      </c>
      <c r="B7" s="48">
        <f t="shared" ref="B7:X7" si="10">B8</f>
        <v>2024</v>
      </c>
      <c r="C7" s="48">
        <f t="shared" si="10"/>
        <v>221309</v>
      </c>
      <c r="D7" s="48">
        <f t="shared" si="10"/>
        <v>47</v>
      </c>
      <c r="E7" s="48">
        <f t="shared" si="10"/>
        <v>14</v>
      </c>
      <c r="F7" s="48">
        <f t="shared" si="10"/>
        <v>0</v>
      </c>
      <c r="G7" s="48">
        <f t="shared" si="10"/>
        <v>7</v>
      </c>
      <c r="H7" s="48" t="str">
        <f t="shared" si="10"/>
        <v>静岡県　浜松市</v>
      </c>
      <c r="I7" s="48" t="str">
        <f t="shared" si="10"/>
        <v>ザザシティ駐車場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24</v>
      </c>
      <c r="S7" s="50" t="str">
        <f t="shared" si="10"/>
        <v>商業施設</v>
      </c>
      <c r="T7" s="50" t="str">
        <f t="shared" si="10"/>
        <v>有</v>
      </c>
      <c r="U7" s="51">
        <f t="shared" si="10"/>
        <v>26469</v>
      </c>
      <c r="V7" s="51">
        <f t="shared" si="10"/>
        <v>651</v>
      </c>
      <c r="W7" s="51">
        <f t="shared" si="10"/>
        <v>300</v>
      </c>
      <c r="X7" s="50" t="str">
        <f t="shared" si="10"/>
        <v>利用料金制</v>
      </c>
      <c r="Y7" s="52">
        <f>Y8</f>
        <v>74.8</v>
      </c>
      <c r="Z7" s="52">
        <f t="shared" ref="Z7:AH7" si="11">Z8</f>
        <v>84.5</v>
      </c>
      <c r="AA7" s="52">
        <f t="shared" si="11"/>
        <v>122.1</v>
      </c>
      <c r="AB7" s="52">
        <f t="shared" si="11"/>
        <v>185.8</v>
      </c>
      <c r="AC7" s="52">
        <f t="shared" si="11"/>
        <v>140.9</v>
      </c>
      <c r="AD7" s="52">
        <f t="shared" si="11"/>
        <v>130.19999999999999</v>
      </c>
      <c r="AE7" s="52">
        <f t="shared" si="11"/>
        <v>136.5</v>
      </c>
      <c r="AF7" s="52">
        <f t="shared" si="11"/>
        <v>183.5</v>
      </c>
      <c r="AG7" s="52">
        <f t="shared" si="11"/>
        <v>4016.2</v>
      </c>
      <c r="AH7" s="52">
        <f t="shared" si="11"/>
        <v>4556.8</v>
      </c>
      <c r="AI7" s="49"/>
      <c r="AJ7" s="52">
        <f>AJ8</f>
        <v>25.3</v>
      </c>
      <c r="AK7" s="52">
        <f t="shared" ref="AK7:AS7" si="12">AK8</f>
        <v>15.3</v>
      </c>
      <c r="AL7" s="52">
        <f t="shared" si="12"/>
        <v>19.7</v>
      </c>
      <c r="AM7" s="52">
        <f t="shared" si="12"/>
        <v>3.6</v>
      </c>
      <c r="AN7" s="52">
        <f t="shared" si="12"/>
        <v>0.7</v>
      </c>
      <c r="AO7" s="52">
        <f t="shared" si="12"/>
        <v>8.6</v>
      </c>
      <c r="AP7" s="52">
        <f t="shared" si="12"/>
        <v>4.3</v>
      </c>
      <c r="AQ7" s="52">
        <f t="shared" si="12"/>
        <v>4.2</v>
      </c>
      <c r="AR7" s="52">
        <f t="shared" si="12"/>
        <v>3</v>
      </c>
      <c r="AS7" s="52">
        <f t="shared" si="12"/>
        <v>2.8</v>
      </c>
      <c r="AT7" s="49"/>
      <c r="AU7" s="53">
        <f>AU8</f>
        <v>248</v>
      </c>
      <c r="AV7" s="53">
        <f t="shared" ref="AV7:BD7" si="13">AV8</f>
        <v>698090</v>
      </c>
      <c r="AW7" s="53">
        <f t="shared" si="13"/>
        <v>110</v>
      </c>
      <c r="AX7" s="53">
        <f t="shared" si="13"/>
        <v>10</v>
      </c>
      <c r="AY7" s="53">
        <f t="shared" si="13"/>
        <v>0</v>
      </c>
      <c r="AZ7" s="53">
        <f t="shared" si="13"/>
        <v>87</v>
      </c>
      <c r="BA7" s="53">
        <f t="shared" si="13"/>
        <v>7646</v>
      </c>
      <c r="BB7" s="53">
        <f t="shared" si="13"/>
        <v>53</v>
      </c>
      <c r="BC7" s="53">
        <f t="shared" si="13"/>
        <v>558</v>
      </c>
      <c r="BD7" s="53">
        <f t="shared" si="13"/>
        <v>48</v>
      </c>
      <c r="BE7" s="51"/>
      <c r="BF7" s="52">
        <f>BF8</f>
        <v>19.600000000000001</v>
      </c>
      <c r="BG7" s="52">
        <f t="shared" ref="BG7:BO7" si="14">BG8</f>
        <v>22.3</v>
      </c>
      <c r="BH7" s="52">
        <f t="shared" si="14"/>
        <v>26</v>
      </c>
      <c r="BI7" s="52">
        <f t="shared" si="14"/>
        <v>82.3</v>
      </c>
      <c r="BJ7" s="52">
        <f t="shared" si="14"/>
        <v>40.200000000000003</v>
      </c>
      <c r="BK7" s="52">
        <f t="shared" si="14"/>
        <v>7.1</v>
      </c>
      <c r="BL7" s="52">
        <f t="shared" si="14"/>
        <v>5.6</v>
      </c>
      <c r="BM7" s="52">
        <f t="shared" si="14"/>
        <v>18.100000000000001</v>
      </c>
      <c r="BN7" s="52">
        <f t="shared" si="14"/>
        <v>24.8</v>
      </c>
      <c r="BO7" s="52">
        <f t="shared" si="14"/>
        <v>-46.3</v>
      </c>
      <c r="BP7" s="49"/>
      <c r="BQ7" s="53">
        <f>BQ8</f>
        <v>19621</v>
      </c>
      <c r="BR7" s="53">
        <f t="shared" ref="BR7:BZ7" si="15">BR8</f>
        <v>28752</v>
      </c>
      <c r="BS7" s="53">
        <f t="shared" si="15"/>
        <v>36172</v>
      </c>
      <c r="BT7" s="53">
        <f t="shared" si="15"/>
        <v>107440</v>
      </c>
      <c r="BU7" s="53">
        <f t="shared" si="15"/>
        <v>67807</v>
      </c>
      <c r="BV7" s="53">
        <f t="shared" si="15"/>
        <v>4211</v>
      </c>
      <c r="BW7" s="53">
        <f t="shared" si="15"/>
        <v>10653</v>
      </c>
      <c r="BX7" s="53">
        <f t="shared" si="15"/>
        <v>17717</v>
      </c>
      <c r="BY7" s="53">
        <f t="shared" si="15"/>
        <v>21803</v>
      </c>
      <c r="BZ7" s="53">
        <f t="shared" si="15"/>
        <v>22649</v>
      </c>
      <c r="CA7" s="51"/>
      <c r="CB7" s="52" t="s">
        <v>103</v>
      </c>
      <c r="CC7" s="52" t="s">
        <v>103</v>
      </c>
      <c r="CD7" s="52" t="s">
        <v>103</v>
      </c>
      <c r="CE7" s="52" t="s">
        <v>103</v>
      </c>
      <c r="CF7" s="52" t="s">
        <v>103</v>
      </c>
      <c r="CG7" s="52" t="s">
        <v>103</v>
      </c>
      <c r="CH7" s="52" t="s">
        <v>103</v>
      </c>
      <c r="CI7" s="52" t="s">
        <v>103</v>
      </c>
      <c r="CJ7" s="52" t="s">
        <v>103</v>
      </c>
      <c r="CK7" s="52" t="s">
        <v>104</v>
      </c>
      <c r="CL7" s="49"/>
      <c r="CM7" s="51">
        <f>CM8</f>
        <v>130834</v>
      </c>
      <c r="CN7" s="51">
        <f>CN8</f>
        <v>274000</v>
      </c>
      <c r="CO7" s="52" t="s">
        <v>103</v>
      </c>
      <c r="CP7" s="52" t="s">
        <v>103</v>
      </c>
      <c r="CQ7" s="52" t="s">
        <v>103</v>
      </c>
      <c r="CR7" s="52" t="s">
        <v>103</v>
      </c>
      <c r="CS7" s="52" t="s">
        <v>103</v>
      </c>
      <c r="CT7" s="52" t="s">
        <v>103</v>
      </c>
      <c r="CU7" s="52" t="s">
        <v>103</v>
      </c>
      <c r="CV7" s="52" t="s">
        <v>103</v>
      </c>
      <c r="CW7" s="52" t="s">
        <v>103</v>
      </c>
      <c r="CX7" s="52" t="s">
        <v>105</v>
      </c>
      <c r="CY7" s="49"/>
      <c r="CZ7" s="52">
        <f>CZ8</f>
        <v>107.6</v>
      </c>
      <c r="DA7" s="52">
        <f t="shared" ref="DA7:DI7" si="16">DA8</f>
        <v>20.100000000000001</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103.8</v>
      </c>
      <c r="DL7" s="52">
        <f t="shared" ref="DL7:DT7" si="17">DL8</f>
        <v>146.9</v>
      </c>
      <c r="DM7" s="52">
        <f t="shared" si="17"/>
        <v>150.80000000000001</v>
      </c>
      <c r="DN7" s="52">
        <f t="shared" si="17"/>
        <v>201.8</v>
      </c>
      <c r="DO7" s="52">
        <f t="shared" si="17"/>
        <v>193.1</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221309</v>
      </c>
      <c r="D8" s="55">
        <v>47</v>
      </c>
      <c r="E8" s="55">
        <v>14</v>
      </c>
      <c r="F8" s="55">
        <v>0</v>
      </c>
      <c r="G8" s="55">
        <v>7</v>
      </c>
      <c r="H8" s="55" t="s">
        <v>106</v>
      </c>
      <c r="I8" s="55" t="s">
        <v>107</v>
      </c>
      <c r="J8" s="55" t="s">
        <v>108</v>
      </c>
      <c r="K8" s="55" t="s">
        <v>109</v>
      </c>
      <c r="L8" s="55" t="s">
        <v>110</v>
      </c>
      <c r="M8" s="55" t="s">
        <v>111</v>
      </c>
      <c r="N8" s="55" t="s">
        <v>112</v>
      </c>
      <c r="O8" s="56" t="s">
        <v>113</v>
      </c>
      <c r="P8" s="57" t="s">
        <v>114</v>
      </c>
      <c r="Q8" s="57" t="s">
        <v>115</v>
      </c>
      <c r="R8" s="58">
        <v>24</v>
      </c>
      <c r="S8" s="57" t="s">
        <v>116</v>
      </c>
      <c r="T8" s="57" t="s">
        <v>117</v>
      </c>
      <c r="U8" s="58">
        <v>26469</v>
      </c>
      <c r="V8" s="58">
        <v>651</v>
      </c>
      <c r="W8" s="58">
        <v>300</v>
      </c>
      <c r="X8" s="57" t="s">
        <v>118</v>
      </c>
      <c r="Y8" s="59">
        <v>74.8</v>
      </c>
      <c r="Z8" s="59">
        <v>84.5</v>
      </c>
      <c r="AA8" s="59">
        <v>122.1</v>
      </c>
      <c r="AB8" s="59">
        <v>185.8</v>
      </c>
      <c r="AC8" s="59">
        <v>140.9</v>
      </c>
      <c r="AD8" s="59">
        <v>130.19999999999999</v>
      </c>
      <c r="AE8" s="59">
        <v>136.5</v>
      </c>
      <c r="AF8" s="59">
        <v>183.5</v>
      </c>
      <c r="AG8" s="59">
        <v>4016.2</v>
      </c>
      <c r="AH8" s="59">
        <v>4556.8</v>
      </c>
      <c r="AI8" s="56">
        <v>1604.7</v>
      </c>
      <c r="AJ8" s="59">
        <v>25.3</v>
      </c>
      <c r="AK8" s="59">
        <v>15.3</v>
      </c>
      <c r="AL8" s="59">
        <v>19.7</v>
      </c>
      <c r="AM8" s="59">
        <v>3.6</v>
      </c>
      <c r="AN8" s="59">
        <v>0.7</v>
      </c>
      <c r="AO8" s="59">
        <v>8.6</v>
      </c>
      <c r="AP8" s="59">
        <v>4.3</v>
      </c>
      <c r="AQ8" s="59">
        <v>4.2</v>
      </c>
      <c r="AR8" s="59">
        <v>3</v>
      </c>
      <c r="AS8" s="59">
        <v>2.8</v>
      </c>
      <c r="AT8" s="56">
        <v>3.8</v>
      </c>
      <c r="AU8" s="60">
        <v>248</v>
      </c>
      <c r="AV8" s="60">
        <v>698090</v>
      </c>
      <c r="AW8" s="60">
        <v>110</v>
      </c>
      <c r="AX8" s="60">
        <v>10</v>
      </c>
      <c r="AY8" s="60">
        <v>0</v>
      </c>
      <c r="AZ8" s="60">
        <v>87</v>
      </c>
      <c r="BA8" s="60">
        <v>7646</v>
      </c>
      <c r="BB8" s="60">
        <v>53</v>
      </c>
      <c r="BC8" s="60">
        <v>558</v>
      </c>
      <c r="BD8" s="60">
        <v>48</v>
      </c>
      <c r="BE8" s="60">
        <v>39</v>
      </c>
      <c r="BF8" s="59">
        <v>19.600000000000001</v>
      </c>
      <c r="BG8" s="59">
        <v>22.3</v>
      </c>
      <c r="BH8" s="59">
        <v>26</v>
      </c>
      <c r="BI8" s="59">
        <v>82.3</v>
      </c>
      <c r="BJ8" s="59">
        <v>40.200000000000003</v>
      </c>
      <c r="BK8" s="59">
        <v>7.1</v>
      </c>
      <c r="BL8" s="59">
        <v>5.6</v>
      </c>
      <c r="BM8" s="59">
        <v>18.100000000000001</v>
      </c>
      <c r="BN8" s="59">
        <v>24.8</v>
      </c>
      <c r="BO8" s="59">
        <v>-46.3</v>
      </c>
      <c r="BP8" s="56">
        <v>2</v>
      </c>
      <c r="BQ8" s="60">
        <v>19621</v>
      </c>
      <c r="BR8" s="60">
        <v>28752</v>
      </c>
      <c r="BS8" s="60">
        <v>36172</v>
      </c>
      <c r="BT8" s="61">
        <v>107440</v>
      </c>
      <c r="BU8" s="61">
        <v>67807</v>
      </c>
      <c r="BV8" s="60">
        <v>4211</v>
      </c>
      <c r="BW8" s="60">
        <v>10653</v>
      </c>
      <c r="BX8" s="60">
        <v>17717</v>
      </c>
      <c r="BY8" s="60">
        <v>21803</v>
      </c>
      <c r="BZ8" s="60">
        <v>22649</v>
      </c>
      <c r="CA8" s="58">
        <v>10905</v>
      </c>
      <c r="CB8" s="59" t="s">
        <v>110</v>
      </c>
      <c r="CC8" s="59" t="s">
        <v>110</v>
      </c>
      <c r="CD8" s="59" t="s">
        <v>110</v>
      </c>
      <c r="CE8" s="59" t="s">
        <v>110</v>
      </c>
      <c r="CF8" s="59" t="s">
        <v>110</v>
      </c>
      <c r="CG8" s="59" t="s">
        <v>110</v>
      </c>
      <c r="CH8" s="59" t="s">
        <v>110</v>
      </c>
      <c r="CI8" s="59" t="s">
        <v>110</v>
      </c>
      <c r="CJ8" s="59" t="s">
        <v>110</v>
      </c>
      <c r="CK8" s="59" t="s">
        <v>110</v>
      </c>
      <c r="CL8" s="56" t="s">
        <v>110</v>
      </c>
      <c r="CM8" s="58">
        <v>130834</v>
      </c>
      <c r="CN8" s="58">
        <v>274000</v>
      </c>
      <c r="CO8" s="59" t="s">
        <v>110</v>
      </c>
      <c r="CP8" s="59" t="s">
        <v>110</v>
      </c>
      <c r="CQ8" s="59" t="s">
        <v>110</v>
      </c>
      <c r="CR8" s="59" t="s">
        <v>110</v>
      </c>
      <c r="CS8" s="59" t="s">
        <v>110</v>
      </c>
      <c r="CT8" s="59" t="s">
        <v>110</v>
      </c>
      <c r="CU8" s="59" t="s">
        <v>110</v>
      </c>
      <c r="CV8" s="59" t="s">
        <v>110</v>
      </c>
      <c r="CW8" s="59" t="s">
        <v>110</v>
      </c>
      <c r="CX8" s="59" t="s">
        <v>110</v>
      </c>
      <c r="CY8" s="56" t="s">
        <v>110</v>
      </c>
      <c r="CZ8" s="59">
        <v>107.6</v>
      </c>
      <c r="DA8" s="59">
        <v>20.100000000000001</v>
      </c>
      <c r="DB8" s="59">
        <v>0</v>
      </c>
      <c r="DC8" s="59">
        <v>0</v>
      </c>
      <c r="DD8" s="59">
        <v>0</v>
      </c>
      <c r="DE8" s="59">
        <v>108.5</v>
      </c>
      <c r="DF8" s="59">
        <v>136.19999999999999</v>
      </c>
      <c r="DG8" s="59">
        <v>104.8</v>
      </c>
      <c r="DH8" s="59">
        <v>81.5</v>
      </c>
      <c r="DI8" s="59">
        <v>60.7</v>
      </c>
      <c r="DJ8" s="56">
        <v>73.400000000000006</v>
      </c>
      <c r="DK8" s="59">
        <v>103.8</v>
      </c>
      <c r="DL8" s="59">
        <v>146.9</v>
      </c>
      <c r="DM8" s="59">
        <v>150.80000000000001</v>
      </c>
      <c r="DN8" s="59">
        <v>201.8</v>
      </c>
      <c r="DO8" s="59">
        <v>193.1</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210180C-53DC-418F-A1B8-C58982695718}"/>
</file>

<file path=customXml/itemProps2.xml><?xml version="1.0" encoding="utf-8"?>
<ds:datastoreItem xmlns:ds="http://schemas.openxmlformats.org/officeDocument/2006/customXml" ds:itemID="{CC5586C8-BBE9-4841-8E21-81AF5D4F3D47}"/>
</file>

<file path=customXml/itemProps3.xml><?xml version="1.0" encoding="utf-8"?>
<ds:datastoreItem xmlns:ds="http://schemas.openxmlformats.org/officeDocument/2006/customXml" ds:itemID="{5FE1A34E-0E19-45B9-B7B2-4F5667529A0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2025-12-12T09:29:36Z</dcterms:created>
  <dcterms:modified xsi:type="dcterms:W3CDTF">2026-01-26T05:12:39Z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