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事業調整担当\6市立駐車場担当\市立駐車場・有料道路\市立駐車場\■４　決算見込（補正予算）\R7　決算見込\10_決算統計\03_経営比較\02_分析表\03_作業用\回答案\"/>
    </mc:Choice>
  </mc:AlternateContent>
  <xr:revisionPtr revIDLastSave="0" documentId="13_ncr:1_{54D21FAC-9F9A-4AEF-B8FB-4964F0C5E987}" xr6:coauthVersionLast="47" xr6:coauthVersionMax="47" xr10:uidLastSave="{00000000-0000-0000-0000-000000000000}"/>
  <workbookProtection workbookAlgorithmName="SHA-512" workbookHashValue="1KDoyAr0Ue6hPOwbbP/D6msIeL3bVUjqx1cI+lK4od3+onRQzGIRoO+9Z8QKZh1ckrFRMZ11r1z08np8U/A0Ng==" workbookSaltValue="1yU6vY/fqoRoRiAvYOeCNw=="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<sst xmlns="http://schemas.openxmlformats.org/spreadsheetml/2006/main" count="278" uniqueCount="128">
  <si>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</si>
  <si>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</si>
  <si>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</si>
  <si>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</si>
  <si>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</si>
  <si>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</si>
  <si>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</si>
  <si>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</si>
  <si>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</si>
  <si>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</si>
  <si>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</si>
  <si>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</si>
  <si>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</si>
  <si>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</si>
  <si>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</si>
  <si>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</si>
  <si>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</si>
  <si>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</si>
  <si>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</si>
  <si>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</si>
  <si>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</si>
  <si>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</si>
  <si>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</si>
  <si>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</si>
  <si>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</si>
  <si>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</si>
  <si>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</si>
  <si>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</si>
  <si>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</si>
  <si>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</si>
  <si>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</si>
  <si>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</si>
  <si>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</si>
  <si>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</si>
  <si>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</si>
  <si>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</si>
  <si>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</si>
  <si>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</si>
  <si>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</si>
  <si>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</si>
  <si>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</si>
  <si>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</si>
  <si>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</si>
  <si>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</si>
  <si>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</si>
  <si>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</si>
  <si>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</si>
  <si>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</si>
  <si>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</si>
  <si>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</si>
  <si>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</si>
  <si>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</si>
  <si>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</si>
  <si>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</si>
  <si>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</si>
  <si>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</si>
  <si>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</si>
  <si>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</si>
  <si>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</si>
  <si>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</si>
  <si>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</si>
  <si>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</si>
  <si>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</si>
  <si>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</si>
  <si>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</si>
  <si>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</si>
  <si>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</si>
  <si>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</si>
  <si>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</si>
  <si>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</si>
  <si>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</si>
  <si>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</si>
  <si>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</si>
  <si>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</si>
  <si>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</si>
  <si>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</si>
  <si>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</si>
  <si>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</si>
  <si>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</si>
  <si>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</si>
  <si>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</si>
  <si>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</si>
  <si>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</si>
  <si>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</si>
  <si>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</si>
  <si>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</si>
  <si>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</si>
  <si>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</si>
  <si>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</si>
  <si>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</si>
  <si>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</si>
  <si>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</si>
  <si>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</si>
  <si>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</si>
  <si>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</si>
  <si>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</si>
  <si>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</si>
  <si>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</si>
  <si>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</si>
  <si>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</si>
  <si>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</si>
  <si>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</si>
  <si>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</si>
  <si>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</si>
  <si>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</si>
  <si>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</si>
  <si>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大阪府　大阪市</t>
  </si>
  <si>
    <t>豊崎地下駐車場</t>
  </si>
  <si>
    <t>法非適用</t>
  </si>
  <si>
    <t>駐車場整備事業</t>
  </si>
  <si>
    <t>-</t>
  </si>
  <si>
    <t>Ａ２Ｂ１</t>
  </si>
  <si>
    <t>非設置</t>
  </si>
  <si>
    <t>該当数値なし</t>
  </si>
  <si>
    <t>都市計画駐車場</t>
  </si>
  <si>
    <t>地下式</t>
  </si>
  <si>
    <t>商業施設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</si>
  <si>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</si>
  <si>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</si>
  <si>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</si>
  <si>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</si>
  <si>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</si>
  <si>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</si>
  <si>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</si>
  <si>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・⑪稼動率は、類似施設と比較し、低い水準となっております。大阪市内のビジネス街及び繁華街に位置しており、隣接する劇場観覧者による長時間利用車両が多いことが要因です。</t>
    <phoneticPr fontId="5"/>
  </si>
  <si>
    <t>・豊崎地下駐車場は地下駐車場であり、老朽化に伴う躯体構造物の維持補修費など管理コストが増加する見込みです。更新工事の時期、内容を精査し、維持管理コストを適切な水準に抑え、収支向上を図ってまいります。また、大阪市駐車基本計画を基に市内の路上駐車違反防止のため本市が管理運営を行っており、今後も同目的達成のため、本市が管理を継続していく方針です。</t>
    <rPh sb="1" eb="3">
      <t>トヨサキ</t>
    </rPh>
    <phoneticPr fontId="5"/>
  </si>
  <si>
    <t>・⑦豊崎地下駐車場は道路附属物（道路法第2条第2項）であり、敷地の地価を計上しておりません。
・⑧設備投資見込額は、設備の老朽化が進んでいることから設備投資額の増加が今後見込まれます。
・⑩企業債残高はありません。</t>
    <rPh sb="58" eb="60">
      <t>セツビ</t>
    </rPh>
    <rPh sb="61" eb="64">
      <t>ロウキュウカ</t>
    </rPh>
    <rPh sb="65" eb="66">
      <t>スス</t>
    </rPh>
    <rPh sb="74" eb="76">
      <t>セツビ</t>
    </rPh>
    <rPh sb="76" eb="79">
      <t>トウシガク</t>
    </rPh>
    <rPh sb="80" eb="82">
      <t>ゾウカ</t>
    </rPh>
    <rPh sb="83" eb="85">
      <t>コンゴ</t>
    </rPh>
    <rPh sb="85" eb="87">
      <t>ミコ</t>
    </rPh>
    <phoneticPr fontId="5"/>
  </si>
  <si>
    <t>・①収益的収支比率は、類似施設と比較し、大幅に下回っており、黒字も確保できておりません。
・②③他会計補助金はありません。
・④⑤売上高GOP比率、EBITDAは類似施設と比較して大幅に下回っており、営業総利益・収益性も確保できておりません。</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</si>
</sst>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152.80000000000001</c:v>
                </c:pt>
                <c:pt idx="1">
                  <c:v>71.3</c:v>
                </c:pt>
                <c:pt idx="2">
                  <c:v>74.7</c:v>
                </c:pt>
                <c:pt idx="3">
                  <c:v>99.5</c:v>
                </c:pt>
                <c:pt idx="4">
                  <c:v>60.9</c:v>
                </c:pt>
              </c:numCache>
            </c:numRef>
          </c:val>
          <c:extLst>
            <c:ext xmlns:c16="http://schemas.microsoft.com/office/drawing/2014/chart" uri="{C3380CC4-5D6E-409C-BE32-E72D297353CC}">
              <c16:uniqueId val="{00000000-3BD7-4966-93EA-03486804935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3BD7-4966-93EA-03486804935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3EA-4E70-9A37-66694007C90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D3EA-4E70-9A37-66694007C90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CAC8-4552-8E4C-3798EA5B56C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AC8-4552-8E4C-3798EA5B56C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FBE9-4369-BFEA-5CD1577988A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BE9-4369-BFEA-5CD1577988A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0AC-44DD-A511-6DA814A7C23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E0AC-44DD-A511-6DA814A7C23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D52-46D8-92A4-95B1C2633F3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2D52-46D8-92A4-95B1C2633F3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91.7</c:v>
                </c:pt>
                <c:pt idx="1">
                  <c:v>100.8</c:v>
                </c:pt>
                <c:pt idx="2">
                  <c:v>101.7</c:v>
                </c:pt>
                <c:pt idx="3">
                  <c:v>99.2</c:v>
                </c:pt>
                <c:pt idx="4">
                  <c:v>80.8</c:v>
                </c:pt>
              </c:numCache>
            </c:numRef>
          </c:val>
          <c:extLst>
            <c:ext xmlns:c16="http://schemas.microsoft.com/office/drawing/2014/chart" uri="{C3380CC4-5D6E-409C-BE32-E72D297353CC}">
              <c16:uniqueId val="{00000000-7596-4824-A015-BD099DC02B0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7596-4824-A015-BD099DC02B0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34.700000000000003</c:v>
                </c:pt>
                <c:pt idx="1">
                  <c:v>-40.200000000000003</c:v>
                </c:pt>
                <c:pt idx="2">
                  <c:v>-33.799999999999997</c:v>
                </c:pt>
                <c:pt idx="3">
                  <c:v>-0.5</c:v>
                </c:pt>
                <c:pt idx="4">
                  <c:v>-64.3</c:v>
                </c:pt>
              </c:numCache>
            </c:numRef>
          </c:val>
          <c:extLst>
            <c:ext xmlns:c16="http://schemas.microsoft.com/office/drawing/2014/chart" uri="{C3380CC4-5D6E-409C-BE32-E72D297353CC}">
              <c16:uniqueId val="{00000000-4FA8-4A9C-955F-D2F90CA5E58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4FA8-4A9C-955F-D2F90CA5E58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18821</c:v>
                </c:pt>
                <c:pt idx="1">
                  <c:v>-23133</c:v>
                </c:pt>
                <c:pt idx="2">
                  <c:v>-19344</c:v>
                </c:pt>
                <c:pt idx="3">
                  <c:v>-294</c:v>
                </c:pt>
                <c:pt idx="4">
                  <c:v>-40858</c:v>
                </c:pt>
              </c:numCache>
            </c:numRef>
          </c:val>
          <c:extLst>
            <c:ext xmlns:c16="http://schemas.microsoft.com/office/drawing/2014/chart" uri="{C3380CC4-5D6E-409C-BE32-E72D297353CC}">
              <c16:uniqueId val="{00000000-4716-4F28-8453-C7D02270408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4716-4F28-8453-C7D02270408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33" zoomScale="80" zoomScaleNormal="8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大阪府大阪市　豊崎地下駐車場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6460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114</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27</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120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700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127</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152.80000000000001</v>
      </c>
      <c r="V31" s="116"/>
      <c r="W31" s="116"/>
      <c r="X31" s="116"/>
      <c r="Y31" s="116"/>
      <c r="Z31" s="116"/>
      <c r="AA31" s="116"/>
      <c r="AB31" s="116"/>
      <c r="AC31" s="116"/>
      <c r="AD31" s="116"/>
      <c r="AE31" s="116"/>
      <c r="AF31" s="116"/>
      <c r="AG31" s="116"/>
      <c r="AH31" s="116"/>
      <c r="AI31" s="116"/>
      <c r="AJ31" s="116"/>
      <c r="AK31" s="116"/>
      <c r="AL31" s="116"/>
      <c r="AM31" s="116"/>
      <c r="AN31" s="116">
        <f>データ!Z7</f>
        <v>71.3</v>
      </c>
      <c r="AO31" s="116"/>
      <c r="AP31" s="116"/>
      <c r="AQ31" s="116"/>
      <c r="AR31" s="116"/>
      <c r="AS31" s="116"/>
      <c r="AT31" s="116"/>
      <c r="AU31" s="116"/>
      <c r="AV31" s="116"/>
      <c r="AW31" s="116"/>
      <c r="AX31" s="116"/>
      <c r="AY31" s="116"/>
      <c r="AZ31" s="116"/>
      <c r="BA31" s="116"/>
      <c r="BB31" s="116"/>
      <c r="BC31" s="116"/>
      <c r="BD31" s="116"/>
      <c r="BE31" s="116"/>
      <c r="BF31" s="116"/>
      <c r="BG31" s="116">
        <f>データ!AA7</f>
        <v>74.7</v>
      </c>
      <c r="BH31" s="116"/>
      <c r="BI31" s="116"/>
      <c r="BJ31" s="116"/>
      <c r="BK31" s="116"/>
      <c r="BL31" s="116"/>
      <c r="BM31" s="116"/>
      <c r="BN31" s="116"/>
      <c r="BO31" s="116"/>
      <c r="BP31" s="116"/>
      <c r="BQ31" s="116"/>
      <c r="BR31" s="116"/>
      <c r="BS31" s="116"/>
      <c r="BT31" s="116"/>
      <c r="BU31" s="116"/>
      <c r="BV31" s="116"/>
      <c r="BW31" s="116"/>
      <c r="BX31" s="116"/>
      <c r="BY31" s="116"/>
      <c r="BZ31" s="116">
        <f>データ!AB7</f>
        <v>99.5</v>
      </c>
      <c r="CA31" s="116"/>
      <c r="CB31" s="116"/>
      <c r="CC31" s="116"/>
      <c r="CD31" s="116"/>
      <c r="CE31" s="116"/>
      <c r="CF31" s="116"/>
      <c r="CG31" s="116"/>
      <c r="CH31" s="116"/>
      <c r="CI31" s="116"/>
      <c r="CJ31" s="116"/>
      <c r="CK31" s="116"/>
      <c r="CL31" s="116"/>
      <c r="CM31" s="116"/>
      <c r="CN31" s="116"/>
      <c r="CO31" s="116"/>
      <c r="CP31" s="116"/>
      <c r="CQ31" s="116"/>
      <c r="CR31" s="116"/>
      <c r="CS31" s="116">
        <f>データ!AC7</f>
        <v>60.9</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91.7</v>
      </c>
      <c r="JD31" s="111"/>
      <c r="JE31" s="111"/>
      <c r="JF31" s="111"/>
      <c r="JG31" s="111"/>
      <c r="JH31" s="111"/>
      <c r="JI31" s="111"/>
      <c r="JJ31" s="111"/>
      <c r="JK31" s="111"/>
      <c r="JL31" s="111"/>
      <c r="JM31" s="111"/>
      <c r="JN31" s="111"/>
      <c r="JO31" s="111"/>
      <c r="JP31" s="111"/>
      <c r="JQ31" s="111"/>
      <c r="JR31" s="111"/>
      <c r="JS31" s="111"/>
      <c r="JT31" s="111"/>
      <c r="JU31" s="112"/>
      <c r="JV31" s="110">
        <f>データ!DL7</f>
        <v>100.8</v>
      </c>
      <c r="JW31" s="111"/>
      <c r="JX31" s="111"/>
      <c r="JY31" s="111"/>
      <c r="JZ31" s="111"/>
      <c r="KA31" s="111"/>
      <c r="KB31" s="111"/>
      <c r="KC31" s="111"/>
      <c r="KD31" s="111"/>
      <c r="KE31" s="111"/>
      <c r="KF31" s="111"/>
      <c r="KG31" s="111"/>
      <c r="KH31" s="111"/>
      <c r="KI31" s="111"/>
      <c r="KJ31" s="111"/>
      <c r="KK31" s="111"/>
      <c r="KL31" s="111"/>
      <c r="KM31" s="111"/>
      <c r="KN31" s="112"/>
      <c r="KO31" s="110">
        <f>データ!DM7</f>
        <v>101.7</v>
      </c>
      <c r="KP31" s="111"/>
      <c r="KQ31" s="111"/>
      <c r="KR31" s="111"/>
      <c r="KS31" s="111"/>
      <c r="KT31" s="111"/>
      <c r="KU31" s="111"/>
      <c r="KV31" s="111"/>
      <c r="KW31" s="111"/>
      <c r="KX31" s="111"/>
      <c r="KY31" s="111"/>
      <c r="KZ31" s="111"/>
      <c r="LA31" s="111"/>
      <c r="LB31" s="111"/>
      <c r="LC31" s="111"/>
      <c r="LD31" s="111"/>
      <c r="LE31" s="111"/>
      <c r="LF31" s="111"/>
      <c r="LG31" s="112"/>
      <c r="LH31" s="110">
        <f>データ!DN7</f>
        <v>99.2</v>
      </c>
      <c r="LI31" s="111"/>
      <c r="LJ31" s="111"/>
      <c r="LK31" s="111"/>
      <c r="LL31" s="111"/>
      <c r="LM31" s="111"/>
      <c r="LN31" s="111"/>
      <c r="LO31" s="111"/>
      <c r="LP31" s="111"/>
      <c r="LQ31" s="111"/>
      <c r="LR31" s="111"/>
      <c r="LS31" s="111"/>
      <c r="LT31" s="111"/>
      <c r="LU31" s="111"/>
      <c r="LV31" s="111"/>
      <c r="LW31" s="111"/>
      <c r="LX31" s="111"/>
      <c r="LY31" s="111"/>
      <c r="LZ31" s="112"/>
      <c r="MA31" s="110">
        <f>データ!DO7</f>
        <v>80.8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111.3</v>
      </c>
      <c r="V32" s="116"/>
      <c r="W32" s="116"/>
      <c r="X32" s="116"/>
      <c r="Y32" s="116"/>
      <c r="Z32" s="116"/>
      <c r="AA32" s="116"/>
      <c r="AB32" s="116"/>
      <c r="AC32" s="116"/>
      <c r="AD32" s="116"/>
      <c r="AE32" s="116"/>
      <c r="AF32" s="116"/>
      <c r="AG32" s="116"/>
      <c r="AH32" s="116"/>
      <c r="AI32" s="116"/>
      <c r="AJ32" s="116"/>
      <c r="AK32" s="116"/>
      <c r="AL32" s="116"/>
      <c r="AM32" s="116"/>
      <c r="AN32" s="116">
        <f>データ!AE7</f>
        <v>158.80000000000001</v>
      </c>
      <c r="AO32" s="116"/>
      <c r="AP32" s="116"/>
      <c r="AQ32" s="116"/>
      <c r="AR32" s="116"/>
      <c r="AS32" s="116"/>
      <c r="AT32" s="116"/>
      <c r="AU32" s="116"/>
      <c r="AV32" s="116"/>
      <c r="AW32" s="116"/>
      <c r="AX32" s="116"/>
      <c r="AY32" s="116"/>
      <c r="AZ32" s="116"/>
      <c r="BA32" s="116"/>
      <c r="BB32" s="116"/>
      <c r="BC32" s="116"/>
      <c r="BD32" s="116"/>
      <c r="BE32" s="116"/>
      <c r="BF32" s="116"/>
      <c r="BG32" s="116">
        <f>データ!AF7</f>
        <v>120.9</v>
      </c>
      <c r="BH32" s="116"/>
      <c r="BI32" s="116"/>
      <c r="BJ32" s="116"/>
      <c r="BK32" s="116"/>
      <c r="BL32" s="116"/>
      <c r="BM32" s="116"/>
      <c r="BN32" s="116"/>
      <c r="BO32" s="116"/>
      <c r="BP32" s="116"/>
      <c r="BQ32" s="116"/>
      <c r="BR32" s="116"/>
      <c r="BS32" s="116"/>
      <c r="BT32" s="116"/>
      <c r="BU32" s="116"/>
      <c r="BV32" s="116"/>
      <c r="BW32" s="116"/>
      <c r="BX32" s="116"/>
      <c r="BY32" s="116"/>
      <c r="BZ32" s="116">
        <f>データ!AG7</f>
        <v>123.1</v>
      </c>
      <c r="CA32" s="116"/>
      <c r="CB32" s="116"/>
      <c r="CC32" s="116"/>
      <c r="CD32" s="116"/>
      <c r="CE32" s="116"/>
      <c r="CF32" s="116"/>
      <c r="CG32" s="116"/>
      <c r="CH32" s="116"/>
      <c r="CI32" s="116"/>
      <c r="CJ32" s="116"/>
      <c r="CK32" s="116"/>
      <c r="CL32" s="116"/>
      <c r="CM32" s="116"/>
      <c r="CN32" s="116"/>
      <c r="CO32" s="116"/>
      <c r="CP32" s="116"/>
      <c r="CQ32" s="116"/>
      <c r="CR32" s="116"/>
      <c r="CS32" s="116">
        <f>データ!AH7</f>
        <v>116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v>
      </c>
      <c r="EM32" s="116"/>
      <c r="EN32" s="116"/>
      <c r="EO32" s="116"/>
      <c r="EP32" s="116"/>
      <c r="EQ32" s="116"/>
      <c r="ER32" s="116"/>
      <c r="ES32" s="116"/>
      <c r="ET32" s="116"/>
      <c r="EU32" s="116"/>
      <c r="EV32" s="116"/>
      <c r="EW32" s="116"/>
      <c r="EX32" s="116"/>
      <c r="EY32" s="116"/>
      <c r="EZ32" s="116"/>
      <c r="FA32" s="116"/>
      <c r="FB32" s="116"/>
      <c r="FC32" s="116"/>
      <c r="FD32" s="116"/>
      <c r="FE32" s="116">
        <f>データ!AP7</f>
        <v>8.6</v>
      </c>
      <c r="FF32" s="116"/>
      <c r="FG32" s="116"/>
      <c r="FH32" s="116"/>
      <c r="FI32" s="116"/>
      <c r="FJ32" s="116"/>
      <c r="FK32" s="116"/>
      <c r="FL32" s="116"/>
      <c r="FM32" s="116"/>
      <c r="FN32" s="116"/>
      <c r="FO32" s="116"/>
      <c r="FP32" s="116"/>
      <c r="FQ32" s="116"/>
      <c r="FR32" s="116"/>
      <c r="FS32" s="116"/>
      <c r="FT32" s="116"/>
      <c r="FU32" s="116"/>
      <c r="FV32" s="116"/>
      <c r="FW32" s="116"/>
      <c r="FX32" s="116">
        <f>データ!AQ7</f>
        <v>7.6</v>
      </c>
      <c r="FY32" s="116"/>
      <c r="FZ32" s="116"/>
      <c r="GA32" s="116"/>
      <c r="GB32" s="116"/>
      <c r="GC32" s="116"/>
      <c r="GD32" s="116"/>
      <c r="GE32" s="116"/>
      <c r="GF32" s="116"/>
      <c r="GG32" s="116"/>
      <c r="GH32" s="116"/>
      <c r="GI32" s="116"/>
      <c r="GJ32" s="116"/>
      <c r="GK32" s="116"/>
      <c r="GL32" s="116"/>
      <c r="GM32" s="116"/>
      <c r="GN32" s="116"/>
      <c r="GO32" s="116"/>
      <c r="GP32" s="116"/>
      <c r="GQ32" s="116">
        <f>データ!AR7</f>
        <v>6.6</v>
      </c>
      <c r="GR32" s="116"/>
      <c r="GS32" s="116"/>
      <c r="GT32" s="116"/>
      <c r="GU32" s="116"/>
      <c r="GV32" s="116"/>
      <c r="GW32" s="116"/>
      <c r="GX32" s="116"/>
      <c r="GY32" s="116"/>
      <c r="GZ32" s="116"/>
      <c r="HA32" s="116"/>
      <c r="HB32" s="116"/>
      <c r="HC32" s="116"/>
      <c r="HD32" s="116"/>
      <c r="HE32" s="116"/>
      <c r="HF32" s="116"/>
      <c r="HG32" s="116"/>
      <c r="HH32" s="116"/>
      <c r="HI32" s="116"/>
      <c r="HJ32" s="116">
        <f>データ!AS7</f>
        <v>5.6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153.80000000000001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163.5</v>
      </c>
      <c r="JW32" s="111"/>
      <c r="JX32" s="111"/>
      <c r="JY32" s="111"/>
      <c r="JZ32" s="111"/>
      <c r="KA32" s="111"/>
      <c r="KB32" s="111"/>
      <c r="KC32" s="111"/>
      <c r="KD32" s="111"/>
      <c r="KE32" s="111"/>
      <c r="KF32" s="111"/>
      <c r="KG32" s="111"/>
      <c r="KH32" s="111"/>
      <c r="KI32" s="111"/>
      <c r="KJ32" s="111"/>
      <c r="KK32" s="111"/>
      <c r="KL32" s="111"/>
      <c r="KM32" s="111"/>
      <c r="KN32" s="112"/>
      <c r="KO32" s="110">
        <f>データ!DR7</f>
        <v>178.3</v>
      </c>
      <c r="KP32" s="111"/>
      <c r="KQ32" s="111"/>
      <c r="KR32" s="111"/>
      <c r="KS32" s="111"/>
      <c r="KT32" s="111"/>
      <c r="KU32" s="111"/>
      <c r="KV32" s="111"/>
      <c r="KW32" s="111"/>
      <c r="KX32" s="111"/>
      <c r="KY32" s="111"/>
      <c r="KZ32" s="111"/>
      <c r="LA32" s="111"/>
      <c r="LB32" s="111"/>
      <c r="LC32" s="111"/>
      <c r="LD32" s="111"/>
      <c r="LE32" s="111"/>
      <c r="LF32" s="111"/>
      <c r="LG32" s="112"/>
      <c r="LH32" s="110">
        <f>データ!DS7</f>
        <v>181.9</v>
      </c>
      <c r="LI32" s="111"/>
      <c r="LJ32" s="111"/>
      <c r="LK32" s="111"/>
      <c r="LL32" s="111"/>
      <c r="LM32" s="111"/>
      <c r="LN32" s="111"/>
      <c r="LO32" s="111"/>
      <c r="LP32" s="111"/>
      <c r="LQ32" s="111"/>
      <c r="LR32" s="111"/>
      <c r="LS32" s="111"/>
      <c r="LT32" s="111"/>
      <c r="LU32" s="111"/>
      <c r="LV32" s="111"/>
      <c r="LW32" s="111"/>
      <c r="LX32" s="111"/>
      <c r="LY32" s="111"/>
      <c r="LZ32" s="112"/>
      <c r="MA32" s="110">
        <f>データ!DT7</f>
        <v>184.5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17" t="s">
        <v>126</v>
      </c>
      <c r="NE32" s="118"/>
      <c r="NF32" s="118"/>
      <c r="NG32" s="118"/>
      <c r="NH32" s="118"/>
      <c r="NI32" s="118"/>
      <c r="NJ32" s="118"/>
      <c r="NK32" s="118"/>
      <c r="NL32" s="118"/>
      <c r="NM32" s="118"/>
      <c r="NN32" s="118"/>
      <c r="NO32" s="118"/>
      <c r="NP32" s="118"/>
      <c r="NQ32" s="118"/>
      <c r="NR32" s="119"/>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17"/>
      <c r="NE33" s="118"/>
      <c r="NF33" s="118"/>
      <c r="NG33" s="118"/>
      <c r="NH33" s="118"/>
      <c r="NI33" s="118"/>
      <c r="NJ33" s="118"/>
      <c r="NK33" s="118"/>
      <c r="NL33" s="118"/>
      <c r="NM33" s="118"/>
      <c r="NN33" s="118"/>
      <c r="NO33" s="118"/>
      <c r="NP33" s="118"/>
      <c r="NQ33" s="118"/>
      <c r="NR33" s="119"/>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17"/>
      <c r="NE34" s="118"/>
      <c r="NF34" s="118"/>
      <c r="NG34" s="118"/>
      <c r="NH34" s="118"/>
      <c r="NI34" s="118"/>
      <c r="NJ34" s="118"/>
      <c r="NK34" s="118"/>
      <c r="NL34" s="118"/>
      <c r="NM34" s="118"/>
      <c r="NN34" s="118"/>
      <c r="NO34" s="118"/>
      <c r="NP34" s="118"/>
      <c r="NQ34" s="118"/>
      <c r="NR34" s="119"/>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17"/>
      <c r="NE35" s="118"/>
      <c r="NF35" s="118"/>
      <c r="NG35" s="118"/>
      <c r="NH35" s="118"/>
      <c r="NI35" s="118"/>
      <c r="NJ35" s="118"/>
      <c r="NK35" s="118"/>
      <c r="NL35" s="118"/>
      <c r="NM35" s="118"/>
      <c r="NN35" s="118"/>
      <c r="NO35" s="118"/>
      <c r="NP35" s="118"/>
      <c r="NQ35" s="118"/>
      <c r="NR35" s="119"/>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17"/>
      <c r="NE36" s="118"/>
      <c r="NF36" s="118"/>
      <c r="NG36" s="118"/>
      <c r="NH36" s="118"/>
      <c r="NI36" s="118"/>
      <c r="NJ36" s="118"/>
      <c r="NK36" s="118"/>
      <c r="NL36" s="118"/>
      <c r="NM36" s="118"/>
      <c r="NN36" s="118"/>
      <c r="NO36" s="118"/>
      <c r="NP36" s="118"/>
      <c r="NQ36" s="118"/>
      <c r="NR36" s="119"/>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17"/>
      <c r="NE37" s="118"/>
      <c r="NF37" s="118"/>
      <c r="NG37" s="118"/>
      <c r="NH37" s="118"/>
      <c r="NI37" s="118"/>
      <c r="NJ37" s="118"/>
      <c r="NK37" s="118"/>
      <c r="NL37" s="118"/>
      <c r="NM37" s="118"/>
      <c r="NN37" s="118"/>
      <c r="NO37" s="118"/>
      <c r="NP37" s="118"/>
      <c r="NQ37" s="118"/>
      <c r="NR37" s="119"/>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17"/>
      <c r="NE38" s="118"/>
      <c r="NF38" s="118"/>
      <c r="NG38" s="118"/>
      <c r="NH38" s="118"/>
      <c r="NI38" s="118"/>
      <c r="NJ38" s="118"/>
      <c r="NK38" s="118"/>
      <c r="NL38" s="118"/>
      <c r="NM38" s="118"/>
      <c r="NN38" s="118"/>
      <c r="NO38" s="118"/>
      <c r="NP38" s="118"/>
      <c r="NQ38" s="118"/>
      <c r="NR38" s="119"/>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17"/>
      <c r="NE39" s="118"/>
      <c r="NF39" s="118"/>
      <c r="NG39" s="118"/>
      <c r="NH39" s="118"/>
      <c r="NI39" s="118"/>
      <c r="NJ39" s="118"/>
      <c r="NK39" s="118"/>
      <c r="NL39" s="118"/>
      <c r="NM39" s="118"/>
      <c r="NN39" s="118"/>
      <c r="NO39" s="118"/>
      <c r="NP39" s="118"/>
      <c r="NQ39" s="118"/>
      <c r="NR39" s="119"/>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17"/>
      <c r="NE40" s="118"/>
      <c r="NF40" s="118"/>
      <c r="NG40" s="118"/>
      <c r="NH40" s="118"/>
      <c r="NI40" s="118"/>
      <c r="NJ40" s="118"/>
      <c r="NK40" s="118"/>
      <c r="NL40" s="118"/>
      <c r="NM40" s="118"/>
      <c r="NN40" s="118"/>
      <c r="NO40" s="118"/>
      <c r="NP40" s="118"/>
      <c r="NQ40" s="118"/>
      <c r="NR40" s="119"/>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17"/>
      <c r="NE41" s="118"/>
      <c r="NF41" s="118"/>
      <c r="NG41" s="118"/>
      <c r="NH41" s="118"/>
      <c r="NI41" s="118"/>
      <c r="NJ41" s="118"/>
      <c r="NK41" s="118"/>
      <c r="NL41" s="118"/>
      <c r="NM41" s="118"/>
      <c r="NN41" s="118"/>
      <c r="NO41" s="118"/>
      <c r="NP41" s="118"/>
      <c r="NQ41" s="118"/>
      <c r="NR41" s="119"/>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17"/>
      <c r="NE42" s="118"/>
      <c r="NF42" s="118"/>
      <c r="NG42" s="118"/>
      <c r="NH42" s="118"/>
      <c r="NI42" s="118"/>
      <c r="NJ42" s="118"/>
      <c r="NK42" s="118"/>
      <c r="NL42" s="118"/>
      <c r="NM42" s="118"/>
      <c r="NN42" s="118"/>
      <c r="NO42" s="118"/>
      <c r="NP42" s="118"/>
      <c r="NQ42" s="118"/>
      <c r="NR42" s="119"/>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17"/>
      <c r="NE43" s="118"/>
      <c r="NF43" s="118"/>
      <c r="NG43" s="118"/>
      <c r="NH43" s="118"/>
      <c r="NI43" s="118"/>
      <c r="NJ43" s="118"/>
      <c r="NK43" s="118"/>
      <c r="NL43" s="118"/>
      <c r="NM43" s="118"/>
      <c r="NN43" s="118"/>
      <c r="NO43" s="118"/>
      <c r="NP43" s="118"/>
      <c r="NQ43" s="118"/>
      <c r="NR43" s="119"/>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17"/>
      <c r="NE44" s="118"/>
      <c r="NF44" s="118"/>
      <c r="NG44" s="118"/>
      <c r="NH44" s="118"/>
      <c r="NI44" s="118"/>
      <c r="NJ44" s="118"/>
      <c r="NK44" s="118"/>
      <c r="NL44" s="118"/>
      <c r="NM44" s="118"/>
      <c r="NN44" s="118"/>
      <c r="NO44" s="118"/>
      <c r="NP44" s="118"/>
      <c r="NQ44" s="118"/>
      <c r="NR44" s="119"/>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17"/>
      <c r="NE45" s="118"/>
      <c r="NF45" s="118"/>
      <c r="NG45" s="118"/>
      <c r="NH45" s="118"/>
      <c r="NI45" s="118"/>
      <c r="NJ45" s="118"/>
      <c r="NK45" s="118"/>
      <c r="NL45" s="118"/>
      <c r="NM45" s="118"/>
      <c r="NN45" s="118"/>
      <c r="NO45" s="118"/>
      <c r="NP45" s="118"/>
      <c r="NQ45" s="118"/>
      <c r="NR45" s="119"/>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17"/>
      <c r="NE46" s="118"/>
      <c r="NF46" s="118"/>
      <c r="NG46" s="118"/>
      <c r="NH46" s="118"/>
      <c r="NI46" s="118"/>
      <c r="NJ46" s="118"/>
      <c r="NK46" s="118"/>
      <c r="NL46" s="118"/>
      <c r="NM46" s="118"/>
      <c r="NN46" s="118"/>
      <c r="NO46" s="118"/>
      <c r="NP46" s="118"/>
      <c r="NQ46" s="118"/>
      <c r="NR46" s="119"/>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17"/>
      <c r="NE47" s="118"/>
      <c r="NF47" s="118"/>
      <c r="NG47" s="118"/>
      <c r="NH47" s="118"/>
      <c r="NI47" s="118"/>
      <c r="NJ47" s="118"/>
      <c r="NK47" s="118"/>
      <c r="NL47" s="118"/>
      <c r="NM47" s="118"/>
      <c r="NN47" s="118"/>
      <c r="NO47" s="118"/>
      <c r="NP47" s="118"/>
      <c r="NQ47" s="118"/>
      <c r="NR47" s="119"/>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124</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3">
        <f>データ!AU7</f>
        <v>0</v>
      </c>
      <c r="V52" s="123"/>
      <c r="W52" s="123"/>
      <c r="X52" s="123"/>
      <c r="Y52" s="123"/>
      <c r="Z52" s="123"/>
      <c r="AA52" s="123"/>
      <c r="AB52" s="123"/>
      <c r="AC52" s="123"/>
      <c r="AD52" s="123"/>
      <c r="AE52" s="123"/>
      <c r="AF52" s="123"/>
      <c r="AG52" s="123"/>
      <c r="AH52" s="123"/>
      <c r="AI52" s="123"/>
      <c r="AJ52" s="123"/>
      <c r="AK52" s="123"/>
      <c r="AL52" s="123"/>
      <c r="AM52" s="123"/>
      <c r="AN52" s="123">
        <f>データ!AV7</f>
        <v>0</v>
      </c>
      <c r="AO52" s="123"/>
      <c r="AP52" s="123"/>
      <c r="AQ52" s="123"/>
      <c r="AR52" s="123"/>
      <c r="AS52" s="123"/>
      <c r="AT52" s="123"/>
      <c r="AU52" s="123"/>
      <c r="AV52" s="123"/>
      <c r="AW52" s="123"/>
      <c r="AX52" s="123"/>
      <c r="AY52" s="123"/>
      <c r="AZ52" s="123"/>
      <c r="BA52" s="123"/>
      <c r="BB52" s="123"/>
      <c r="BC52" s="123"/>
      <c r="BD52" s="123"/>
      <c r="BE52" s="123"/>
      <c r="BF52" s="123"/>
      <c r="BG52" s="123">
        <f>データ!AW7</f>
        <v>0</v>
      </c>
      <c r="BH52" s="123"/>
      <c r="BI52" s="123"/>
      <c r="BJ52" s="123"/>
      <c r="BK52" s="123"/>
      <c r="BL52" s="123"/>
      <c r="BM52" s="123"/>
      <c r="BN52" s="123"/>
      <c r="BO52" s="123"/>
      <c r="BP52" s="123"/>
      <c r="BQ52" s="123"/>
      <c r="BR52" s="123"/>
      <c r="BS52" s="123"/>
      <c r="BT52" s="123"/>
      <c r="BU52" s="123"/>
      <c r="BV52" s="123"/>
      <c r="BW52" s="123"/>
      <c r="BX52" s="123"/>
      <c r="BY52" s="123"/>
      <c r="BZ52" s="123">
        <f>データ!AX7</f>
        <v>0</v>
      </c>
      <c r="CA52" s="123"/>
      <c r="CB52" s="123"/>
      <c r="CC52" s="123"/>
      <c r="CD52" s="123"/>
      <c r="CE52" s="123"/>
      <c r="CF52" s="123"/>
      <c r="CG52" s="123"/>
      <c r="CH52" s="123"/>
      <c r="CI52" s="123"/>
      <c r="CJ52" s="123"/>
      <c r="CK52" s="123"/>
      <c r="CL52" s="123"/>
      <c r="CM52" s="123"/>
      <c r="CN52" s="123"/>
      <c r="CO52" s="123"/>
      <c r="CP52" s="123"/>
      <c r="CQ52" s="123"/>
      <c r="CR52" s="123"/>
      <c r="CS52" s="123">
        <f>データ!AY7</f>
        <v>0</v>
      </c>
      <c r="CT52" s="123"/>
      <c r="CU52" s="123"/>
      <c r="CV52" s="123"/>
      <c r="CW52" s="123"/>
      <c r="CX52" s="123"/>
      <c r="CY52" s="123"/>
      <c r="CZ52" s="123"/>
      <c r="DA52" s="123"/>
      <c r="DB52" s="123"/>
      <c r="DC52" s="123"/>
      <c r="DD52" s="123"/>
      <c r="DE52" s="123"/>
      <c r="DF52" s="123"/>
      <c r="DG52" s="123"/>
      <c r="DH52" s="123"/>
      <c r="DI52" s="123"/>
      <c r="DJ52" s="123"/>
      <c r="DK52" s="123"/>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34.700000000000003</v>
      </c>
      <c r="EM52" s="116"/>
      <c r="EN52" s="116"/>
      <c r="EO52" s="116"/>
      <c r="EP52" s="116"/>
      <c r="EQ52" s="116"/>
      <c r="ER52" s="116"/>
      <c r="ES52" s="116"/>
      <c r="ET52" s="116"/>
      <c r="EU52" s="116"/>
      <c r="EV52" s="116"/>
      <c r="EW52" s="116"/>
      <c r="EX52" s="116"/>
      <c r="EY52" s="116"/>
      <c r="EZ52" s="116"/>
      <c r="FA52" s="116"/>
      <c r="FB52" s="116"/>
      <c r="FC52" s="116"/>
      <c r="FD52" s="116"/>
      <c r="FE52" s="116">
        <f>データ!BG7</f>
        <v>-40.200000000000003</v>
      </c>
      <c r="FF52" s="116"/>
      <c r="FG52" s="116"/>
      <c r="FH52" s="116"/>
      <c r="FI52" s="116"/>
      <c r="FJ52" s="116"/>
      <c r="FK52" s="116"/>
      <c r="FL52" s="116"/>
      <c r="FM52" s="116"/>
      <c r="FN52" s="116"/>
      <c r="FO52" s="116"/>
      <c r="FP52" s="116"/>
      <c r="FQ52" s="116"/>
      <c r="FR52" s="116"/>
      <c r="FS52" s="116"/>
      <c r="FT52" s="116"/>
      <c r="FU52" s="116"/>
      <c r="FV52" s="116"/>
      <c r="FW52" s="116"/>
      <c r="FX52" s="116">
        <f>データ!BH7</f>
        <v>-33.799999999999997</v>
      </c>
      <c r="FY52" s="116"/>
      <c r="FZ52" s="116"/>
      <c r="GA52" s="116"/>
      <c r="GB52" s="116"/>
      <c r="GC52" s="116"/>
      <c r="GD52" s="116"/>
      <c r="GE52" s="116"/>
      <c r="GF52" s="116"/>
      <c r="GG52" s="116"/>
      <c r="GH52" s="116"/>
      <c r="GI52" s="116"/>
      <c r="GJ52" s="116"/>
      <c r="GK52" s="116"/>
      <c r="GL52" s="116"/>
      <c r="GM52" s="116"/>
      <c r="GN52" s="116"/>
      <c r="GO52" s="116"/>
      <c r="GP52" s="116"/>
      <c r="GQ52" s="116">
        <f>データ!BI7</f>
        <v>-0.5</v>
      </c>
      <c r="GR52" s="116"/>
      <c r="GS52" s="116"/>
      <c r="GT52" s="116"/>
      <c r="GU52" s="116"/>
      <c r="GV52" s="116"/>
      <c r="GW52" s="116"/>
      <c r="GX52" s="116"/>
      <c r="GY52" s="116"/>
      <c r="GZ52" s="116"/>
      <c r="HA52" s="116"/>
      <c r="HB52" s="116"/>
      <c r="HC52" s="116"/>
      <c r="HD52" s="116"/>
      <c r="HE52" s="116"/>
      <c r="HF52" s="116"/>
      <c r="HG52" s="116"/>
      <c r="HH52" s="116"/>
      <c r="HI52" s="116"/>
      <c r="HJ52" s="116">
        <f>データ!BJ7</f>
        <v>-64.3</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3">
        <f>データ!BQ7</f>
        <v>18821</v>
      </c>
      <c r="JD52" s="123"/>
      <c r="JE52" s="123"/>
      <c r="JF52" s="123"/>
      <c r="JG52" s="123"/>
      <c r="JH52" s="123"/>
      <c r="JI52" s="123"/>
      <c r="JJ52" s="123"/>
      <c r="JK52" s="123"/>
      <c r="JL52" s="123"/>
      <c r="JM52" s="123"/>
      <c r="JN52" s="123"/>
      <c r="JO52" s="123"/>
      <c r="JP52" s="123"/>
      <c r="JQ52" s="123"/>
      <c r="JR52" s="123"/>
      <c r="JS52" s="123"/>
      <c r="JT52" s="123"/>
      <c r="JU52" s="123"/>
      <c r="JV52" s="123">
        <f>データ!BR7</f>
        <v>-23133</v>
      </c>
      <c r="JW52" s="123"/>
      <c r="JX52" s="123"/>
      <c r="JY52" s="123"/>
      <c r="JZ52" s="123"/>
      <c r="KA52" s="123"/>
      <c r="KB52" s="123"/>
      <c r="KC52" s="123"/>
      <c r="KD52" s="123"/>
      <c r="KE52" s="123"/>
      <c r="KF52" s="123"/>
      <c r="KG52" s="123"/>
      <c r="KH52" s="123"/>
      <c r="KI52" s="123"/>
      <c r="KJ52" s="123"/>
      <c r="KK52" s="123"/>
      <c r="KL52" s="123"/>
      <c r="KM52" s="123"/>
      <c r="KN52" s="123"/>
      <c r="KO52" s="123">
        <f>データ!BS7</f>
        <v>-19344</v>
      </c>
      <c r="KP52" s="123"/>
      <c r="KQ52" s="123"/>
      <c r="KR52" s="123"/>
      <c r="KS52" s="123"/>
      <c r="KT52" s="123"/>
      <c r="KU52" s="123"/>
      <c r="KV52" s="123"/>
      <c r="KW52" s="123"/>
      <c r="KX52" s="123"/>
      <c r="KY52" s="123"/>
      <c r="KZ52" s="123"/>
      <c r="LA52" s="123"/>
      <c r="LB52" s="123"/>
      <c r="LC52" s="123"/>
      <c r="LD52" s="123"/>
      <c r="LE52" s="123"/>
      <c r="LF52" s="123"/>
      <c r="LG52" s="123"/>
      <c r="LH52" s="123">
        <f>データ!BT7</f>
        <v>-294</v>
      </c>
      <c r="LI52" s="123"/>
      <c r="LJ52" s="123"/>
      <c r="LK52" s="123"/>
      <c r="LL52" s="123"/>
      <c r="LM52" s="123"/>
      <c r="LN52" s="123"/>
      <c r="LO52" s="123"/>
      <c r="LP52" s="123"/>
      <c r="LQ52" s="123"/>
      <c r="LR52" s="123"/>
      <c r="LS52" s="123"/>
      <c r="LT52" s="123"/>
      <c r="LU52" s="123"/>
      <c r="LV52" s="123"/>
      <c r="LW52" s="123"/>
      <c r="LX52" s="123"/>
      <c r="LY52" s="123"/>
      <c r="LZ52" s="123"/>
      <c r="MA52" s="123">
        <f>データ!BU7</f>
        <v>-40858</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3">
        <f>データ!AZ7</f>
        <v>654</v>
      </c>
      <c r="V53" s="123"/>
      <c r="W53" s="123"/>
      <c r="X53" s="123"/>
      <c r="Y53" s="123"/>
      <c r="Z53" s="123"/>
      <c r="AA53" s="123"/>
      <c r="AB53" s="123"/>
      <c r="AC53" s="123"/>
      <c r="AD53" s="123"/>
      <c r="AE53" s="123"/>
      <c r="AF53" s="123"/>
      <c r="AG53" s="123"/>
      <c r="AH53" s="123"/>
      <c r="AI53" s="123"/>
      <c r="AJ53" s="123"/>
      <c r="AK53" s="123"/>
      <c r="AL53" s="123"/>
      <c r="AM53" s="123"/>
      <c r="AN53" s="123">
        <f>データ!BA7</f>
        <v>2466</v>
      </c>
      <c r="AO53" s="123"/>
      <c r="AP53" s="123"/>
      <c r="AQ53" s="123"/>
      <c r="AR53" s="123"/>
      <c r="AS53" s="123"/>
      <c r="AT53" s="123"/>
      <c r="AU53" s="123"/>
      <c r="AV53" s="123"/>
      <c r="AW53" s="123"/>
      <c r="AX53" s="123"/>
      <c r="AY53" s="123"/>
      <c r="AZ53" s="123"/>
      <c r="BA53" s="123"/>
      <c r="BB53" s="123"/>
      <c r="BC53" s="123"/>
      <c r="BD53" s="123"/>
      <c r="BE53" s="123"/>
      <c r="BF53" s="123"/>
      <c r="BG53" s="123">
        <f>データ!BB7</f>
        <v>58</v>
      </c>
      <c r="BH53" s="123"/>
      <c r="BI53" s="123"/>
      <c r="BJ53" s="123"/>
      <c r="BK53" s="123"/>
      <c r="BL53" s="123"/>
      <c r="BM53" s="123"/>
      <c r="BN53" s="123"/>
      <c r="BO53" s="123"/>
      <c r="BP53" s="123"/>
      <c r="BQ53" s="123"/>
      <c r="BR53" s="123"/>
      <c r="BS53" s="123"/>
      <c r="BT53" s="123"/>
      <c r="BU53" s="123"/>
      <c r="BV53" s="123"/>
      <c r="BW53" s="123"/>
      <c r="BX53" s="123"/>
      <c r="BY53" s="123"/>
      <c r="BZ53" s="123">
        <f>データ!BC7</f>
        <v>49</v>
      </c>
      <c r="CA53" s="123"/>
      <c r="CB53" s="123"/>
      <c r="CC53" s="123"/>
      <c r="CD53" s="123"/>
      <c r="CE53" s="123"/>
      <c r="CF53" s="123"/>
      <c r="CG53" s="123"/>
      <c r="CH53" s="123"/>
      <c r="CI53" s="123"/>
      <c r="CJ53" s="123"/>
      <c r="CK53" s="123"/>
      <c r="CL53" s="123"/>
      <c r="CM53" s="123"/>
      <c r="CN53" s="123"/>
      <c r="CO53" s="123"/>
      <c r="CP53" s="123"/>
      <c r="CQ53" s="123"/>
      <c r="CR53" s="123"/>
      <c r="CS53" s="123">
        <f>データ!BD7</f>
        <v>25</v>
      </c>
      <c r="CT53" s="123"/>
      <c r="CU53" s="123"/>
      <c r="CV53" s="123"/>
      <c r="CW53" s="123"/>
      <c r="CX53" s="123"/>
      <c r="CY53" s="123"/>
      <c r="CZ53" s="123"/>
      <c r="DA53" s="123"/>
      <c r="DB53" s="123"/>
      <c r="DC53" s="123"/>
      <c r="DD53" s="123"/>
      <c r="DE53" s="123"/>
      <c r="DF53" s="123"/>
      <c r="DG53" s="123"/>
      <c r="DH53" s="123"/>
      <c r="DI53" s="123"/>
      <c r="DJ53" s="123"/>
      <c r="DK53" s="123"/>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-81</v>
      </c>
      <c r="EM53" s="116"/>
      <c r="EN53" s="116"/>
      <c r="EO53" s="116"/>
      <c r="EP53" s="116"/>
      <c r="EQ53" s="116"/>
      <c r="ER53" s="116"/>
      <c r="ES53" s="116"/>
      <c r="ET53" s="116"/>
      <c r="EU53" s="116"/>
      <c r="EV53" s="116"/>
      <c r="EW53" s="116"/>
      <c r="EX53" s="116"/>
      <c r="EY53" s="116"/>
      <c r="EZ53" s="116"/>
      <c r="FA53" s="116"/>
      <c r="FB53" s="116"/>
      <c r="FC53" s="116"/>
      <c r="FD53" s="116"/>
      <c r="FE53" s="116">
        <f>データ!BL7</f>
        <v>-25.1</v>
      </c>
      <c r="FF53" s="116"/>
      <c r="FG53" s="116"/>
      <c r="FH53" s="116"/>
      <c r="FI53" s="116"/>
      <c r="FJ53" s="116"/>
      <c r="FK53" s="116"/>
      <c r="FL53" s="116"/>
      <c r="FM53" s="116"/>
      <c r="FN53" s="116"/>
      <c r="FO53" s="116"/>
      <c r="FP53" s="116"/>
      <c r="FQ53" s="116"/>
      <c r="FR53" s="116"/>
      <c r="FS53" s="116"/>
      <c r="FT53" s="116"/>
      <c r="FU53" s="116"/>
      <c r="FV53" s="116"/>
      <c r="FW53" s="116"/>
      <c r="FX53" s="116">
        <f>データ!BM7</f>
        <v>-18</v>
      </c>
      <c r="FY53" s="116"/>
      <c r="FZ53" s="116"/>
      <c r="GA53" s="116"/>
      <c r="GB53" s="116"/>
      <c r="GC53" s="116"/>
      <c r="GD53" s="116"/>
      <c r="GE53" s="116"/>
      <c r="GF53" s="116"/>
      <c r="GG53" s="116"/>
      <c r="GH53" s="116"/>
      <c r="GI53" s="116"/>
      <c r="GJ53" s="116"/>
      <c r="GK53" s="116"/>
      <c r="GL53" s="116"/>
      <c r="GM53" s="116"/>
      <c r="GN53" s="116"/>
      <c r="GO53" s="116"/>
      <c r="GP53" s="116"/>
      <c r="GQ53" s="116">
        <f>データ!BN7</f>
        <v>-20.7</v>
      </c>
      <c r="GR53" s="116"/>
      <c r="GS53" s="116"/>
      <c r="GT53" s="116"/>
      <c r="GU53" s="116"/>
      <c r="GV53" s="116"/>
      <c r="GW53" s="116"/>
      <c r="GX53" s="116"/>
      <c r="GY53" s="116"/>
      <c r="GZ53" s="116"/>
      <c r="HA53" s="116"/>
      <c r="HB53" s="116"/>
      <c r="HC53" s="116"/>
      <c r="HD53" s="116"/>
      <c r="HE53" s="116"/>
      <c r="HF53" s="116"/>
      <c r="HG53" s="116"/>
      <c r="HH53" s="116"/>
      <c r="HI53" s="116"/>
      <c r="HJ53" s="116">
        <f>データ!BO7</f>
        <v>-20</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3">
        <f>データ!BV7</f>
        <v>4836</v>
      </c>
      <c r="JD53" s="123"/>
      <c r="JE53" s="123"/>
      <c r="JF53" s="123"/>
      <c r="JG53" s="123"/>
      <c r="JH53" s="123"/>
      <c r="JI53" s="123"/>
      <c r="JJ53" s="123"/>
      <c r="JK53" s="123"/>
      <c r="JL53" s="123"/>
      <c r="JM53" s="123"/>
      <c r="JN53" s="123"/>
      <c r="JO53" s="123"/>
      <c r="JP53" s="123"/>
      <c r="JQ53" s="123"/>
      <c r="JR53" s="123"/>
      <c r="JS53" s="123"/>
      <c r="JT53" s="123"/>
      <c r="JU53" s="123"/>
      <c r="JV53" s="123">
        <f>データ!BW7</f>
        <v>37213</v>
      </c>
      <c r="JW53" s="123"/>
      <c r="JX53" s="123"/>
      <c r="JY53" s="123"/>
      <c r="JZ53" s="123"/>
      <c r="KA53" s="123"/>
      <c r="KB53" s="123"/>
      <c r="KC53" s="123"/>
      <c r="KD53" s="123"/>
      <c r="KE53" s="123"/>
      <c r="KF53" s="123"/>
      <c r="KG53" s="123"/>
      <c r="KH53" s="123"/>
      <c r="KI53" s="123"/>
      <c r="KJ53" s="123"/>
      <c r="KK53" s="123"/>
      <c r="KL53" s="123"/>
      <c r="KM53" s="123"/>
      <c r="KN53" s="123"/>
      <c r="KO53" s="123">
        <f>データ!BX7</f>
        <v>17293</v>
      </c>
      <c r="KP53" s="123"/>
      <c r="KQ53" s="123"/>
      <c r="KR53" s="123"/>
      <c r="KS53" s="123"/>
      <c r="KT53" s="123"/>
      <c r="KU53" s="123"/>
      <c r="KV53" s="123"/>
      <c r="KW53" s="123"/>
      <c r="KX53" s="123"/>
      <c r="KY53" s="123"/>
      <c r="KZ53" s="123"/>
      <c r="LA53" s="123"/>
      <c r="LB53" s="123"/>
      <c r="LC53" s="123"/>
      <c r="LD53" s="123"/>
      <c r="LE53" s="123"/>
      <c r="LF53" s="123"/>
      <c r="LG53" s="123"/>
      <c r="LH53" s="123">
        <f>データ!BY7</f>
        <v>15316</v>
      </c>
      <c r="LI53" s="123"/>
      <c r="LJ53" s="123"/>
      <c r="LK53" s="123"/>
      <c r="LL53" s="123"/>
      <c r="LM53" s="123"/>
      <c r="LN53" s="123"/>
      <c r="LO53" s="123"/>
      <c r="LP53" s="123"/>
      <c r="LQ53" s="123"/>
      <c r="LR53" s="123"/>
      <c r="LS53" s="123"/>
      <c r="LT53" s="123"/>
      <c r="LU53" s="123"/>
      <c r="LV53" s="123"/>
      <c r="LW53" s="123"/>
      <c r="LX53" s="123"/>
      <c r="LY53" s="123"/>
      <c r="LZ53" s="123"/>
      <c r="MA53" s="123">
        <f>データ!BZ7</f>
        <v>8831</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20"/>
      <c r="NE64" s="121"/>
      <c r="NF64" s="121"/>
      <c r="NG64" s="121"/>
      <c r="NH64" s="121"/>
      <c r="NI64" s="121"/>
      <c r="NJ64" s="121"/>
      <c r="NK64" s="121"/>
      <c r="NL64" s="121"/>
      <c r="NM64" s="121"/>
      <c r="NN64" s="121"/>
      <c r="NO64" s="121"/>
      <c r="NP64" s="121"/>
      <c r="NQ64" s="121"/>
      <c r="NR64" s="122"/>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125</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5">
        <f>データ!CM7</f>
        <v>0</v>
      </c>
      <c r="CW67" s="126"/>
      <c r="CX67" s="126"/>
      <c r="CY67" s="126"/>
      <c r="CZ67" s="126"/>
      <c r="DA67" s="126"/>
      <c r="DB67" s="126"/>
      <c r="DC67" s="126"/>
      <c r="DD67" s="126"/>
      <c r="DE67" s="126"/>
      <c r="DF67" s="126"/>
      <c r="DG67" s="126"/>
      <c r="DH67" s="126"/>
      <c r="DI67" s="126"/>
      <c r="DJ67" s="126"/>
      <c r="DK67" s="126"/>
      <c r="DL67" s="126"/>
      <c r="DM67" s="126"/>
      <c r="DN67" s="126"/>
      <c r="DO67" s="126"/>
      <c r="DP67" s="126"/>
      <c r="DQ67" s="126"/>
      <c r="DR67" s="126"/>
      <c r="DS67" s="126"/>
      <c r="DT67" s="126"/>
      <c r="DU67" s="126"/>
      <c r="DV67" s="126"/>
      <c r="DW67" s="126"/>
      <c r="DX67" s="126"/>
      <c r="DY67" s="126"/>
      <c r="DZ67" s="126"/>
      <c r="EA67" s="126"/>
      <c r="EB67" s="126"/>
      <c r="EC67" s="126"/>
      <c r="ED67" s="126"/>
      <c r="EE67" s="126"/>
      <c r="EF67" s="126"/>
      <c r="EG67" s="126"/>
      <c r="EH67" s="126"/>
      <c r="EI67" s="126"/>
      <c r="EJ67" s="126"/>
      <c r="EK67" s="126"/>
      <c r="EL67" s="126"/>
      <c r="EM67" s="126"/>
      <c r="EN67" s="126"/>
      <c r="EO67" s="126"/>
      <c r="EP67" s="126"/>
      <c r="EQ67" s="126"/>
      <c r="ER67" s="126"/>
      <c r="ES67" s="126"/>
      <c r="ET67" s="126"/>
      <c r="EU67" s="126"/>
      <c r="EV67" s="126"/>
      <c r="EW67" s="126"/>
      <c r="EX67" s="126"/>
      <c r="EY67" s="126"/>
      <c r="EZ67" s="126"/>
      <c r="FA67" s="126"/>
      <c r="FB67" s="126"/>
      <c r="FC67" s="126"/>
      <c r="FD67" s="126"/>
      <c r="FE67" s="126"/>
      <c r="FF67" s="126"/>
      <c r="FG67" s="126"/>
      <c r="FH67" s="126"/>
      <c r="FI67" s="126"/>
      <c r="FJ67" s="126"/>
      <c r="FK67" s="126"/>
      <c r="FL67" s="126"/>
      <c r="FM67" s="126"/>
      <c r="FN67" s="126"/>
      <c r="FO67" s="126"/>
      <c r="FP67" s="126"/>
      <c r="FQ67" s="126"/>
      <c r="FR67" s="126"/>
      <c r="FS67" s="126"/>
      <c r="FT67" s="126"/>
      <c r="FU67" s="126"/>
      <c r="FV67" s="126"/>
      <c r="FW67" s="127"/>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8"/>
      <c r="CW68" s="129"/>
      <c r="CX68" s="129"/>
      <c r="CY68" s="129"/>
      <c r="CZ68" s="129"/>
      <c r="DA68" s="129"/>
      <c r="DB68" s="129"/>
      <c r="DC68" s="129"/>
      <c r="DD68" s="129"/>
      <c r="DE68" s="129"/>
      <c r="DF68" s="129"/>
      <c r="DG68" s="129"/>
      <c r="DH68" s="129"/>
      <c r="DI68" s="129"/>
      <c r="DJ68" s="129"/>
      <c r="DK68" s="129"/>
      <c r="DL68" s="129"/>
      <c r="DM68" s="129"/>
      <c r="DN68" s="129"/>
      <c r="DO68" s="129"/>
      <c r="DP68" s="129"/>
      <c r="DQ68" s="129"/>
      <c r="DR68" s="129"/>
      <c r="DS68" s="129"/>
      <c r="DT68" s="129"/>
      <c r="DU68" s="129"/>
      <c r="DV68" s="129"/>
      <c r="DW68" s="129"/>
      <c r="DX68" s="129"/>
      <c r="DY68" s="129"/>
      <c r="DZ68" s="129"/>
      <c r="EA68" s="129"/>
      <c r="EB68" s="129"/>
      <c r="EC68" s="129"/>
      <c r="ED68" s="129"/>
      <c r="EE68" s="129"/>
      <c r="EF68" s="129"/>
      <c r="EG68" s="129"/>
      <c r="EH68" s="129"/>
      <c r="EI68" s="129"/>
      <c r="EJ68" s="129"/>
      <c r="EK68" s="129"/>
      <c r="EL68" s="129"/>
      <c r="EM68" s="129"/>
      <c r="EN68" s="129"/>
      <c r="EO68" s="129"/>
      <c r="EP68" s="129"/>
      <c r="EQ68" s="129"/>
      <c r="ER68" s="129"/>
      <c r="ES68" s="129"/>
      <c r="ET68" s="129"/>
      <c r="EU68" s="129"/>
      <c r="EV68" s="129"/>
      <c r="EW68" s="129"/>
      <c r="EX68" s="129"/>
      <c r="EY68" s="129"/>
      <c r="EZ68" s="129"/>
      <c r="FA68" s="129"/>
      <c r="FB68" s="129"/>
      <c r="FC68" s="129"/>
      <c r="FD68" s="129"/>
      <c r="FE68" s="129"/>
      <c r="FF68" s="129"/>
      <c r="FG68" s="129"/>
      <c r="FH68" s="129"/>
      <c r="FI68" s="129"/>
      <c r="FJ68" s="129"/>
      <c r="FK68" s="129"/>
      <c r="FL68" s="129"/>
      <c r="FM68" s="129"/>
      <c r="FN68" s="129"/>
      <c r="FO68" s="129"/>
      <c r="FP68" s="129"/>
      <c r="FQ68" s="129"/>
      <c r="FR68" s="129"/>
      <c r="FS68" s="129"/>
      <c r="FT68" s="129"/>
      <c r="FU68" s="129"/>
      <c r="FV68" s="129"/>
      <c r="FW68" s="13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8"/>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c r="EP69" s="129"/>
      <c r="EQ69" s="129"/>
      <c r="ER69" s="129"/>
      <c r="ES69" s="129"/>
      <c r="ET69" s="129"/>
      <c r="EU69" s="129"/>
      <c r="EV69" s="129"/>
      <c r="EW69" s="129"/>
      <c r="EX69" s="129"/>
      <c r="EY69" s="129"/>
      <c r="EZ69" s="129"/>
      <c r="FA69" s="129"/>
      <c r="FB69" s="129"/>
      <c r="FC69" s="129"/>
      <c r="FD69" s="129"/>
      <c r="FE69" s="129"/>
      <c r="FF69" s="129"/>
      <c r="FG69" s="129"/>
      <c r="FH69" s="129"/>
      <c r="FI69" s="129"/>
      <c r="FJ69" s="129"/>
      <c r="FK69" s="129"/>
      <c r="FL69" s="129"/>
      <c r="FM69" s="129"/>
      <c r="FN69" s="129"/>
      <c r="FO69" s="129"/>
      <c r="FP69" s="129"/>
      <c r="FQ69" s="129"/>
      <c r="FR69" s="129"/>
      <c r="FS69" s="129"/>
      <c r="FT69" s="129"/>
      <c r="FU69" s="129"/>
      <c r="FV69" s="129"/>
      <c r="FW69" s="13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1"/>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3"/>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4" t="str">
        <f>データ!$B$11</f>
        <v>R02</v>
      </c>
      <c r="S76" s="135"/>
      <c r="T76" s="135"/>
      <c r="U76" s="135"/>
      <c r="V76" s="135"/>
      <c r="W76" s="135"/>
      <c r="X76" s="135"/>
      <c r="Y76" s="135"/>
      <c r="Z76" s="135"/>
      <c r="AA76" s="135"/>
      <c r="AB76" s="135"/>
      <c r="AC76" s="135"/>
      <c r="AD76" s="135"/>
      <c r="AE76" s="135"/>
      <c r="AF76" s="136"/>
      <c r="AG76" s="134" t="str">
        <f>データ!$C$11</f>
        <v>R03</v>
      </c>
      <c r="AH76" s="135"/>
      <c r="AI76" s="135"/>
      <c r="AJ76" s="135"/>
      <c r="AK76" s="135"/>
      <c r="AL76" s="135"/>
      <c r="AM76" s="135"/>
      <c r="AN76" s="135"/>
      <c r="AO76" s="135"/>
      <c r="AP76" s="135"/>
      <c r="AQ76" s="135"/>
      <c r="AR76" s="135"/>
      <c r="AS76" s="135"/>
      <c r="AT76" s="135"/>
      <c r="AU76" s="136"/>
      <c r="AV76" s="134" t="str">
        <f>データ!$D$11</f>
        <v>R04</v>
      </c>
      <c r="AW76" s="135"/>
      <c r="AX76" s="135"/>
      <c r="AY76" s="135"/>
      <c r="AZ76" s="135"/>
      <c r="BA76" s="135"/>
      <c r="BB76" s="135"/>
      <c r="BC76" s="135"/>
      <c r="BD76" s="135"/>
      <c r="BE76" s="135"/>
      <c r="BF76" s="135"/>
      <c r="BG76" s="135"/>
      <c r="BH76" s="135"/>
      <c r="BI76" s="135"/>
      <c r="BJ76" s="136"/>
      <c r="BK76" s="134" t="str">
        <f>データ!$E$11</f>
        <v>R05</v>
      </c>
      <c r="BL76" s="135"/>
      <c r="BM76" s="135"/>
      <c r="BN76" s="135"/>
      <c r="BO76" s="135"/>
      <c r="BP76" s="135"/>
      <c r="BQ76" s="135"/>
      <c r="BR76" s="135"/>
      <c r="BS76" s="135"/>
      <c r="BT76" s="135"/>
      <c r="BU76" s="135"/>
      <c r="BV76" s="135"/>
      <c r="BW76" s="135"/>
      <c r="BX76" s="135"/>
      <c r="BY76" s="136"/>
      <c r="BZ76" s="134" t="str">
        <f>データ!$F$11</f>
        <v>R06</v>
      </c>
      <c r="CA76" s="135"/>
      <c r="CB76" s="135"/>
      <c r="CC76" s="135"/>
      <c r="CD76" s="135"/>
      <c r="CE76" s="135"/>
      <c r="CF76" s="135"/>
      <c r="CG76" s="135"/>
      <c r="CH76" s="135"/>
      <c r="CI76" s="135"/>
      <c r="CJ76" s="135"/>
      <c r="CK76" s="135"/>
      <c r="CL76" s="135"/>
      <c r="CM76" s="135"/>
      <c r="CN76" s="136"/>
      <c r="CO76" s="2"/>
      <c r="CP76" s="2"/>
      <c r="CQ76" s="2"/>
      <c r="CR76" s="2"/>
      <c r="CS76" s="2"/>
      <c r="CT76" s="2"/>
      <c r="CU76" s="2"/>
      <c r="CV76" s="125">
        <f>データ!CN7</f>
        <v>256586</v>
      </c>
      <c r="CW76" s="126"/>
      <c r="CX76" s="126"/>
      <c r="CY76" s="126"/>
      <c r="CZ76" s="126"/>
      <c r="DA76" s="126"/>
      <c r="DB76" s="126"/>
      <c r="DC76" s="126"/>
      <c r="DD76" s="126"/>
      <c r="DE76" s="126"/>
      <c r="DF76" s="126"/>
      <c r="DG76" s="126"/>
      <c r="DH76" s="126"/>
      <c r="DI76" s="126"/>
      <c r="DJ76" s="126"/>
      <c r="DK76" s="126"/>
      <c r="DL76" s="126"/>
      <c r="DM76" s="126"/>
      <c r="DN76" s="126"/>
      <c r="DO76" s="126"/>
      <c r="DP76" s="126"/>
      <c r="DQ76" s="126"/>
      <c r="DR76" s="126"/>
      <c r="DS76" s="126"/>
      <c r="DT76" s="126"/>
      <c r="DU76" s="126"/>
      <c r="DV76" s="126"/>
      <c r="DW76" s="126"/>
      <c r="DX76" s="126"/>
      <c r="DY76" s="126"/>
      <c r="DZ76" s="126"/>
      <c r="EA76" s="126"/>
      <c r="EB76" s="126"/>
      <c r="EC76" s="126"/>
      <c r="ED76" s="126"/>
      <c r="EE76" s="126"/>
      <c r="EF76" s="126"/>
      <c r="EG76" s="126"/>
      <c r="EH76" s="126"/>
      <c r="EI76" s="126"/>
      <c r="EJ76" s="126"/>
      <c r="EK76" s="126"/>
      <c r="EL76" s="126"/>
      <c r="EM76" s="126"/>
      <c r="EN76" s="126"/>
      <c r="EO76" s="126"/>
      <c r="EP76" s="126"/>
      <c r="EQ76" s="126"/>
      <c r="ER76" s="126"/>
      <c r="ES76" s="126"/>
      <c r="ET76" s="126"/>
      <c r="EU76" s="126"/>
      <c r="EV76" s="126"/>
      <c r="EW76" s="126"/>
      <c r="EX76" s="126"/>
      <c r="EY76" s="126"/>
      <c r="EZ76" s="126"/>
      <c r="FA76" s="126"/>
      <c r="FB76" s="126"/>
      <c r="FC76" s="126"/>
      <c r="FD76" s="126"/>
      <c r="FE76" s="126"/>
      <c r="FF76" s="126"/>
      <c r="FG76" s="126"/>
      <c r="FH76" s="126"/>
      <c r="FI76" s="126"/>
      <c r="FJ76" s="126"/>
      <c r="FK76" s="126"/>
      <c r="FL76" s="126"/>
      <c r="FM76" s="126"/>
      <c r="FN76" s="126"/>
      <c r="FO76" s="126"/>
      <c r="FP76" s="126"/>
      <c r="FQ76" s="126"/>
      <c r="FR76" s="126"/>
      <c r="FS76" s="126"/>
      <c r="FT76" s="126"/>
      <c r="FU76" s="126"/>
      <c r="FV76" s="126"/>
      <c r="FW76" s="127"/>
      <c r="FY76" s="2"/>
      <c r="FZ76" s="2"/>
      <c r="GA76" s="2"/>
      <c r="GB76" s="2"/>
      <c r="GC76" s="2"/>
      <c r="GD76" s="2"/>
      <c r="GE76" s="2"/>
      <c r="GF76" s="2"/>
      <c r="GG76" s="2"/>
      <c r="GH76" s="2"/>
      <c r="GI76" s="2"/>
      <c r="GJ76" s="2"/>
      <c r="GK76" s="2"/>
      <c r="GL76" s="134" t="str">
        <f>データ!$B$11</f>
        <v>R02</v>
      </c>
      <c r="GM76" s="135"/>
      <c r="GN76" s="135"/>
      <c r="GO76" s="135"/>
      <c r="GP76" s="135"/>
      <c r="GQ76" s="135"/>
      <c r="GR76" s="135"/>
      <c r="GS76" s="135"/>
      <c r="GT76" s="135"/>
      <c r="GU76" s="135"/>
      <c r="GV76" s="135"/>
      <c r="GW76" s="135"/>
      <c r="GX76" s="135"/>
      <c r="GY76" s="135"/>
      <c r="GZ76" s="136"/>
      <c r="HA76" s="134" t="str">
        <f>データ!$C$11</f>
        <v>R03</v>
      </c>
      <c r="HB76" s="135"/>
      <c r="HC76" s="135"/>
      <c r="HD76" s="135"/>
      <c r="HE76" s="135"/>
      <c r="HF76" s="135"/>
      <c r="HG76" s="135"/>
      <c r="HH76" s="135"/>
      <c r="HI76" s="135"/>
      <c r="HJ76" s="135"/>
      <c r="HK76" s="135"/>
      <c r="HL76" s="135"/>
      <c r="HM76" s="135"/>
      <c r="HN76" s="135"/>
      <c r="HO76" s="136"/>
      <c r="HP76" s="134" t="str">
        <f>データ!$D$11</f>
        <v>R04</v>
      </c>
      <c r="HQ76" s="135"/>
      <c r="HR76" s="135"/>
      <c r="HS76" s="135"/>
      <c r="HT76" s="135"/>
      <c r="HU76" s="135"/>
      <c r="HV76" s="135"/>
      <c r="HW76" s="135"/>
      <c r="HX76" s="135"/>
      <c r="HY76" s="135"/>
      <c r="HZ76" s="135"/>
      <c r="IA76" s="135"/>
      <c r="IB76" s="135"/>
      <c r="IC76" s="135"/>
      <c r="ID76" s="136"/>
      <c r="IE76" s="134" t="str">
        <f>データ!$E$11</f>
        <v>R05</v>
      </c>
      <c r="IF76" s="135"/>
      <c r="IG76" s="135"/>
      <c r="IH76" s="135"/>
      <c r="II76" s="135"/>
      <c r="IJ76" s="135"/>
      <c r="IK76" s="135"/>
      <c r="IL76" s="135"/>
      <c r="IM76" s="135"/>
      <c r="IN76" s="135"/>
      <c r="IO76" s="135"/>
      <c r="IP76" s="135"/>
      <c r="IQ76" s="135"/>
      <c r="IR76" s="135"/>
      <c r="IS76" s="136"/>
      <c r="IT76" s="134" t="str">
        <f>データ!$F$11</f>
        <v>R06</v>
      </c>
      <c r="IU76" s="135"/>
      <c r="IV76" s="135"/>
      <c r="IW76" s="135"/>
      <c r="IX76" s="135"/>
      <c r="IY76" s="135"/>
      <c r="IZ76" s="135"/>
      <c r="JA76" s="135"/>
      <c r="JB76" s="135"/>
      <c r="JC76" s="135"/>
      <c r="JD76" s="135"/>
      <c r="JE76" s="135"/>
      <c r="JF76" s="135"/>
      <c r="JG76" s="135"/>
      <c r="JH76" s="136"/>
      <c r="JL76" s="2"/>
      <c r="JM76" s="2"/>
      <c r="JN76" s="2"/>
      <c r="JO76" s="2"/>
      <c r="JP76" s="2"/>
      <c r="JQ76" s="2"/>
      <c r="JR76" s="2"/>
      <c r="JS76" s="2"/>
      <c r="JT76" s="2"/>
      <c r="JU76" s="2"/>
      <c r="JV76" s="2"/>
      <c r="JW76" s="2"/>
      <c r="JX76" s="2"/>
      <c r="JY76" s="2"/>
      <c r="JZ76" s="2"/>
      <c r="KA76" s="134" t="str">
        <f>データ!$B$11</f>
        <v>R02</v>
      </c>
      <c r="KB76" s="135"/>
      <c r="KC76" s="135"/>
      <c r="KD76" s="135"/>
      <c r="KE76" s="135"/>
      <c r="KF76" s="135"/>
      <c r="KG76" s="135"/>
      <c r="KH76" s="135"/>
      <c r="KI76" s="135"/>
      <c r="KJ76" s="135"/>
      <c r="KK76" s="135"/>
      <c r="KL76" s="135"/>
      <c r="KM76" s="135"/>
      <c r="KN76" s="135"/>
      <c r="KO76" s="136"/>
      <c r="KP76" s="134" t="str">
        <f>データ!$C$11</f>
        <v>R03</v>
      </c>
      <c r="KQ76" s="135"/>
      <c r="KR76" s="135"/>
      <c r="KS76" s="135"/>
      <c r="KT76" s="135"/>
      <c r="KU76" s="135"/>
      <c r="KV76" s="135"/>
      <c r="KW76" s="135"/>
      <c r="KX76" s="135"/>
      <c r="KY76" s="135"/>
      <c r="KZ76" s="135"/>
      <c r="LA76" s="135"/>
      <c r="LB76" s="135"/>
      <c r="LC76" s="135"/>
      <c r="LD76" s="136"/>
      <c r="LE76" s="134" t="str">
        <f>データ!$D$11</f>
        <v>R04</v>
      </c>
      <c r="LF76" s="135"/>
      <c r="LG76" s="135"/>
      <c r="LH76" s="135"/>
      <c r="LI76" s="135"/>
      <c r="LJ76" s="135"/>
      <c r="LK76" s="135"/>
      <c r="LL76" s="135"/>
      <c r="LM76" s="135"/>
      <c r="LN76" s="135"/>
      <c r="LO76" s="135"/>
      <c r="LP76" s="135"/>
      <c r="LQ76" s="135"/>
      <c r="LR76" s="135"/>
      <c r="LS76" s="136"/>
      <c r="LT76" s="134" t="str">
        <f>データ!$E$11</f>
        <v>R05</v>
      </c>
      <c r="LU76" s="135"/>
      <c r="LV76" s="135"/>
      <c r="LW76" s="135"/>
      <c r="LX76" s="135"/>
      <c r="LY76" s="135"/>
      <c r="LZ76" s="135"/>
      <c r="MA76" s="135"/>
      <c r="MB76" s="135"/>
      <c r="MC76" s="135"/>
      <c r="MD76" s="135"/>
      <c r="ME76" s="135"/>
      <c r="MF76" s="135"/>
      <c r="MG76" s="135"/>
      <c r="MH76" s="136"/>
      <c r="MI76" s="134" t="str">
        <f>データ!$F$11</f>
        <v>R06</v>
      </c>
      <c r="MJ76" s="135"/>
      <c r="MK76" s="135"/>
      <c r="ML76" s="135"/>
      <c r="MM76" s="135"/>
      <c r="MN76" s="135"/>
      <c r="MO76" s="135"/>
      <c r="MP76" s="135"/>
      <c r="MQ76" s="135"/>
      <c r="MR76" s="135"/>
      <c r="MS76" s="135"/>
      <c r="MT76" s="135"/>
      <c r="MU76" s="135"/>
      <c r="MV76" s="135"/>
      <c r="MW76" s="136"/>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7" t="s">
        <v>27</v>
      </c>
      <c r="J77" s="137"/>
      <c r="K77" s="137"/>
      <c r="L77" s="137"/>
      <c r="M77" s="137"/>
      <c r="N77" s="137"/>
      <c r="O77" s="137"/>
      <c r="P77" s="137"/>
      <c r="Q77" s="137"/>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8"/>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c r="EP77" s="129"/>
      <c r="EQ77" s="129"/>
      <c r="ER77" s="129"/>
      <c r="ES77" s="129"/>
      <c r="ET77" s="129"/>
      <c r="EU77" s="129"/>
      <c r="EV77" s="129"/>
      <c r="EW77" s="129"/>
      <c r="EX77" s="129"/>
      <c r="EY77" s="129"/>
      <c r="EZ77" s="129"/>
      <c r="FA77" s="129"/>
      <c r="FB77" s="129"/>
      <c r="FC77" s="129"/>
      <c r="FD77" s="129"/>
      <c r="FE77" s="129"/>
      <c r="FF77" s="129"/>
      <c r="FG77" s="129"/>
      <c r="FH77" s="129"/>
      <c r="FI77" s="129"/>
      <c r="FJ77" s="129"/>
      <c r="FK77" s="129"/>
      <c r="FL77" s="129"/>
      <c r="FM77" s="129"/>
      <c r="FN77" s="129"/>
      <c r="FO77" s="129"/>
      <c r="FP77" s="129"/>
      <c r="FQ77" s="129"/>
      <c r="FR77" s="129"/>
      <c r="FS77" s="129"/>
      <c r="FT77" s="129"/>
      <c r="FU77" s="129"/>
      <c r="FV77" s="129"/>
      <c r="FW77" s="130"/>
      <c r="FY77" s="2"/>
      <c r="FZ77" s="2"/>
      <c r="GA77" s="2"/>
      <c r="GB77" s="2"/>
      <c r="GC77" s="137" t="s">
        <v>27</v>
      </c>
      <c r="GD77" s="137"/>
      <c r="GE77" s="137"/>
      <c r="GF77" s="137"/>
      <c r="GG77" s="137"/>
      <c r="GH77" s="137"/>
      <c r="GI77" s="137"/>
      <c r="GJ77" s="137"/>
      <c r="GK77" s="137"/>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7" t="s">
        <v>27</v>
      </c>
      <c r="JS77" s="137"/>
      <c r="JT77" s="137"/>
      <c r="JU77" s="137"/>
      <c r="JV77" s="137"/>
      <c r="JW77" s="137"/>
      <c r="JX77" s="137"/>
      <c r="JY77" s="137"/>
      <c r="JZ77" s="137"/>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7" t="s">
        <v>29</v>
      </c>
      <c r="J78" s="137"/>
      <c r="K78" s="137"/>
      <c r="L78" s="137"/>
      <c r="M78" s="137"/>
      <c r="N78" s="137"/>
      <c r="O78" s="137"/>
      <c r="P78" s="137"/>
      <c r="Q78" s="137"/>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8"/>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c r="EP78" s="129"/>
      <c r="EQ78" s="129"/>
      <c r="ER78" s="129"/>
      <c r="ES78" s="129"/>
      <c r="ET78" s="129"/>
      <c r="EU78" s="129"/>
      <c r="EV78" s="129"/>
      <c r="EW78" s="129"/>
      <c r="EX78" s="129"/>
      <c r="EY78" s="129"/>
      <c r="EZ78" s="129"/>
      <c r="FA78" s="129"/>
      <c r="FB78" s="129"/>
      <c r="FC78" s="129"/>
      <c r="FD78" s="129"/>
      <c r="FE78" s="129"/>
      <c r="FF78" s="129"/>
      <c r="FG78" s="129"/>
      <c r="FH78" s="129"/>
      <c r="FI78" s="129"/>
      <c r="FJ78" s="129"/>
      <c r="FK78" s="129"/>
      <c r="FL78" s="129"/>
      <c r="FM78" s="129"/>
      <c r="FN78" s="129"/>
      <c r="FO78" s="129"/>
      <c r="FP78" s="129"/>
      <c r="FQ78" s="129"/>
      <c r="FR78" s="129"/>
      <c r="FS78" s="129"/>
      <c r="FT78" s="129"/>
      <c r="FU78" s="129"/>
      <c r="FV78" s="129"/>
      <c r="FW78" s="130"/>
      <c r="FY78" s="2"/>
      <c r="FZ78" s="2"/>
      <c r="GA78" s="2"/>
      <c r="GB78" s="2"/>
      <c r="GC78" s="137" t="s">
        <v>29</v>
      </c>
      <c r="GD78" s="137"/>
      <c r="GE78" s="137"/>
      <c r="GF78" s="137"/>
      <c r="GG78" s="137"/>
      <c r="GH78" s="137"/>
      <c r="GI78" s="137"/>
      <c r="GJ78" s="137"/>
      <c r="GK78" s="137"/>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7" t="s">
        <v>29</v>
      </c>
      <c r="JS78" s="137"/>
      <c r="JT78" s="137"/>
      <c r="JU78" s="137"/>
      <c r="JV78" s="137"/>
      <c r="JW78" s="137"/>
      <c r="JX78" s="137"/>
      <c r="JY78" s="137"/>
      <c r="JZ78" s="137"/>
      <c r="KA78" s="110">
        <f>データ!DE7</f>
        <v>88</v>
      </c>
      <c r="KB78" s="111"/>
      <c r="KC78" s="111"/>
      <c r="KD78" s="111"/>
      <c r="KE78" s="111"/>
      <c r="KF78" s="111"/>
      <c r="KG78" s="111"/>
      <c r="KH78" s="111"/>
      <c r="KI78" s="111"/>
      <c r="KJ78" s="111"/>
      <c r="KK78" s="111"/>
      <c r="KL78" s="111"/>
      <c r="KM78" s="111"/>
      <c r="KN78" s="111"/>
      <c r="KO78" s="112"/>
      <c r="KP78" s="110">
        <f>データ!DF7</f>
        <v>77.3</v>
      </c>
      <c r="KQ78" s="111"/>
      <c r="KR78" s="111"/>
      <c r="KS78" s="111"/>
      <c r="KT78" s="111"/>
      <c r="KU78" s="111"/>
      <c r="KV78" s="111"/>
      <c r="KW78" s="111"/>
      <c r="KX78" s="111"/>
      <c r="KY78" s="111"/>
      <c r="KZ78" s="111"/>
      <c r="LA78" s="111"/>
      <c r="LB78" s="111"/>
      <c r="LC78" s="111"/>
      <c r="LD78" s="112"/>
      <c r="LE78" s="110">
        <f>データ!DG7</f>
        <v>51.8</v>
      </c>
      <c r="LF78" s="111"/>
      <c r="LG78" s="111"/>
      <c r="LH78" s="111"/>
      <c r="LI78" s="111"/>
      <c r="LJ78" s="111"/>
      <c r="LK78" s="111"/>
      <c r="LL78" s="111"/>
      <c r="LM78" s="111"/>
      <c r="LN78" s="111"/>
      <c r="LO78" s="111"/>
      <c r="LP78" s="111"/>
      <c r="LQ78" s="111"/>
      <c r="LR78" s="111"/>
      <c r="LS78" s="112"/>
      <c r="LT78" s="110">
        <f>データ!DH7</f>
        <v>45.3</v>
      </c>
      <c r="LU78" s="111"/>
      <c r="LV78" s="111"/>
      <c r="LW78" s="111"/>
      <c r="LX78" s="111"/>
      <c r="LY78" s="111"/>
      <c r="LZ78" s="111"/>
      <c r="MA78" s="111"/>
      <c r="MB78" s="111"/>
      <c r="MC78" s="111"/>
      <c r="MD78" s="111"/>
      <c r="ME78" s="111"/>
      <c r="MF78" s="111"/>
      <c r="MG78" s="111"/>
      <c r="MH78" s="112"/>
      <c r="MI78" s="110">
        <f>データ!DI7</f>
        <v>30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1"/>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3"/>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0"/>
      <c r="NE82" s="121"/>
      <c r="NF82" s="121"/>
      <c r="NG82" s="121"/>
      <c r="NH82" s="121"/>
      <c r="NI82" s="121"/>
      <c r="NJ82" s="121"/>
      <c r="NK82" s="121"/>
      <c r="NL82" s="121"/>
      <c r="NM82" s="121"/>
      <c r="NN82" s="121"/>
      <c r="NO82" s="121"/>
      <c r="NP82" s="121"/>
      <c r="NQ82" s="121"/>
      <c r="NR82" s="122"/>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WOjw0YG2Hz3n6OsuH5JntT+T/sM+5gvmkI3lruMkTPdU0XTURpqDSLaZwEhZAN6HBt/pqkOUOB9Ya5F9HBKO0Q==" saltValue="od7L1oo8eG/CWlk2BVeIL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45" t="s">
        <v>64</v>
      </c>
      <c r="AK4" s="145"/>
      <c r="AL4" s="145"/>
      <c r="AM4" s="145"/>
      <c r="AN4" s="145"/>
      <c r="AO4" s="145"/>
      <c r="AP4" s="145"/>
      <c r="AQ4" s="145"/>
      <c r="AR4" s="145"/>
      <c r="AS4" s="145"/>
      <c r="AT4" s="145"/>
      <c r="AU4" s="146" t="s">
        <v>65</v>
      </c>
      <c r="AV4" s="145"/>
      <c r="AW4" s="145"/>
      <c r="AX4" s="145"/>
      <c r="AY4" s="145"/>
      <c r="AZ4" s="145"/>
      <c r="BA4" s="145"/>
      <c r="BB4" s="145"/>
      <c r="BC4" s="145"/>
      <c r="BD4" s="145"/>
      <c r="BE4" s="145"/>
      <c r="BF4" s="145" t="s">
        <v>66</v>
      </c>
      <c r="BG4" s="145"/>
      <c r="BH4" s="145"/>
      <c r="BI4" s="145"/>
      <c r="BJ4" s="145"/>
      <c r="BK4" s="145"/>
      <c r="BL4" s="145"/>
      <c r="BM4" s="145"/>
      <c r="BN4" s="145"/>
      <c r="BO4" s="145"/>
      <c r="BP4" s="145"/>
      <c r="BQ4" s="146" t="s">
        <v>67</v>
      </c>
      <c r="BR4" s="145"/>
      <c r="BS4" s="145"/>
      <c r="BT4" s="145"/>
      <c r="BU4" s="145"/>
      <c r="BV4" s="145"/>
      <c r="BW4" s="145"/>
      <c r="BX4" s="145"/>
      <c r="BY4" s="145"/>
      <c r="BZ4" s="145"/>
      <c r="CA4" s="145"/>
      <c r="CB4" s="145" t="s">
        <v>68</v>
      </c>
      <c r="CC4" s="145"/>
      <c r="CD4" s="145"/>
      <c r="CE4" s="145"/>
      <c r="CF4" s="145"/>
      <c r="CG4" s="145"/>
      <c r="CH4" s="145"/>
      <c r="CI4" s="145"/>
      <c r="CJ4" s="145"/>
      <c r="CK4" s="145"/>
      <c r="CL4" s="145"/>
      <c r="CM4" s="147" t="s">
        <v>69</v>
      </c>
      <c r="CN4" s="147" t="s">
        <v>70</v>
      </c>
      <c r="CO4" s="138" t="s">
        <v>71</v>
      </c>
      <c r="CP4" s="139"/>
      <c r="CQ4" s="139"/>
      <c r="CR4" s="139"/>
      <c r="CS4" s="139"/>
      <c r="CT4" s="139"/>
      <c r="CU4" s="139"/>
      <c r="CV4" s="139"/>
      <c r="CW4" s="139"/>
      <c r="CX4" s="139"/>
      <c r="CY4" s="140"/>
      <c r="CZ4" s="145" t="s">
        <v>72</v>
      </c>
      <c r="DA4" s="145"/>
      <c r="DB4" s="145"/>
      <c r="DC4" s="145"/>
      <c r="DD4" s="145"/>
      <c r="DE4" s="145"/>
      <c r="DF4" s="145"/>
      <c r="DG4" s="145"/>
      <c r="DH4" s="145"/>
      <c r="DI4" s="145"/>
      <c r="DJ4" s="14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92</v>
      </c>
      <c r="AN5" s="47" t="s">
        <v>93</v>
      </c>
      <c r="AO5" s="47" t="s">
        <v>94</v>
      </c>
      <c r="AP5" s="47" t="s">
        <v>95</v>
      </c>
      <c r="AQ5" s="47" t="s">
        <v>96</v>
      </c>
      <c r="AR5" s="47" t="s">
        <v>97</v>
      </c>
      <c r="AS5" s="47" t="s">
        <v>98</v>
      </c>
      <c r="AT5" s="47" t="s">
        <v>99</v>
      </c>
      <c r="AU5" s="47" t="s">
        <v>100</v>
      </c>
      <c r="AV5" s="47" t="s">
        <v>90</v>
      </c>
      <c r="AW5" s="47" t="s">
        <v>91</v>
      </c>
      <c r="AX5" s="47" t="s">
        <v>92</v>
      </c>
      <c r="AY5" s="47" t="s">
        <v>93</v>
      </c>
      <c r="AZ5" s="47" t="s">
        <v>94</v>
      </c>
      <c r="BA5" s="47" t="s">
        <v>95</v>
      </c>
      <c r="BB5" s="47" t="s">
        <v>96</v>
      </c>
      <c r="BC5" s="47" t="s">
        <v>97</v>
      </c>
      <c r="BD5" s="47" t="s">
        <v>98</v>
      </c>
      <c r="BE5" s="47" t="s">
        <v>99</v>
      </c>
      <c r="BF5" s="47" t="s">
        <v>100</v>
      </c>
      <c r="BG5" s="47" t="s">
        <v>90</v>
      </c>
      <c r="BH5" s="47" t="s">
        <v>91</v>
      </c>
      <c r="BI5" s="47" t="s">
        <v>92</v>
      </c>
      <c r="BJ5" s="47" t="s">
        <v>93</v>
      </c>
      <c r="BK5" s="47" t="s">
        <v>94</v>
      </c>
      <c r="BL5" s="47" t="s">
        <v>95</v>
      </c>
      <c r="BM5" s="47" t="s">
        <v>96</v>
      </c>
      <c r="BN5" s="47" t="s">
        <v>97</v>
      </c>
      <c r="BO5" s="47" t="s">
        <v>98</v>
      </c>
      <c r="BP5" s="47" t="s">
        <v>99</v>
      </c>
      <c r="BQ5" s="47" t="s">
        <v>100</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101</v>
      </c>
      <c r="CF5" s="47" t="s">
        <v>93</v>
      </c>
      <c r="CG5" s="47" t="s">
        <v>94</v>
      </c>
      <c r="CH5" s="47" t="s">
        <v>95</v>
      </c>
      <c r="CI5" s="47" t="s">
        <v>96</v>
      </c>
      <c r="CJ5" s="47" t="s">
        <v>97</v>
      </c>
      <c r="CK5" s="47" t="s">
        <v>98</v>
      </c>
      <c r="CL5" s="47" t="s">
        <v>99</v>
      </c>
      <c r="CM5" s="148"/>
      <c r="CN5" s="148"/>
      <c r="CO5" s="47" t="s">
        <v>100</v>
      </c>
      <c r="CP5" s="47" t="s">
        <v>90</v>
      </c>
      <c r="CQ5" s="47" t="s">
        <v>91</v>
      </c>
      <c r="CR5" s="47" t="s">
        <v>92</v>
      </c>
      <c r="CS5" s="47" t="s">
        <v>93</v>
      </c>
      <c r="CT5" s="47" t="s">
        <v>94</v>
      </c>
      <c r="CU5" s="47" t="s">
        <v>95</v>
      </c>
      <c r="CV5" s="47" t="s">
        <v>96</v>
      </c>
      <c r="CW5" s="47" t="s">
        <v>97</v>
      </c>
      <c r="CX5" s="47" t="s">
        <v>98</v>
      </c>
      <c r="CY5" s="47" t="s">
        <v>99</v>
      </c>
      <c r="CZ5" s="47" t="s">
        <v>100</v>
      </c>
      <c r="DA5" s="47" t="s">
        <v>90</v>
      </c>
      <c r="DB5" s="47" t="s">
        <v>91</v>
      </c>
      <c r="DC5" s="47" t="s">
        <v>92</v>
      </c>
      <c r="DD5" s="47" t="s">
        <v>93</v>
      </c>
      <c r="DE5" s="47" t="s">
        <v>94</v>
      </c>
      <c r="DF5" s="47" t="s">
        <v>95</v>
      </c>
      <c r="DG5" s="47" t="s">
        <v>96</v>
      </c>
      <c r="DH5" s="47" t="s">
        <v>97</v>
      </c>
      <c r="DI5" s="47" t="s">
        <v>98</v>
      </c>
      <c r="DJ5" s="47" t="s">
        <v>35</v>
      </c>
      <c r="DK5" s="47" t="s">
        <v>100</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102</v>
      </c>
      <c r="B6" s="48">
        <f>B8</f>
        <v>2024</v>
      </c>
      <c r="C6" s="48">
        <f t="shared" ref="C6:X6" si="1">C8</f>
        <v>271004</v>
      </c>
      <c r="D6" s="48">
        <f t="shared" si="1"/>
        <v>47</v>
      </c>
      <c r="E6" s="48">
        <f t="shared" si="1"/>
        <v>14</v>
      </c>
      <c r="F6" s="48">
        <f t="shared" si="1"/>
        <v>0</v>
      </c>
      <c r="G6" s="48">
        <f t="shared" si="1"/>
        <v>10</v>
      </c>
      <c r="H6" s="48" t="str">
        <f>SUBSTITUTE(H8,"　","")</f>
        <v>大阪府大阪市</v>
      </c>
      <c r="I6" s="48" t="str">
        <f t="shared" si="1"/>
        <v>豊崎地下駐車場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v>
      </c>
      <c r="Q6" s="50" t="str">
        <f t="shared" si="1"/>
        <v>地下式</v>
      </c>
      <c r="R6" s="51">
        <f t="shared" si="1"/>
        <v>27</v>
      </c>
      <c r="S6" s="50" t="str">
        <f t="shared" si="1"/>
        <v>商業施設</v>
      </c>
      <c r="T6" s="50" t="str">
        <f t="shared" si="1"/>
        <v>有</v>
      </c>
      <c r="U6" s="51">
        <f t="shared" si="1"/>
        <v>6460</v>
      </c>
      <c r="V6" s="51">
        <f t="shared" si="1"/>
        <v>120</v>
      </c>
      <c r="W6" s="51">
        <f t="shared" si="1"/>
        <v>700</v>
      </c>
      <c r="X6" s="50" t="str">
        <f t="shared" si="1"/>
        <v>利用料金制</v>
      </c>
      <c r="Y6" s="52">
        <f>IF(Y8="-",NA(),Y8)</f>
        <v>152.80000000000001</v>
      </c>
      <c r="Z6" s="52">
        <f t="shared" ref="Z6:AH6" si="2">IF(Z8="-",NA(),Z8)</f>
        <v>71.3</v>
      </c>
      <c r="AA6" s="52">
        <f t="shared" si="2"/>
        <v>74.7</v>
      </c>
      <c r="AB6" s="52">
        <f t="shared" si="2"/>
        <v>99.5</v>
      </c>
      <c r="AC6" s="52">
        <f t="shared" si="2"/>
        <v>60.9</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34.700000000000003</v>
      </c>
      <c r="BG6" s="52">
        <f t="shared" ref="BG6:BO6" si="5">IF(BG8="-",NA(),BG8)</f>
        <v>-40.200000000000003</v>
      </c>
      <c r="BH6" s="52">
        <f t="shared" si="5"/>
        <v>-33.799999999999997</v>
      </c>
      <c r="BI6" s="52">
        <f t="shared" si="5"/>
        <v>-0.5</v>
      </c>
      <c r="BJ6" s="52">
        <f t="shared" si="5"/>
        <v>-64.3</v>
      </c>
      <c r="BK6" s="52">
        <f t="shared" si="5"/>
        <v>-81</v>
      </c>
      <c r="BL6" s="52">
        <f t="shared" si="5"/>
        <v>-25.1</v>
      </c>
      <c r="BM6" s="52">
        <f t="shared" si="5"/>
        <v>-18</v>
      </c>
      <c r="BN6" s="52">
        <f t="shared" si="5"/>
        <v>-20.7</v>
      </c>
      <c r="BO6" s="52">
        <f t="shared" si="5"/>
        <v>-20</v>
      </c>
      <c r="BP6" s="49" t="str">
        <f>IF(BP8="-","",IF(BP8="-","【-】","【"&amp;SUBSTITUTE(TEXT(BP8,"#,##0.0"),"-","△")&amp;"】"))</f>
        <v>【2.0】</v>
      </c>
      <c r="BQ6" s="53">
        <f>IF(BQ8="-",NA(),BQ8)</f>
        <v>18821</v>
      </c>
      <c r="BR6" s="53">
        <f t="shared" ref="BR6:BZ6" si="6">IF(BR8="-",NA(),BR8)</f>
        <v>-23133</v>
      </c>
      <c r="BS6" s="53">
        <f t="shared" si="6"/>
        <v>-19344</v>
      </c>
      <c r="BT6" s="53">
        <f t="shared" si="6"/>
        <v>-294</v>
      </c>
      <c r="BU6" s="53">
        <f t="shared" si="6"/>
        <v>-40858</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103</v>
      </c>
      <c r="CM6" s="51">
        <f t="shared" ref="CM6:CN6" si="7">CM8</f>
        <v>0</v>
      </c>
      <c r="CN6" s="51">
        <f t="shared" si="7"/>
        <v>256586</v>
      </c>
      <c r="CO6" s="52"/>
      <c r="CP6" s="52"/>
      <c r="CQ6" s="52"/>
      <c r="CR6" s="52"/>
      <c r="CS6" s="52"/>
      <c r="CT6" s="52"/>
      <c r="CU6" s="52"/>
      <c r="CV6" s="52"/>
      <c r="CW6" s="52"/>
      <c r="CX6" s="52"/>
      <c r="CY6" s="49" t="s">
        <v>103</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91.7</v>
      </c>
      <c r="DL6" s="52">
        <f t="shared" ref="DL6:DT6" si="9">IF(DL8="-",NA(),DL8)</f>
        <v>100.8</v>
      </c>
      <c r="DM6" s="52">
        <f t="shared" si="9"/>
        <v>101.7</v>
      </c>
      <c r="DN6" s="52">
        <f t="shared" si="9"/>
        <v>99.2</v>
      </c>
      <c r="DO6" s="52">
        <f t="shared" si="9"/>
        <v>80.8</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104</v>
      </c>
      <c r="B7" s="48">
        <f t="shared" ref="B7:X7" si="10">B8</f>
        <v>2024</v>
      </c>
      <c r="C7" s="48">
        <f t="shared" si="10"/>
        <v>271004</v>
      </c>
      <c r="D7" s="48">
        <f t="shared" si="10"/>
        <v>47</v>
      </c>
      <c r="E7" s="48">
        <f t="shared" si="10"/>
        <v>14</v>
      </c>
      <c r="F7" s="48">
        <f t="shared" si="10"/>
        <v>0</v>
      </c>
      <c r="G7" s="48">
        <f t="shared" si="10"/>
        <v>10</v>
      </c>
      <c r="H7" s="48" t="str">
        <f t="shared" si="10"/>
        <v>大阪府　大阪市</v>
      </c>
      <c r="I7" s="48" t="str">
        <f t="shared" si="10"/>
        <v>豊崎地下駐車場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v>
      </c>
      <c r="Q7" s="50" t="str">
        <f t="shared" si="10"/>
        <v>地下式</v>
      </c>
      <c r="R7" s="51">
        <f t="shared" si="10"/>
        <v>27</v>
      </c>
      <c r="S7" s="50" t="str">
        <f t="shared" si="10"/>
        <v>商業施設</v>
      </c>
      <c r="T7" s="50" t="str">
        <f t="shared" si="10"/>
        <v>有</v>
      </c>
      <c r="U7" s="51">
        <f t="shared" si="10"/>
        <v>6460</v>
      </c>
      <c r="V7" s="51">
        <f t="shared" si="10"/>
        <v>120</v>
      </c>
      <c r="W7" s="51">
        <f t="shared" si="10"/>
        <v>700</v>
      </c>
      <c r="X7" s="50" t="str">
        <f t="shared" si="10"/>
        <v>利用料金制</v>
      </c>
      <c r="Y7" s="52">
        <f>Y8</f>
        <v>152.80000000000001</v>
      </c>
      <c r="Z7" s="52">
        <f t="shared" ref="Z7:AH7" si="11">Z8</f>
        <v>71.3</v>
      </c>
      <c r="AA7" s="52">
        <f t="shared" si="11"/>
        <v>74.7</v>
      </c>
      <c r="AB7" s="52">
        <f t="shared" si="11"/>
        <v>99.5</v>
      </c>
      <c r="AC7" s="52">
        <f t="shared" si="11"/>
        <v>60.9</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34.700000000000003</v>
      </c>
      <c r="BG7" s="52">
        <f t="shared" ref="BG7:BO7" si="14">BG8</f>
        <v>-40.200000000000003</v>
      </c>
      <c r="BH7" s="52">
        <f t="shared" si="14"/>
        <v>-33.799999999999997</v>
      </c>
      <c r="BI7" s="52">
        <f t="shared" si="14"/>
        <v>-0.5</v>
      </c>
      <c r="BJ7" s="52">
        <f t="shared" si="14"/>
        <v>-64.3</v>
      </c>
      <c r="BK7" s="52">
        <f t="shared" si="14"/>
        <v>-81</v>
      </c>
      <c r="BL7" s="52">
        <f t="shared" si="14"/>
        <v>-25.1</v>
      </c>
      <c r="BM7" s="52">
        <f t="shared" si="14"/>
        <v>-18</v>
      </c>
      <c r="BN7" s="52">
        <f t="shared" si="14"/>
        <v>-20.7</v>
      </c>
      <c r="BO7" s="52">
        <f t="shared" si="14"/>
        <v>-20</v>
      </c>
      <c r="BP7" s="49"/>
      <c r="BQ7" s="53">
        <f>BQ8</f>
        <v>18821</v>
      </c>
      <c r="BR7" s="53">
        <f t="shared" ref="BR7:BZ7" si="15">BR8</f>
        <v>-23133</v>
      </c>
      <c r="BS7" s="53">
        <f t="shared" si="15"/>
        <v>-19344</v>
      </c>
      <c r="BT7" s="53">
        <f t="shared" si="15"/>
        <v>-294</v>
      </c>
      <c r="BU7" s="53">
        <f t="shared" si="15"/>
        <v>-40858</v>
      </c>
      <c r="BV7" s="53">
        <f t="shared" si="15"/>
        <v>4836</v>
      </c>
      <c r="BW7" s="53">
        <f t="shared" si="15"/>
        <v>37213</v>
      </c>
      <c r="BX7" s="53">
        <f t="shared" si="15"/>
        <v>17293</v>
      </c>
      <c r="BY7" s="53">
        <f t="shared" si="15"/>
        <v>15316</v>
      </c>
      <c r="BZ7" s="53">
        <f t="shared" si="15"/>
        <v>8831</v>
      </c>
      <c r="CA7" s="51"/>
      <c r="CB7" s="52" t="s">
        <v>105</v>
      </c>
      <c r="CC7" s="52" t="s">
        <v>105</v>
      </c>
      <c r="CD7" s="52" t="s">
        <v>105</v>
      </c>
      <c r="CE7" s="52" t="s">
        <v>105</v>
      </c>
      <c r="CF7" s="52" t="s">
        <v>105</v>
      </c>
      <c r="CG7" s="52" t="s">
        <v>105</v>
      </c>
      <c r="CH7" s="52" t="s">
        <v>105</v>
      </c>
      <c r="CI7" s="52" t="s">
        <v>105</v>
      </c>
      <c r="CJ7" s="52" t="s">
        <v>105</v>
      </c>
      <c r="CK7" s="52" t="s">
        <v>103</v>
      </c>
      <c r="CL7" s="49"/>
      <c r="CM7" s="51">
        <f>CM8</f>
        <v>0</v>
      </c>
      <c r="CN7" s="51">
        <f>CN8</f>
        <v>256586</v>
      </c>
      <c r="CO7" s="52" t="s">
        <v>105</v>
      </c>
      <c r="CP7" s="52" t="s">
        <v>105</v>
      </c>
      <c r="CQ7" s="52" t="s">
        <v>105</v>
      </c>
      <c r="CR7" s="52" t="s">
        <v>105</v>
      </c>
      <c r="CS7" s="52" t="s">
        <v>105</v>
      </c>
      <c r="CT7" s="52" t="s">
        <v>105</v>
      </c>
      <c r="CU7" s="52" t="s">
        <v>105</v>
      </c>
      <c r="CV7" s="52" t="s">
        <v>105</v>
      </c>
      <c r="CW7" s="52" t="s">
        <v>105</v>
      </c>
      <c r="CX7" s="52" t="s">
        <v>103</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91.7</v>
      </c>
      <c r="DL7" s="52">
        <f t="shared" ref="DL7:DT7" si="17">DL8</f>
        <v>100.8</v>
      </c>
      <c r="DM7" s="52">
        <f t="shared" si="17"/>
        <v>101.7</v>
      </c>
      <c r="DN7" s="52">
        <f t="shared" si="17"/>
        <v>99.2</v>
      </c>
      <c r="DO7" s="52">
        <f t="shared" si="17"/>
        <v>80.8</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271004</v>
      </c>
      <c r="D8" s="55">
        <v>47</v>
      </c>
      <c r="E8" s="55">
        <v>14</v>
      </c>
      <c r="F8" s="55">
        <v>0</v>
      </c>
      <c r="G8" s="55">
        <v>10</v>
      </c>
      <c r="H8" s="55" t="s">
        <v>106</v>
      </c>
      <c r="I8" s="55" t="s">
        <v>107</v>
      </c>
      <c r="J8" s="55" t="s">
        <v>108</v>
      </c>
      <c r="K8" s="55" t="s">
        <v>109</v>
      </c>
      <c r="L8" s="55" t="s">
        <v>110</v>
      </c>
      <c r="M8" s="55" t="s">
        <v>111</v>
      </c>
      <c r="N8" s="55" t="s">
        <v>112</v>
      </c>
      <c r="O8" s="56" t="s">
        <v>113</v>
      </c>
      <c r="P8" s="57" t="s">
        <v>114</v>
      </c>
      <c r="Q8" s="57" t="s">
        <v>115</v>
      </c>
      <c r="R8" s="58">
        <v>27</v>
      </c>
      <c r="S8" s="57" t="s">
        <v>116</v>
      </c>
      <c r="T8" s="57" t="s">
        <v>117</v>
      </c>
      <c r="U8" s="58">
        <v>6460</v>
      </c>
      <c r="V8" s="58">
        <v>120</v>
      </c>
      <c r="W8" s="58">
        <v>700</v>
      </c>
      <c r="X8" s="57" t="s">
        <v>118</v>
      </c>
      <c r="Y8" s="59">
        <v>152.80000000000001</v>
      </c>
      <c r="Z8" s="59">
        <v>71.3</v>
      </c>
      <c r="AA8" s="59">
        <v>74.7</v>
      </c>
      <c r="AB8" s="59">
        <v>99.5</v>
      </c>
      <c r="AC8" s="59">
        <v>60.9</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34.700000000000003</v>
      </c>
      <c r="BG8" s="59">
        <v>-40.200000000000003</v>
      </c>
      <c r="BH8" s="59">
        <v>-33.799999999999997</v>
      </c>
      <c r="BI8" s="59">
        <v>-0.5</v>
      </c>
      <c r="BJ8" s="59">
        <v>-64.3</v>
      </c>
      <c r="BK8" s="59">
        <v>-81</v>
      </c>
      <c r="BL8" s="59">
        <v>-25.1</v>
      </c>
      <c r="BM8" s="59">
        <v>-18</v>
      </c>
      <c r="BN8" s="59">
        <v>-20.7</v>
      </c>
      <c r="BO8" s="59">
        <v>-20</v>
      </c>
      <c r="BP8" s="56">
        <v>2</v>
      </c>
      <c r="BQ8" s="60">
        <v>18821</v>
      </c>
      <c r="BR8" s="60">
        <v>-23133</v>
      </c>
      <c r="BS8" s="60">
        <v>-19344</v>
      </c>
      <c r="BT8" s="61">
        <v>-294</v>
      </c>
      <c r="BU8" s="61">
        <v>-40858</v>
      </c>
      <c r="BV8" s="60">
        <v>4836</v>
      </c>
      <c r="BW8" s="60">
        <v>37213</v>
      </c>
      <c r="BX8" s="60">
        <v>17293</v>
      </c>
      <c r="BY8" s="60">
        <v>15316</v>
      </c>
      <c r="BZ8" s="60">
        <v>8831</v>
      </c>
      <c r="CA8" s="58">
        <v>10905</v>
      </c>
      <c r="CB8" s="59" t="s">
        <v>110</v>
      </c>
      <c r="CC8" s="59" t="s">
        <v>110</v>
      </c>
      <c r="CD8" s="59" t="s">
        <v>110</v>
      </c>
      <c r="CE8" s="59" t="s">
        <v>110</v>
      </c>
      <c r="CF8" s="59" t="s">
        <v>110</v>
      </c>
      <c r="CG8" s="59" t="s">
        <v>110</v>
      </c>
      <c r="CH8" s="59" t="s">
        <v>110</v>
      </c>
      <c r="CI8" s="59" t="s">
        <v>110</v>
      </c>
      <c r="CJ8" s="59" t="s">
        <v>110</v>
      </c>
      <c r="CK8" s="59" t="s">
        <v>110</v>
      </c>
      <c r="CL8" s="56" t="s">
        <v>110</v>
      </c>
      <c r="CM8" s="58">
        <v>0</v>
      </c>
      <c r="CN8" s="58">
        <v>256586</v>
      </c>
      <c r="CO8" s="59" t="s">
        <v>110</v>
      </c>
      <c r="CP8" s="59" t="s">
        <v>110</v>
      </c>
      <c r="CQ8" s="59" t="s">
        <v>110</v>
      </c>
      <c r="CR8" s="59" t="s">
        <v>110</v>
      </c>
      <c r="CS8" s="59" t="s">
        <v>110</v>
      </c>
      <c r="CT8" s="59" t="s">
        <v>110</v>
      </c>
      <c r="CU8" s="59" t="s">
        <v>110</v>
      </c>
      <c r="CV8" s="59" t="s">
        <v>110</v>
      </c>
      <c r="CW8" s="59" t="s">
        <v>110</v>
      </c>
      <c r="CX8" s="59" t="s">
        <v>110</v>
      </c>
      <c r="CY8" s="56" t="s">
        <v>110</v>
      </c>
      <c r="CZ8" s="59">
        <v>0</v>
      </c>
      <c r="DA8" s="59">
        <v>0</v>
      </c>
      <c r="DB8" s="59">
        <v>0</v>
      </c>
      <c r="DC8" s="59">
        <v>0</v>
      </c>
      <c r="DD8" s="59">
        <v>0</v>
      </c>
      <c r="DE8" s="59">
        <v>88</v>
      </c>
      <c r="DF8" s="59">
        <v>77.3</v>
      </c>
      <c r="DG8" s="59">
        <v>51.8</v>
      </c>
      <c r="DH8" s="59">
        <v>45.3</v>
      </c>
      <c r="DI8" s="59">
        <v>30</v>
      </c>
      <c r="DJ8" s="56">
        <v>73.400000000000006</v>
      </c>
      <c r="DK8" s="59">
        <v>91.7</v>
      </c>
      <c r="DL8" s="59">
        <v>100.8</v>
      </c>
      <c r="DM8" s="59">
        <v>101.7</v>
      </c>
      <c r="DN8" s="59">
        <v>99.2</v>
      </c>
      <c r="DO8" s="59">
        <v>80.8</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98E399D-C9A7-4C7B-8008-CED0E7CBB4DB}"/>
</file>

<file path=customXml/itemProps2.xml><?xml version="1.0" encoding="utf-8"?>
<ds:datastoreItem xmlns:ds="http://schemas.openxmlformats.org/officeDocument/2006/customXml" ds:itemID="{66FC7699-F888-4A88-AFE2-74D20DE7F0EB}"/>
</file>

<file path=customXml/itemProps3.xml><?xml version="1.0" encoding="utf-8"?>
<ds:datastoreItem xmlns:ds="http://schemas.openxmlformats.org/officeDocument/2006/customXml" ds:itemID="{B86DB5C7-94DA-4248-97B7-68D0ABB2DB3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2026-01-28T00:52:53Z</cp:lastPrinted>
  <dcterms:created xsi:type="dcterms:W3CDTF">2025-12-12T09:30:46Z</dcterms:created>
  <dcterms:modified xsi:type="dcterms:W3CDTF">2026-02-02T04:43:14Z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