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vpFWYwrqEJ1sZCXrNd6bOMf4FXrtT2XmGBwpqrifA0oT77SZTMzYGAvHCiH8lJlOwZKPtQrtJnsV2k99y+M0qQ==" workbookSaltValue="j4YqlWTaUCMMb+Vv8xayDw==" workbookSpinCount="100000" lockStructure="1"/>
  <bookViews>
    <workbookView xWindow="0" yWindow="0" windowWidth="23040" windowHeight="92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AV76" i="4" l="1"/>
  <c r="LE76" i="4"/>
  <c r="FX51" i="4"/>
  <c r="KO30" i="4"/>
  <c r="HP76" i="4"/>
  <c r="BG51" i="4"/>
  <c r="FX30" i="4"/>
  <c r="BG30" i="4"/>
  <c r="KO51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<sst xmlns="http://schemas.openxmlformats.org/spreadsheetml/2006/main" count="278" uniqueCount="128">
  <si>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</si>
  <si>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</si>
  <si>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</si>
  <si>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</si>
  <si>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</si>
  <si>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</si>
  <si>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</si>
  <si>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</si>
  <si>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</si>
  <si>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</si>
  <si>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</si>
  <si>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</si>
  <si>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</si>
  <si>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</si>
  <si>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</si>
  <si>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</si>
  <si>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</si>
  <si>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</si>
  <si>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</si>
  <si>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</si>
  <si>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</si>
  <si>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</si>
  <si>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</si>
  <si>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</si>
  <si>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</si>
  <si>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</si>
  <si>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</si>
  <si>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</si>
  <si>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</si>
  <si>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</si>
  <si>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</si>
  <si>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</si>
  <si>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</si>
  <si>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</si>
  <si>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</si>
  <si>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</si>
  <si>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</si>
  <si>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</si>
  <si>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</si>
  <si>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</si>
  <si>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</si>
  <si>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</si>
  <si>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</si>
  <si>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</si>
  <si>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</si>
  <si>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</si>
  <si>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</si>
  <si>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</si>
  <si>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</si>
  <si>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</si>
  <si>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</si>
  <si>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</si>
  <si>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</si>
  <si>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</si>
  <si>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</si>
  <si>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</si>
  <si>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</si>
  <si>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</si>
  <si>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</si>
  <si>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</si>
  <si>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</si>
  <si>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</si>
  <si>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</si>
  <si>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</si>
  <si>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</si>
  <si>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</si>
  <si>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</si>
  <si>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</si>
  <si>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</si>
  <si>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</si>
  <si>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</si>
  <si>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</si>
  <si>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</si>
  <si>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</si>
  <si>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</si>
  <si>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</si>
  <si>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</si>
  <si>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</si>
  <si>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</si>
  <si>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</si>
  <si>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</si>
  <si>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</si>
  <si>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</si>
  <si>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</si>
  <si>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</si>
  <si>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</si>
  <si>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</si>
  <si>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</si>
  <si>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</si>
  <si>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</si>
  <si>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</si>
  <si>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</si>
  <si>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</si>
  <si>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</si>
  <si>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</si>
  <si>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</si>
  <si>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</si>
  <si>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</si>
  <si>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</si>
  <si>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</si>
  <si>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</si>
  <si>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</si>
  <si>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</si>
  <si>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</si>
  <si>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</si>
  <si>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</si>
  <si>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</si>
  <si>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三宮第２駐車場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</si>
  <si>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</si>
  <si>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</si>
  <si>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</si>
  <si>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</si>
  <si>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</si>
  <si>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</si>
  <si>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</si>
  <si>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</si>
  <si>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</si>
  <si>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</si>
  <si>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</si>
  <si>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</si>
  <si>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</si>
  <si>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</si>
  <si>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</si>
  <si>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</si>
  <si>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①収益的収支比率は前年度から増加し、類似施設の平均を上回った。
④売上高GOP比率、⑤EBITDAは前年度から増加しており、類似施設の平均値を大きく上回った。
三宮・三宮第２は一体で運営されており、健全な経営状態といえる。</t>
    <phoneticPr fontId="5"/>
  </si>
  <si>
    <t>⑧設備投資見込額は駐車場の規模が大きいこと、供用開始から50年以上経過しているが、昨年度より減少した。引き続き必要な設備更新に対する投資を計画的に実施していく。
⑩企業債残高対料金収入比率は平成29年度より0である。</t>
    <phoneticPr fontId="5"/>
  </si>
  <si>
    <t>⑪稼働率は前年度比微増で、平均を下回った。</t>
    <rPh sb="8" eb="9">
      <t>ヒ</t>
    </rPh>
    <rPh sb="9" eb="11">
      <t>ビゾウ</t>
    </rPh>
    <phoneticPr fontId="5"/>
  </si>
  <si>
    <t>都心部の駐車場であり、市営駐車場事業全体に与える影響は大きい。都心部の需要増加により事業収益は増加している。ただし、設備の老朽化が進んでいることから、引き続き設備投資の見込み額は増加する予定である。都心三宮再整備に伴う周辺土地利用環境の変化も踏まえ、収益の増加及び安定化を目指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</si>
</sst>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152.80000000000001</c:v>
                </c:pt>
                <c:pt idx="1">
                  <c:v>177.8</c:v>
                </c:pt>
                <c:pt idx="2">
                  <c:v>184</c:v>
                </c:pt>
                <c:pt idx="3">
                  <c:v>218.8</c:v>
                </c:pt>
                <c:pt idx="4">
                  <c:v>252.8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8-4F22-B67C-7BD355D8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8-4F22-B67C-7BD355D84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3-4675-AB88-5BC5ABE0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3-4675-AB88-5BC5ABE0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85-4990-B5F1-9408DA5C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5-4990-B5F1-9408DA5C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7AA-4DD4-BF1B-6AF0635F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A-4DD4-BF1B-6AF0635F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4-4DE7-8D37-5B86DCC5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4-4DE7-8D37-5B86DCC5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5-4BDA-8F01-6CB4955B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5-4BDA-8F01-6CB4955B0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123.5</c:v>
                </c:pt>
                <c:pt idx="1">
                  <c:v>133.69999999999999</c:v>
                </c:pt>
                <c:pt idx="2">
                  <c:v>135.6</c:v>
                </c:pt>
                <c:pt idx="3">
                  <c:v>135.6</c:v>
                </c:pt>
                <c:pt idx="4">
                  <c:v>146.80000000000001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9-44B4-8C74-6476FD18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4B4-8C74-6476FD184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34.5</c:v>
                </c:pt>
                <c:pt idx="1">
                  <c:v>43.7</c:v>
                </c:pt>
                <c:pt idx="2">
                  <c:v>45.6</c:v>
                </c:pt>
                <c:pt idx="3">
                  <c:v>54.3</c:v>
                </c:pt>
                <c:pt idx="4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F-4215-ABEC-B6D7B513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215-ABEC-B6D7B513C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59537</c:v>
                </c:pt>
                <c:pt idx="1">
                  <c:v>87969</c:v>
                </c:pt>
                <c:pt idx="2">
                  <c:v>96522</c:v>
                </c:pt>
                <c:pt idx="3">
                  <c:v>128628</c:v>
                </c:pt>
                <c:pt idx="4">
                  <c:v>157175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E-48D7-8240-716CEA42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E-48D7-8240-716CEA42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兵庫県神戸市　三宮第２駐車場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19348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51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519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124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152.80000000000001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177.8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218.8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252.8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123.5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133.69999999999999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135.6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135.6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146.80000000000001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125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126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34.5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43.7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45.6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54.3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60.4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59537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87969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96522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128628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157175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2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127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0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537638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zYIv7DHrk5XJUbQQTRP0U/V2k5BJCDJK+4wVtbwlzrRlU2xJANM5Lkm1SIbsKMXp1YpHdOYIpZ+DvDs9lVFUg==" saltValue="pPBNPiro0aNo20oifyCRZ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41" t="s">
        <v>59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64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65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66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67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68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69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70</v>
      </c>
      <c r="CN4" s="136" t="s">
        <v>71</v>
      </c>
      <c r="CO4" s="138" t="s">
        <v>72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73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74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90</v>
      </c>
      <c r="AK5" s="47" t="s">
        <v>91</v>
      </c>
      <c r="AL5" s="47" t="s">
        <v>92</v>
      </c>
      <c r="AM5" s="47" t="s">
        <v>93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92</v>
      </c>
      <c r="AX5" s="47" t="s">
        <v>93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91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91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91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37"/>
      <c r="CN5" s="137"/>
      <c r="CO5" s="47" t="s">
        <v>90</v>
      </c>
      <c r="CP5" s="47" t="s">
        <v>91</v>
      </c>
      <c r="CQ5" s="47" t="s">
        <v>92</v>
      </c>
      <c r="CR5" s="47" t="s">
        <v>93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91</v>
      </c>
      <c r="DM5" s="47" t="s">
        <v>92</v>
      </c>
      <c r="DN5" s="47" t="s">
        <v>93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101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兵庫県神戸市</v>
      </c>
      <c r="I6" s="48" t="str">
        <f t="shared" si="1"/>
        <v>三宮第２駐車場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51</v>
      </c>
      <c r="S6" s="50" t="str">
        <f t="shared" si="1"/>
        <v>公共施設</v>
      </c>
      <c r="T6" s="50" t="str">
        <f t="shared" si="1"/>
        <v>無</v>
      </c>
      <c r="U6" s="51">
        <f t="shared" si="1"/>
        <v>19348</v>
      </c>
      <c r="V6" s="51">
        <f t="shared" si="1"/>
        <v>519</v>
      </c>
      <c r="W6" s="51">
        <f t="shared" si="1"/>
        <v>400</v>
      </c>
      <c r="X6" s="50" t="str">
        <f t="shared" si="1"/>
        <v>代行制</v>
      </c>
      <c r="Y6" s="52">
        <f>IF(Y8="-",NA(),Y8)</f>
        <v>152.80000000000001</v>
      </c>
      <c r="Z6" s="52">
        <f t="shared" ref="Z6:AH6" si="2">IF(Z8="-",NA(),Z8)</f>
        <v>177.8</v>
      </c>
      <c r="AA6" s="52">
        <f t="shared" si="2"/>
        <v>184</v>
      </c>
      <c r="AB6" s="52">
        <f t="shared" si="2"/>
        <v>218.8</v>
      </c>
      <c r="AC6" s="52">
        <f t="shared" si="2"/>
        <v>252.8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34.5</v>
      </c>
      <c r="BG6" s="52">
        <f t="shared" ref="BG6:BO6" si="5">IF(BG8="-",NA(),BG8)</f>
        <v>43.7</v>
      </c>
      <c r="BH6" s="52">
        <f t="shared" si="5"/>
        <v>45.6</v>
      </c>
      <c r="BI6" s="52">
        <f t="shared" si="5"/>
        <v>54.3</v>
      </c>
      <c r="BJ6" s="52">
        <f t="shared" si="5"/>
        <v>60.4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59537</v>
      </c>
      <c r="BR6" s="53">
        <f t="shared" ref="BR6:BZ6" si="6">IF(BR8="-",NA(),BR8)</f>
        <v>87969</v>
      </c>
      <c r="BS6" s="53">
        <f t="shared" si="6"/>
        <v>96522</v>
      </c>
      <c r="BT6" s="53">
        <f t="shared" si="6"/>
        <v>128628</v>
      </c>
      <c r="BU6" s="53">
        <f t="shared" si="6"/>
        <v>157175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0</v>
      </c>
      <c r="CN6" s="51">
        <f t="shared" si="7"/>
        <v>537638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123.5</v>
      </c>
      <c r="DL6" s="52">
        <f t="shared" ref="DL6:DT6" si="9">IF(DL8="-",NA(),DL8)</f>
        <v>133.69999999999999</v>
      </c>
      <c r="DM6" s="52">
        <f t="shared" si="9"/>
        <v>135.6</v>
      </c>
      <c r="DN6" s="52">
        <f t="shared" si="9"/>
        <v>135.6</v>
      </c>
      <c r="DO6" s="52">
        <f t="shared" si="9"/>
        <v>146.80000000000001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104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兵庫県　神戸市</v>
      </c>
      <c r="I7" s="48" t="str">
        <f t="shared" si="10"/>
        <v>三宮第２駐車場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51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19348</v>
      </c>
      <c r="V7" s="51">
        <f t="shared" si="10"/>
        <v>519</v>
      </c>
      <c r="W7" s="51">
        <f t="shared" si="10"/>
        <v>400</v>
      </c>
      <c r="X7" s="50" t="str">
        <f t="shared" si="10"/>
        <v>代行制</v>
      </c>
      <c r="Y7" s="52">
        <f>Y8</f>
        <v>152.80000000000001</v>
      </c>
      <c r="Z7" s="52">
        <f t="shared" ref="Z7:AH7" si="11">Z8</f>
        <v>177.8</v>
      </c>
      <c r="AA7" s="52">
        <f t="shared" si="11"/>
        <v>184</v>
      </c>
      <c r="AB7" s="52">
        <f t="shared" si="11"/>
        <v>218.8</v>
      </c>
      <c r="AC7" s="52">
        <f t="shared" si="11"/>
        <v>252.8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34.5</v>
      </c>
      <c r="BG7" s="52">
        <f t="shared" ref="BG7:BO7" si="14">BG8</f>
        <v>43.7</v>
      </c>
      <c r="BH7" s="52">
        <f t="shared" si="14"/>
        <v>45.6</v>
      </c>
      <c r="BI7" s="52">
        <f t="shared" si="14"/>
        <v>54.3</v>
      </c>
      <c r="BJ7" s="52">
        <f t="shared" si="14"/>
        <v>60.4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59537</v>
      </c>
      <c r="BR7" s="53">
        <f t="shared" ref="BR7:BZ7" si="15">BR8</f>
        <v>87969</v>
      </c>
      <c r="BS7" s="53">
        <f t="shared" si="15"/>
        <v>96522</v>
      </c>
      <c r="BT7" s="53">
        <f t="shared" si="15"/>
        <v>128628</v>
      </c>
      <c r="BU7" s="53">
        <f t="shared" si="15"/>
        <v>157175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105</v>
      </c>
      <c r="CC7" s="52" t="s">
        <v>105</v>
      </c>
      <c r="CD7" s="52" t="s">
        <v>105</v>
      </c>
      <c r="CE7" s="52" t="s">
        <v>105</v>
      </c>
      <c r="CF7" s="52" t="s">
        <v>105</v>
      </c>
      <c r="CG7" s="52" t="s">
        <v>105</v>
      </c>
      <c r="CH7" s="52" t="s">
        <v>105</v>
      </c>
      <c r="CI7" s="52" t="s">
        <v>105</v>
      </c>
      <c r="CJ7" s="52" t="s">
        <v>105</v>
      </c>
      <c r="CK7" s="52" t="s">
        <v>102</v>
      </c>
      <c r="CL7" s="49"/>
      <c r="CM7" s="51">
        <f>CM8</f>
        <v>0</v>
      </c>
      <c r="CN7" s="51">
        <f>CN8</f>
        <v>537638</v>
      </c>
      <c r="CO7" s="52" t="s">
        <v>105</v>
      </c>
      <c r="CP7" s="52" t="s">
        <v>105</v>
      </c>
      <c r="CQ7" s="52" t="s">
        <v>105</v>
      </c>
      <c r="CR7" s="52" t="s">
        <v>105</v>
      </c>
      <c r="CS7" s="52" t="s">
        <v>105</v>
      </c>
      <c r="CT7" s="52" t="s">
        <v>105</v>
      </c>
      <c r="CU7" s="52" t="s">
        <v>105</v>
      </c>
      <c r="CV7" s="52" t="s">
        <v>105</v>
      </c>
      <c r="CW7" s="52" t="s">
        <v>105</v>
      </c>
      <c r="CX7" s="52" t="s">
        <v>102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123.5</v>
      </c>
      <c r="DL7" s="52">
        <f t="shared" ref="DL7:DT7" si="17">DL8</f>
        <v>133.69999999999999</v>
      </c>
      <c r="DM7" s="52">
        <f t="shared" si="17"/>
        <v>135.6</v>
      </c>
      <c r="DN7" s="52">
        <f t="shared" si="17"/>
        <v>135.6</v>
      </c>
      <c r="DO7" s="52">
        <f t="shared" si="17"/>
        <v>146.80000000000001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5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51</v>
      </c>
      <c r="S8" s="57" t="s">
        <v>116</v>
      </c>
      <c r="T8" s="57" t="s">
        <v>117</v>
      </c>
      <c r="U8" s="58">
        <v>19348</v>
      </c>
      <c r="V8" s="58">
        <v>519</v>
      </c>
      <c r="W8" s="58">
        <v>400</v>
      </c>
      <c r="X8" s="57" t="s">
        <v>118</v>
      </c>
      <c r="Y8" s="59">
        <v>152.80000000000001</v>
      </c>
      <c r="Z8" s="59">
        <v>177.8</v>
      </c>
      <c r="AA8" s="59">
        <v>184</v>
      </c>
      <c r="AB8" s="59">
        <v>218.8</v>
      </c>
      <c r="AC8" s="59">
        <v>252.8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34.5</v>
      </c>
      <c r="BG8" s="59">
        <v>43.7</v>
      </c>
      <c r="BH8" s="59">
        <v>45.6</v>
      </c>
      <c r="BI8" s="59">
        <v>54.3</v>
      </c>
      <c r="BJ8" s="59">
        <v>60.4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59537</v>
      </c>
      <c r="BR8" s="60">
        <v>87969</v>
      </c>
      <c r="BS8" s="60">
        <v>96522</v>
      </c>
      <c r="BT8" s="61">
        <v>128628</v>
      </c>
      <c r="BU8" s="61">
        <v>157175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537638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123.5</v>
      </c>
      <c r="DL8" s="59">
        <v>133.69999999999999</v>
      </c>
      <c r="DM8" s="59">
        <v>135.6</v>
      </c>
      <c r="DN8" s="59">
        <v>135.6</v>
      </c>
      <c r="DO8" s="59">
        <v>146.80000000000001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119</v>
      </c>
      <c r="C10" s="64" t="s">
        <v>120</v>
      </c>
      <c r="D10" s="64" t="s">
        <v>121</v>
      </c>
      <c r="E10" s="64" t="s">
        <v>122</v>
      </c>
      <c r="F10" s="64" t="s">
        <v>123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69A8640-4517-4735-9490-083CDEB2B2E3}"/>
</file>

<file path=customXml/itemProps2.xml><?xml version="1.0" encoding="utf-8"?>
<ds:datastoreItem xmlns:ds="http://schemas.openxmlformats.org/officeDocument/2006/customXml" ds:itemID="{43347025-3D17-4E5F-A219-4CAD32F8611C}"/>
</file>

<file path=customXml/itemProps3.xml><?xml version="1.0" encoding="utf-8"?>
<ds:datastoreItem xmlns:ds="http://schemas.openxmlformats.org/officeDocument/2006/customXml" ds:itemID="{5BC2FC6F-6F13-4003-893B-4F25D1F4F24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2025-12-12T09:31:18Z</dcterms:created>
  <dcterms:modified xsi:type="dcterms:W3CDTF">2026-01-28T06:25:38Z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