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DD41B15F-F01B-4D36-AE63-28D5E7426A8F}" xr6:coauthVersionLast="47" xr6:coauthVersionMax="47" xr10:uidLastSave="{00000000-0000-0000-0000-000000000000}"/>
  <workbookProtection workbookAlgorithmName="SHA-512" workbookHashValue="qbQ7oyDmZ5VKndoV6/3QNU8jScLZnFmGW1qryGeqEvZ+487tgABPNBp1viF5XoflRxTIGI6w9SumIsBKeQmF3Q==" workbookSaltValue="UqjggtUMKZL1yd/UaVWBog==" workbookSpinCount="100000" lockStructure="1"/>
  <bookViews>
    <workbookView xWindow="1920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LH31" i="4" s="1"/>
  <c r="DM7" i="5"/>
  <c r="KO31" i="4" s="1"/>
  <c r="DL7" i="5"/>
  <c r="DK7" i="5"/>
  <c r="DI7" i="5"/>
  <c r="DH7" i="5"/>
  <c r="LT78" i="4" s="1"/>
  <c r="DG7" i="5"/>
  <c r="DF7" i="5"/>
  <c r="DE7" i="5"/>
  <c r="KA78" i="4" s="1"/>
  <c r="DD7" i="5"/>
  <c r="DC7" i="5"/>
  <c r="LT77" i="4" s="1"/>
  <c r="DB7" i="5"/>
  <c r="DA7" i="5"/>
  <c r="CZ7" i="5"/>
  <c r="KA77" i="4" s="1"/>
  <c r="CN7" i="5"/>
  <c r="CV76" i="4" s="1"/>
  <c r="CM7" i="5"/>
  <c r="BZ7" i="5"/>
  <c r="BY7" i="5"/>
  <c r="BX7" i="5"/>
  <c r="KO53" i="4" s="1"/>
  <c r="BW7" i="5"/>
  <c r="BV7" i="5"/>
  <c r="BU7" i="5"/>
  <c r="MA52" i="4" s="1"/>
  <c r="BT7" i="5"/>
  <c r="BS7" i="5"/>
  <c r="KO52" i="4" s="1"/>
  <c r="BR7" i="5"/>
  <c r="JV52" i="4" s="1"/>
  <c r="BQ7" i="5"/>
  <c r="JC52" i="4" s="1"/>
  <c r="BO7" i="5"/>
  <c r="HJ53" i="4" s="1"/>
  <c r="BN7" i="5"/>
  <c r="BM7" i="5"/>
  <c r="BL7" i="5"/>
  <c r="FE53" i="4" s="1"/>
  <c r="BK7" i="5"/>
  <c r="EL53" i="4" s="1"/>
  <c r="BJ7" i="5"/>
  <c r="BI7" i="5"/>
  <c r="BH7" i="5"/>
  <c r="FX52" i="4" s="1"/>
  <c r="BG7" i="5"/>
  <c r="BF7" i="5"/>
  <c r="BD7" i="5"/>
  <c r="BC7" i="5"/>
  <c r="BB7" i="5"/>
  <c r="BA7" i="5"/>
  <c r="AZ7" i="5"/>
  <c r="U53" i="4" s="1"/>
  <c r="AY7" i="5"/>
  <c r="CS52" i="4" s="1"/>
  <c r="AX7" i="5"/>
  <c r="BZ52" i="4" s="1"/>
  <c r="AW7" i="5"/>
  <c r="AV7" i="5"/>
  <c r="AU7" i="5"/>
  <c r="AS7" i="5"/>
  <c r="HJ32" i="4" s="1"/>
  <c r="AR7" i="5"/>
  <c r="AQ7" i="5"/>
  <c r="FX32" i="4" s="1"/>
  <c r="AP7" i="5"/>
  <c r="FE32" i="4" s="1"/>
  <c r="AO7" i="5"/>
  <c r="EL32" i="4" s="1"/>
  <c r="AN7" i="5"/>
  <c r="AM7" i="5"/>
  <c r="AL7" i="5"/>
  <c r="FX31" i="4" s="1"/>
  <c r="AK7" i="5"/>
  <c r="AJ7" i="5"/>
  <c r="AH7" i="5"/>
  <c r="AG7" i="5"/>
  <c r="AF7" i="5"/>
  <c r="BG32" i="4" s="1"/>
  <c r="AE7" i="5"/>
  <c r="AD7" i="5"/>
  <c r="AC7" i="5"/>
  <c r="CS31" i="4" s="1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DU10" i="4" s="1"/>
  <c r="Q7" i="5"/>
  <c r="CF10" i="4" s="1"/>
  <c r="P7" i="5"/>
  <c r="O7" i="5"/>
  <c r="N7" i="5"/>
  <c r="M7" i="5"/>
  <c r="DU8" i="4" s="1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B88" i="4"/>
  <c r="MI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CS53" i="4"/>
  <c r="BZ53" i="4"/>
  <c r="BG53" i="4"/>
  <c r="AN53" i="4"/>
  <c r="LH52" i="4"/>
  <c r="HJ52" i="4"/>
  <c r="GQ52" i="4"/>
  <c r="FE52" i="4"/>
  <c r="EL52" i="4"/>
  <c r="BG52" i="4"/>
  <c r="AN52" i="4"/>
  <c r="U52" i="4"/>
  <c r="LH32" i="4"/>
  <c r="KO32" i="4"/>
  <c r="GQ32" i="4"/>
  <c r="CS32" i="4"/>
  <c r="BZ32" i="4"/>
  <c r="AN32" i="4"/>
  <c r="U32" i="4"/>
  <c r="MA31" i="4"/>
  <c r="JV31" i="4"/>
  <c r="JC31" i="4"/>
  <c r="HJ31" i="4"/>
  <c r="GQ31" i="4"/>
  <c r="FE31" i="4"/>
  <c r="EL31" i="4"/>
  <c r="BZ31" i="4"/>
  <c r="BG31" i="4"/>
  <c r="AN31" i="4"/>
  <c r="U31" i="4"/>
  <c r="JQ10" i="4"/>
  <c r="HX10" i="4"/>
  <c r="B10" i="4"/>
  <c r="LJ8" i="4"/>
  <c r="HX8" i="4"/>
  <c r="FJ8" i="4"/>
  <c r="B6" i="4" l="1"/>
  <c r="MI76" i="4"/>
  <c r="CS30" i="4"/>
  <c r="BZ76" i="4"/>
  <c r="MA51" i="4"/>
  <c r="HJ51" i="4"/>
  <c r="MA30" i="4"/>
  <c r="IT76" i="4"/>
  <c r="CS51" i="4"/>
  <c r="HJ30" i="4"/>
  <c r="C11" i="5"/>
  <c r="D11" i="5"/>
  <c r="E11" i="5"/>
  <c r="B11" i="5"/>
  <c r="AG76" i="4" l="1"/>
  <c r="JV51" i="4"/>
  <c r="KP76" i="4"/>
  <c r="FE51" i="4"/>
  <c r="JV30" i="4"/>
  <c r="HA76" i="4"/>
  <c r="AN51" i="4"/>
  <c r="FE30" i="4"/>
  <c r="AN30" i="4"/>
  <c r="GL76" i="4"/>
  <c r="U30" i="4"/>
  <c r="R76" i="4"/>
  <c r="JC51" i="4"/>
  <c r="KA76" i="4"/>
  <c r="EL51" i="4"/>
  <c r="JC30" i="4"/>
  <c r="U51" i="4"/>
  <c r="EL30" i="4"/>
  <c r="LH30" i="4"/>
  <c r="GQ51" i="4"/>
  <c r="IE76" i="4"/>
  <c r="BZ51" i="4"/>
  <c r="GQ30" i="4"/>
  <c r="BZ30" i="4"/>
  <c r="BK76" i="4"/>
  <c r="LH51" i="4"/>
  <c r="LT76" i="4"/>
  <c r="LE76" i="4"/>
  <c r="FX51" i="4"/>
  <c r="KO30" i="4"/>
  <c r="HP76" i="4"/>
  <c r="BG51" i="4"/>
  <c r="FX30" i="4"/>
  <c r="BG30" i="4"/>
  <c r="AV76" i="4"/>
  <c r="KO51" i="4"/>
</calcChain>
</file>

<file path=xl/sharedStrings.xml><?xml version="1.0" encoding="utf-8"?>
<sst xmlns="http://schemas.openxmlformats.org/spreadsheetml/2006/main" count="278" uniqueCount="140">
  <si>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</si>
  <si>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</si>
  <si>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</si>
  <si>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</si>
  <si>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</si>
  <si>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</si>
  <si>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</si>
  <si>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</si>
  <si>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</si>
  <si>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</si>
  <si>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</si>
  <si>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</si>
  <si>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</si>
  <si>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</si>
  <si>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</si>
  <si>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</si>
  <si>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</si>
  <si>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</si>
  <si>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</si>
  <si>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</si>
  <si>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</si>
  <si>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</si>
  <si>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</si>
  <si>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</si>
  <si>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</si>
  <si>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</si>
  <si>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</si>
  <si>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</si>
  <si>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</si>
  <si>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</si>
  <si>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</si>
  <si>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</si>
  <si>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</si>
  <si>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</si>
  <si>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</si>
  <si>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</si>
  <si>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</si>
  <si>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</si>
  <si>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</si>
  <si>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</si>
  <si>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</si>
  <si>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</si>
  <si>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</si>
  <si>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</si>
  <si>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</si>
  <si>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</si>
  <si>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</si>
  <si>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</si>
  <si>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</si>
  <si>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</si>
  <si>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</si>
  <si>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</si>
  <si>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</si>
  <si>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</si>
  <si>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</si>
  <si>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</si>
  <si>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</si>
  <si>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</si>
  <si>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</si>
  <si>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</si>
  <si>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</si>
  <si>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</si>
  <si>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</si>
  <si>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</si>
  <si>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</si>
  <si>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</si>
  <si>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</si>
  <si>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</si>
  <si>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</si>
  <si>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</si>
  <si>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</si>
  <si>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</si>
  <si>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</si>
  <si>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</si>
  <si>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</si>
  <si>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</si>
  <si>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</si>
  <si>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</si>
  <si>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</si>
  <si>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</si>
  <si>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</si>
  <si>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</si>
  <si>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</si>
  <si>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</si>
  <si>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</si>
  <si>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</si>
  <si>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</si>
  <si>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</si>
  <si>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</si>
  <si>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</si>
  <si>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</si>
  <si>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</si>
  <si>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</si>
  <si>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</si>
  <si>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</si>
  <si>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</si>
  <si>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</si>
  <si>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</si>
  <si>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</si>
  <si>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</si>
  <si>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</si>
  <si>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</si>
  <si>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</si>
  <si>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</si>
  <si>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</si>
  <si>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</si>
  <si>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当該値(N-3)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</si>
  <si>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</si>
  <si>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</si>
  <si>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</si>
  <si>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</si>
  <si>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</si>
  <si>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</si>
  <si>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</si>
  <si>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</si>
  <si>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</si>
  <si>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</si>
  <si>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</si>
  <si>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</si>
  <si>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西新天地駐車場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</si>
  <si>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</si>
  <si>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</si>
  <si>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</si>
  <si>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</si>
  <si>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</si>
  <si>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</si>
  <si>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</si>
  <si>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</si>
  <si>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</si>
  <si>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</si>
  <si>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</si>
  <si>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</si>
  <si>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</si>
  <si>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</si>
  <si>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</si>
  <si>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</si>
  <si>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類似施設平均値を上回っており、黒字を確保しています。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38" eb="39">
      <t>タ</t>
    </rPh>
    <rPh sb="39" eb="41">
      <t>カイケイ</t>
    </rPh>
    <rPh sb="41" eb="44">
      <t>ホジョキン</t>
    </rPh>
    <rPh sb="44" eb="46">
      <t>ヒリツ</t>
    </rPh>
    <rPh sb="48" eb="49">
      <t>ホカ</t>
    </rPh>
    <rPh sb="49" eb="51">
      <t>カイケイ</t>
    </rPh>
    <rPh sb="54" eb="57">
      <t>ホジョキン</t>
    </rPh>
    <rPh sb="66" eb="68">
      <t>チュウシャ</t>
    </rPh>
    <rPh sb="68" eb="70">
      <t>ダイスウ</t>
    </rPh>
    <rPh sb="70" eb="72">
      <t>イチダイ</t>
    </rPh>
    <rPh sb="72" eb="73">
      <t>ア</t>
    </rPh>
    <rPh sb="76" eb="77">
      <t>ホカ</t>
    </rPh>
    <rPh sb="77" eb="79">
      <t>カイケイ</t>
    </rPh>
    <rPh sb="79" eb="82">
      <t>ホジョキン</t>
    </rPh>
    <rPh sb="82" eb="83">
      <t>ガク</t>
    </rPh>
    <rPh sb="85" eb="86">
      <t>ホカ</t>
    </rPh>
    <rPh sb="86" eb="88">
      <t>カイケイ</t>
    </rPh>
    <rPh sb="91" eb="94">
      <t>ホジョキン</t>
    </rPh>
    <rPh sb="103" eb="105">
      <t>ウリアゲ</t>
    </rPh>
    <rPh sb="105" eb="106">
      <t>タカ</t>
    </rPh>
    <rPh sb="109" eb="111">
      <t>ヒリツ</t>
    </rPh>
    <rPh sb="157" eb="159">
      <t>ルイジ</t>
    </rPh>
    <rPh sb="159" eb="161">
      <t>シセツ</t>
    </rPh>
    <rPh sb="161" eb="164">
      <t>ヘイキンチ</t>
    </rPh>
    <rPh sb="165" eb="167">
      <t>オオハバ</t>
    </rPh>
    <rPh sb="168" eb="170">
      <t>ウワマワ</t>
    </rPh>
    <rPh sb="175" eb="176">
      <t>タカ</t>
    </rPh>
    <rPh sb="177" eb="180">
      <t>シュウエキセイ</t>
    </rPh>
    <rPh sb="181" eb="183">
      <t>カクホ</t>
    </rPh>
    <phoneticPr fontId="15"/>
  </si>
  <si>
    <t>⑦敷地の地価
　道路附属物駐車場です。
⑧設備投資見込額
　今後、老朽化した設備の取替を目的とした設備投資を行う見込みです。
⑩企業債残高対料金収入比率
　企業債残高はありません。</t>
    <rPh sb="1" eb="3">
      <t>シキチ</t>
    </rPh>
    <rPh sb="4" eb="6">
      <t>チカ</t>
    </rPh>
    <rPh sb="8" eb="10">
      <t>ドウロ</t>
    </rPh>
    <rPh sb="10" eb="12">
      <t>フゾク</t>
    </rPh>
    <rPh sb="12" eb="13">
      <t>ブツ</t>
    </rPh>
    <rPh sb="13" eb="15">
      <t>チュウシャ</t>
    </rPh>
    <rPh sb="15" eb="16">
      <t>ジョウ</t>
    </rPh>
    <rPh sb="38" eb="40">
      <t>セツビ</t>
    </rPh>
    <rPh sb="78" eb="83">
      <t>キギョウサイザンダカ</t>
    </rPh>
    <phoneticPr fontId="15"/>
  </si>
  <si>
    <t>⑪稼働率
　類似施設平均値を上回っています。今後も同程度の稼働率が見込まれます。</t>
    <rPh sb="1" eb="3">
      <t>カドウ</t>
    </rPh>
    <rPh sb="3" eb="4">
      <t>リツ</t>
    </rPh>
    <phoneticPr fontId="15"/>
  </si>
  <si>
    <t>　収益性、稼働率共に安定した駐車場です。引き続き、利用者の声を反映させながら、運営を推進していきます。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</si>
</sst>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7BFAA139-015E-4B4F-9297-94BD5BFD4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214.7</c:v>
                </c:pt>
                <c:pt idx="1">
                  <c:v>242</c:v>
                </c:pt>
                <c:pt idx="2">
                  <c:v>242.7</c:v>
                </c:pt>
                <c:pt idx="3">
                  <c:v>211.3</c:v>
                </c:pt>
                <c:pt idx="4">
                  <c:v>224.2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E-44C2-8340-3EB04973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E-44C2-8340-3EB04973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5.6</c:v>
                </c:pt>
                <c:pt idx="1">
                  <c:v>2.9</c:v>
                </c:pt>
                <c:pt idx="2">
                  <c:v>0.9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BF4-8101-D7ADD960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9-4BF4-8101-D7ADD960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D68-45D9-A2A3-240030CF0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8-45D9-A2A3-240030CF0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6CD-4751-9002-FE5F2C08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D-4751-9002-FE5F2C08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3-4570-9D5E-3BB72B67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3-4570-9D5E-3BB72B67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4-4DF2-9D4F-FEB90304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4-4DF2-9D4F-FEB90304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258.89999999999998</c:v>
                </c:pt>
                <c:pt idx="1">
                  <c:v>320</c:v>
                </c:pt>
                <c:pt idx="2">
                  <c:v>336.8</c:v>
                </c:pt>
                <c:pt idx="3">
                  <c:v>344.2</c:v>
                </c:pt>
                <c:pt idx="4">
                  <c:v>346.3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E-4A1B-8E1E-3C0C2D7B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E-4A1B-8E1E-3C0C2D7B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54.7</c:v>
                </c:pt>
                <c:pt idx="1">
                  <c:v>60</c:v>
                </c:pt>
                <c:pt idx="2">
                  <c:v>60</c:v>
                </c:pt>
                <c:pt idx="3">
                  <c:v>52.9</c:v>
                </c:pt>
                <c:pt idx="4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2-483D-B504-13CE03C0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2-483D-B504-13CE03C0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43366</c:v>
                </c:pt>
                <c:pt idx="1">
                  <c:v>54045</c:v>
                </c:pt>
                <c:pt idx="2">
                  <c:v>57827</c:v>
                </c:pt>
                <c:pt idx="3">
                  <c:v>50554</c:v>
                </c:pt>
                <c:pt idx="4">
                  <c:v>57370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F-4D26-A9BA-4C79CC8A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F-4D26-A9BA-4C79CC8A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0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広島県広島市　西新天地駐車場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4477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126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6" t="s">
        <v>136</v>
      </c>
      <c r="NE15" s="147"/>
      <c r="NF15" s="147"/>
      <c r="NG15" s="147"/>
      <c r="NH15" s="147"/>
      <c r="NI15" s="147"/>
      <c r="NJ15" s="147"/>
      <c r="NK15" s="147"/>
      <c r="NL15" s="147"/>
      <c r="NM15" s="147"/>
      <c r="NN15" s="147"/>
      <c r="NO15" s="147"/>
      <c r="NP15" s="147"/>
      <c r="NQ15" s="147"/>
      <c r="NR15" s="14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6"/>
      <c r="NE16" s="147"/>
      <c r="NF16" s="147"/>
      <c r="NG16" s="147"/>
      <c r="NH16" s="147"/>
      <c r="NI16" s="147"/>
      <c r="NJ16" s="147"/>
      <c r="NK16" s="147"/>
      <c r="NL16" s="147"/>
      <c r="NM16" s="147"/>
      <c r="NN16" s="147"/>
      <c r="NO16" s="147"/>
      <c r="NP16" s="147"/>
      <c r="NQ16" s="147"/>
      <c r="NR16" s="14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6"/>
      <c r="NE17" s="147"/>
      <c r="NF17" s="147"/>
      <c r="NG17" s="147"/>
      <c r="NH17" s="147"/>
      <c r="NI17" s="147"/>
      <c r="NJ17" s="147"/>
      <c r="NK17" s="147"/>
      <c r="NL17" s="147"/>
      <c r="NM17" s="147"/>
      <c r="NN17" s="147"/>
      <c r="NO17" s="147"/>
      <c r="NP17" s="147"/>
      <c r="NQ17" s="147"/>
      <c r="NR17" s="14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6"/>
      <c r="NE18" s="147"/>
      <c r="NF18" s="147"/>
      <c r="NG18" s="147"/>
      <c r="NH18" s="147"/>
      <c r="NI18" s="147"/>
      <c r="NJ18" s="147"/>
      <c r="NK18" s="147"/>
      <c r="NL18" s="147"/>
      <c r="NM18" s="147"/>
      <c r="NN18" s="147"/>
      <c r="NO18" s="147"/>
      <c r="NP18" s="147"/>
      <c r="NQ18" s="147"/>
      <c r="NR18" s="14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6"/>
      <c r="NE19" s="147"/>
      <c r="NF19" s="147"/>
      <c r="NG19" s="147"/>
      <c r="NH19" s="147"/>
      <c r="NI19" s="147"/>
      <c r="NJ19" s="147"/>
      <c r="NK19" s="147"/>
      <c r="NL19" s="147"/>
      <c r="NM19" s="147"/>
      <c r="NN19" s="147"/>
      <c r="NO19" s="147"/>
      <c r="NP19" s="147"/>
      <c r="NQ19" s="147"/>
      <c r="NR19" s="14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6"/>
      <c r="NE20" s="147"/>
      <c r="NF20" s="147"/>
      <c r="NG20" s="147"/>
      <c r="NH20" s="147"/>
      <c r="NI20" s="147"/>
      <c r="NJ20" s="147"/>
      <c r="NK20" s="147"/>
      <c r="NL20" s="147"/>
      <c r="NM20" s="147"/>
      <c r="NN20" s="147"/>
      <c r="NO20" s="147"/>
      <c r="NP20" s="147"/>
      <c r="NQ20" s="147"/>
      <c r="NR20" s="14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6"/>
      <c r="NE21" s="147"/>
      <c r="NF21" s="147"/>
      <c r="NG21" s="147"/>
      <c r="NH21" s="147"/>
      <c r="NI21" s="147"/>
      <c r="NJ21" s="147"/>
      <c r="NK21" s="147"/>
      <c r="NL21" s="147"/>
      <c r="NM21" s="147"/>
      <c r="NN21" s="147"/>
      <c r="NO21" s="147"/>
      <c r="NP21" s="147"/>
      <c r="NQ21" s="147"/>
      <c r="NR21" s="14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6"/>
      <c r="NE22" s="147"/>
      <c r="NF22" s="147"/>
      <c r="NG22" s="147"/>
      <c r="NH22" s="147"/>
      <c r="NI22" s="147"/>
      <c r="NJ22" s="147"/>
      <c r="NK22" s="147"/>
      <c r="NL22" s="147"/>
      <c r="NM22" s="147"/>
      <c r="NN22" s="147"/>
      <c r="NO22" s="147"/>
      <c r="NP22" s="147"/>
      <c r="NQ22" s="147"/>
      <c r="NR22" s="14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6"/>
      <c r="NE23" s="147"/>
      <c r="NF23" s="147"/>
      <c r="NG23" s="147"/>
      <c r="NH23" s="147"/>
      <c r="NI23" s="147"/>
      <c r="NJ23" s="147"/>
      <c r="NK23" s="147"/>
      <c r="NL23" s="147"/>
      <c r="NM23" s="147"/>
      <c r="NN23" s="147"/>
      <c r="NO23" s="147"/>
      <c r="NP23" s="147"/>
      <c r="NQ23" s="147"/>
      <c r="NR23" s="14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6"/>
      <c r="NE24" s="147"/>
      <c r="NF24" s="147"/>
      <c r="NG24" s="147"/>
      <c r="NH24" s="147"/>
      <c r="NI24" s="147"/>
      <c r="NJ24" s="147"/>
      <c r="NK24" s="147"/>
      <c r="NL24" s="147"/>
      <c r="NM24" s="147"/>
      <c r="NN24" s="147"/>
      <c r="NO24" s="147"/>
      <c r="NP24" s="147"/>
      <c r="NQ24" s="147"/>
      <c r="NR24" s="14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6"/>
      <c r="NE25" s="147"/>
      <c r="NF25" s="147"/>
      <c r="NG25" s="147"/>
      <c r="NH25" s="147"/>
      <c r="NI25" s="147"/>
      <c r="NJ25" s="147"/>
      <c r="NK25" s="147"/>
      <c r="NL25" s="147"/>
      <c r="NM25" s="147"/>
      <c r="NN25" s="147"/>
      <c r="NO25" s="147"/>
      <c r="NP25" s="147"/>
      <c r="NQ25" s="147"/>
      <c r="NR25" s="14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6"/>
      <c r="NE26" s="147"/>
      <c r="NF26" s="147"/>
      <c r="NG26" s="147"/>
      <c r="NH26" s="147"/>
      <c r="NI26" s="147"/>
      <c r="NJ26" s="147"/>
      <c r="NK26" s="147"/>
      <c r="NL26" s="147"/>
      <c r="NM26" s="147"/>
      <c r="NN26" s="147"/>
      <c r="NO26" s="147"/>
      <c r="NP26" s="147"/>
      <c r="NQ26" s="147"/>
      <c r="NR26" s="14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6"/>
      <c r="NE27" s="147"/>
      <c r="NF27" s="147"/>
      <c r="NG27" s="147"/>
      <c r="NH27" s="147"/>
      <c r="NI27" s="147"/>
      <c r="NJ27" s="147"/>
      <c r="NK27" s="147"/>
      <c r="NL27" s="147"/>
      <c r="NM27" s="147"/>
      <c r="NN27" s="147"/>
      <c r="NO27" s="147"/>
      <c r="NP27" s="147"/>
      <c r="NQ27" s="147"/>
      <c r="NR27" s="14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6"/>
      <c r="NE28" s="147"/>
      <c r="NF28" s="147"/>
      <c r="NG28" s="147"/>
      <c r="NH28" s="147"/>
      <c r="NI28" s="147"/>
      <c r="NJ28" s="147"/>
      <c r="NK28" s="147"/>
      <c r="NL28" s="147"/>
      <c r="NM28" s="147"/>
      <c r="NN28" s="147"/>
      <c r="NO28" s="147"/>
      <c r="NP28" s="147"/>
      <c r="NQ28" s="147"/>
      <c r="NR28" s="14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6"/>
      <c r="NE29" s="147"/>
      <c r="NF29" s="147"/>
      <c r="NG29" s="147"/>
      <c r="NH29" s="147"/>
      <c r="NI29" s="147"/>
      <c r="NJ29" s="147"/>
      <c r="NK29" s="147"/>
      <c r="NL29" s="147"/>
      <c r="NM29" s="147"/>
      <c r="NN29" s="147"/>
      <c r="NO29" s="147"/>
      <c r="NP29" s="147"/>
      <c r="NQ29" s="147"/>
      <c r="NR29" s="14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6"/>
      <c r="NE30" s="147"/>
      <c r="NF30" s="147"/>
      <c r="NG30" s="147"/>
      <c r="NH30" s="147"/>
      <c r="NI30" s="147"/>
      <c r="NJ30" s="147"/>
      <c r="NK30" s="147"/>
      <c r="NL30" s="147"/>
      <c r="NM30" s="147"/>
      <c r="NN30" s="147"/>
      <c r="NO30" s="147"/>
      <c r="NP30" s="147"/>
      <c r="NQ30" s="147"/>
      <c r="NR30" s="14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214.7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242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242.7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211.3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224.2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258.89999999999998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320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336.8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344.2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346.3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111.3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158.80000000000001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120.9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123.1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116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7.6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6.6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153.80000000000001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163.5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178.3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181.9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184.5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6" t="s">
        <v>137</v>
      </c>
      <c r="NE32" s="147"/>
      <c r="NF32" s="147"/>
      <c r="NG32" s="147"/>
      <c r="NH32" s="147"/>
      <c r="NI32" s="147"/>
      <c r="NJ32" s="147"/>
      <c r="NK32" s="147"/>
      <c r="NL32" s="147"/>
      <c r="NM32" s="147"/>
      <c r="NN32" s="147"/>
      <c r="NO32" s="147"/>
      <c r="NP32" s="147"/>
      <c r="NQ32" s="147"/>
      <c r="NR32" s="14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6"/>
      <c r="NE33" s="147"/>
      <c r="NF33" s="147"/>
      <c r="NG33" s="147"/>
      <c r="NH33" s="147"/>
      <c r="NI33" s="147"/>
      <c r="NJ33" s="147"/>
      <c r="NK33" s="147"/>
      <c r="NL33" s="147"/>
      <c r="NM33" s="147"/>
      <c r="NN33" s="147"/>
      <c r="NO33" s="147"/>
      <c r="NP33" s="147"/>
      <c r="NQ33" s="147"/>
      <c r="NR33" s="14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6"/>
      <c r="NE34" s="147"/>
      <c r="NF34" s="147"/>
      <c r="NG34" s="147"/>
      <c r="NH34" s="147"/>
      <c r="NI34" s="147"/>
      <c r="NJ34" s="147"/>
      <c r="NK34" s="147"/>
      <c r="NL34" s="147"/>
      <c r="NM34" s="147"/>
      <c r="NN34" s="147"/>
      <c r="NO34" s="147"/>
      <c r="NP34" s="147"/>
      <c r="NQ34" s="147"/>
      <c r="NR34" s="14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6"/>
      <c r="NE35" s="147"/>
      <c r="NF35" s="147"/>
      <c r="NG35" s="147"/>
      <c r="NH35" s="147"/>
      <c r="NI35" s="147"/>
      <c r="NJ35" s="147"/>
      <c r="NK35" s="147"/>
      <c r="NL35" s="147"/>
      <c r="NM35" s="147"/>
      <c r="NN35" s="147"/>
      <c r="NO35" s="147"/>
      <c r="NP35" s="147"/>
      <c r="NQ35" s="147"/>
      <c r="NR35" s="14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6"/>
      <c r="NE36" s="147"/>
      <c r="NF36" s="147"/>
      <c r="NG36" s="147"/>
      <c r="NH36" s="147"/>
      <c r="NI36" s="147"/>
      <c r="NJ36" s="147"/>
      <c r="NK36" s="147"/>
      <c r="NL36" s="147"/>
      <c r="NM36" s="147"/>
      <c r="NN36" s="147"/>
      <c r="NO36" s="147"/>
      <c r="NP36" s="147"/>
      <c r="NQ36" s="147"/>
      <c r="NR36" s="14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6"/>
      <c r="NE37" s="147"/>
      <c r="NF37" s="147"/>
      <c r="NG37" s="147"/>
      <c r="NH37" s="147"/>
      <c r="NI37" s="147"/>
      <c r="NJ37" s="147"/>
      <c r="NK37" s="147"/>
      <c r="NL37" s="147"/>
      <c r="NM37" s="147"/>
      <c r="NN37" s="147"/>
      <c r="NO37" s="147"/>
      <c r="NP37" s="147"/>
      <c r="NQ37" s="147"/>
      <c r="NR37" s="14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6"/>
      <c r="NE38" s="147"/>
      <c r="NF38" s="147"/>
      <c r="NG38" s="147"/>
      <c r="NH38" s="147"/>
      <c r="NI38" s="147"/>
      <c r="NJ38" s="147"/>
      <c r="NK38" s="147"/>
      <c r="NL38" s="147"/>
      <c r="NM38" s="147"/>
      <c r="NN38" s="147"/>
      <c r="NO38" s="147"/>
      <c r="NP38" s="147"/>
      <c r="NQ38" s="147"/>
      <c r="NR38" s="14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6"/>
      <c r="NE39" s="147"/>
      <c r="NF39" s="147"/>
      <c r="NG39" s="147"/>
      <c r="NH39" s="147"/>
      <c r="NI39" s="147"/>
      <c r="NJ39" s="147"/>
      <c r="NK39" s="147"/>
      <c r="NL39" s="147"/>
      <c r="NM39" s="147"/>
      <c r="NN39" s="147"/>
      <c r="NO39" s="147"/>
      <c r="NP39" s="147"/>
      <c r="NQ39" s="147"/>
      <c r="NR39" s="14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6"/>
      <c r="NE40" s="147"/>
      <c r="NF40" s="147"/>
      <c r="NG40" s="147"/>
      <c r="NH40" s="147"/>
      <c r="NI40" s="147"/>
      <c r="NJ40" s="147"/>
      <c r="NK40" s="147"/>
      <c r="NL40" s="147"/>
      <c r="NM40" s="147"/>
      <c r="NN40" s="147"/>
      <c r="NO40" s="147"/>
      <c r="NP40" s="147"/>
      <c r="NQ40" s="147"/>
      <c r="NR40" s="14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6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6"/>
      <c r="NE42" s="147"/>
      <c r="NF42" s="147"/>
      <c r="NG42" s="147"/>
      <c r="NH42" s="147"/>
      <c r="NI42" s="147"/>
      <c r="NJ42" s="147"/>
      <c r="NK42" s="147"/>
      <c r="NL42" s="147"/>
      <c r="NM42" s="147"/>
      <c r="NN42" s="147"/>
      <c r="NO42" s="147"/>
      <c r="NP42" s="147"/>
      <c r="NQ42" s="147"/>
      <c r="NR42" s="14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6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6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6"/>
      <c r="NE45" s="147"/>
      <c r="NF45" s="147"/>
      <c r="NG45" s="147"/>
      <c r="NH45" s="147"/>
      <c r="NI45" s="147"/>
      <c r="NJ45" s="147"/>
      <c r="NK45" s="147"/>
      <c r="NL45" s="147"/>
      <c r="NM45" s="147"/>
      <c r="NN45" s="147"/>
      <c r="NO45" s="147"/>
      <c r="NP45" s="147"/>
      <c r="NQ45" s="147"/>
      <c r="NR45" s="14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6"/>
      <c r="NE46" s="147"/>
      <c r="NF46" s="147"/>
      <c r="NG46" s="147"/>
      <c r="NH46" s="147"/>
      <c r="NI46" s="147"/>
      <c r="NJ46" s="147"/>
      <c r="NK46" s="147"/>
      <c r="NL46" s="147"/>
      <c r="NM46" s="147"/>
      <c r="NN46" s="147"/>
      <c r="NO46" s="147"/>
      <c r="NP46" s="147"/>
      <c r="NQ46" s="147"/>
      <c r="NR46" s="14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6"/>
      <c r="NE47" s="147"/>
      <c r="NF47" s="147"/>
      <c r="NG47" s="147"/>
      <c r="NH47" s="147"/>
      <c r="NI47" s="147"/>
      <c r="NJ47" s="147"/>
      <c r="NK47" s="147"/>
      <c r="NL47" s="147"/>
      <c r="NM47" s="147"/>
      <c r="NN47" s="147"/>
      <c r="NO47" s="147"/>
      <c r="NP47" s="147"/>
      <c r="NQ47" s="147"/>
      <c r="NR47" s="14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6" t="s">
        <v>138</v>
      </c>
      <c r="NE49" s="147"/>
      <c r="NF49" s="147"/>
      <c r="NG49" s="147"/>
      <c r="NH49" s="147"/>
      <c r="NI49" s="147"/>
      <c r="NJ49" s="147"/>
      <c r="NK49" s="147"/>
      <c r="NL49" s="147"/>
      <c r="NM49" s="147"/>
      <c r="NN49" s="147"/>
      <c r="NO49" s="147"/>
      <c r="NP49" s="147"/>
      <c r="NQ49" s="147"/>
      <c r="NR49" s="14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6"/>
      <c r="NE50" s="147"/>
      <c r="NF50" s="147"/>
      <c r="NG50" s="147"/>
      <c r="NH50" s="147"/>
      <c r="NI50" s="147"/>
      <c r="NJ50" s="147"/>
      <c r="NK50" s="147"/>
      <c r="NL50" s="147"/>
      <c r="NM50" s="147"/>
      <c r="NN50" s="147"/>
      <c r="NO50" s="147"/>
      <c r="NP50" s="147"/>
      <c r="NQ50" s="147"/>
      <c r="NR50" s="14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6"/>
      <c r="NE51" s="147"/>
      <c r="NF51" s="147"/>
      <c r="NG51" s="147"/>
      <c r="NH51" s="147"/>
      <c r="NI51" s="147"/>
      <c r="NJ51" s="147"/>
      <c r="NK51" s="147"/>
      <c r="NL51" s="147"/>
      <c r="NM51" s="147"/>
      <c r="NN51" s="147"/>
      <c r="NO51" s="147"/>
      <c r="NP51" s="147"/>
      <c r="NQ51" s="147"/>
      <c r="NR51" s="14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54.7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60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52.9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54.7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43366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54045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57827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50554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57370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6"/>
      <c r="NE52" s="147"/>
      <c r="NF52" s="147"/>
      <c r="NG52" s="147"/>
      <c r="NH52" s="147"/>
      <c r="NI52" s="147"/>
      <c r="NJ52" s="147"/>
      <c r="NK52" s="147"/>
      <c r="NL52" s="147"/>
      <c r="NM52" s="147"/>
      <c r="NN52" s="147"/>
      <c r="NO52" s="147"/>
      <c r="NP52" s="147"/>
      <c r="NQ52" s="147"/>
      <c r="NR52" s="14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2466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49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-81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-18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4836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37213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17293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15316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8831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6"/>
      <c r="NE53" s="147"/>
      <c r="NF53" s="147"/>
      <c r="NG53" s="147"/>
      <c r="NH53" s="147"/>
      <c r="NI53" s="147"/>
      <c r="NJ53" s="147"/>
      <c r="NK53" s="147"/>
      <c r="NL53" s="147"/>
      <c r="NM53" s="147"/>
      <c r="NN53" s="147"/>
      <c r="NO53" s="147"/>
      <c r="NP53" s="147"/>
      <c r="NQ53" s="147"/>
      <c r="NR53" s="14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6"/>
      <c r="NE54" s="147"/>
      <c r="NF54" s="147"/>
      <c r="NG54" s="147"/>
      <c r="NH54" s="147"/>
      <c r="NI54" s="147"/>
      <c r="NJ54" s="147"/>
      <c r="NK54" s="147"/>
      <c r="NL54" s="147"/>
      <c r="NM54" s="147"/>
      <c r="NN54" s="147"/>
      <c r="NO54" s="147"/>
      <c r="NP54" s="147"/>
      <c r="NQ54" s="147"/>
      <c r="NR54" s="14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6"/>
      <c r="NE55" s="147"/>
      <c r="NF55" s="147"/>
      <c r="NG55" s="147"/>
      <c r="NH55" s="147"/>
      <c r="NI55" s="147"/>
      <c r="NJ55" s="147"/>
      <c r="NK55" s="147"/>
      <c r="NL55" s="147"/>
      <c r="NM55" s="147"/>
      <c r="NN55" s="147"/>
      <c r="NO55" s="147"/>
      <c r="NP55" s="147"/>
      <c r="NQ55" s="147"/>
      <c r="NR55" s="14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6"/>
      <c r="NE56" s="147"/>
      <c r="NF56" s="147"/>
      <c r="NG56" s="147"/>
      <c r="NH56" s="147"/>
      <c r="NI56" s="147"/>
      <c r="NJ56" s="147"/>
      <c r="NK56" s="147"/>
      <c r="NL56" s="147"/>
      <c r="NM56" s="147"/>
      <c r="NN56" s="147"/>
      <c r="NO56" s="147"/>
      <c r="NP56" s="147"/>
      <c r="NQ56" s="147"/>
      <c r="NR56" s="148"/>
    </row>
    <row r="57" spans="1:382" ht="13.5" customHeight="1" x14ac:dyDescent="0.2">
      <c r="A57" s="2"/>
      <c r="B57" s="25"/>
      <c r="NB57" s="26"/>
      <c r="NC57" s="2"/>
      <c r="ND57" s="146"/>
      <c r="NE57" s="147"/>
      <c r="NF57" s="147"/>
      <c r="NG57" s="147"/>
      <c r="NH57" s="147"/>
      <c r="NI57" s="147"/>
      <c r="NJ57" s="147"/>
      <c r="NK57" s="147"/>
      <c r="NL57" s="147"/>
      <c r="NM57" s="147"/>
      <c r="NN57" s="147"/>
      <c r="NO57" s="147"/>
      <c r="NP57" s="147"/>
      <c r="NQ57" s="147"/>
      <c r="NR57" s="14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6"/>
      <c r="NE58" s="147"/>
      <c r="NF58" s="147"/>
      <c r="NG58" s="147"/>
      <c r="NH58" s="147"/>
      <c r="NI58" s="147"/>
      <c r="NJ58" s="147"/>
      <c r="NK58" s="147"/>
      <c r="NL58" s="147"/>
      <c r="NM58" s="147"/>
      <c r="NN58" s="147"/>
      <c r="NO58" s="147"/>
      <c r="NP58" s="147"/>
      <c r="NQ58" s="147"/>
      <c r="NR58" s="14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6"/>
      <c r="NE59" s="147"/>
      <c r="NF59" s="147"/>
      <c r="NG59" s="147"/>
      <c r="NH59" s="147"/>
      <c r="NI59" s="147"/>
      <c r="NJ59" s="147"/>
      <c r="NK59" s="147"/>
      <c r="NL59" s="147"/>
      <c r="NM59" s="147"/>
      <c r="NN59" s="147"/>
      <c r="NO59" s="147"/>
      <c r="NP59" s="147"/>
      <c r="NQ59" s="147"/>
      <c r="NR59" s="14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6"/>
      <c r="NE60" s="147"/>
      <c r="NF60" s="147"/>
      <c r="NG60" s="147"/>
      <c r="NH60" s="147"/>
      <c r="NI60" s="147"/>
      <c r="NJ60" s="147"/>
      <c r="NK60" s="147"/>
      <c r="NL60" s="147"/>
      <c r="NM60" s="147"/>
      <c r="NN60" s="147"/>
      <c r="NO60" s="147"/>
      <c r="NP60" s="147"/>
      <c r="NQ60" s="147"/>
      <c r="NR60" s="14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6"/>
      <c r="NE61" s="147"/>
      <c r="NF61" s="147"/>
      <c r="NG61" s="147"/>
      <c r="NH61" s="147"/>
      <c r="NI61" s="147"/>
      <c r="NJ61" s="147"/>
      <c r="NK61" s="147"/>
      <c r="NL61" s="147"/>
      <c r="NM61" s="147"/>
      <c r="NN61" s="147"/>
      <c r="NO61" s="147"/>
      <c r="NP61" s="147"/>
      <c r="NQ61" s="147"/>
      <c r="NR61" s="14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6"/>
      <c r="NE62" s="147"/>
      <c r="NF62" s="147"/>
      <c r="NG62" s="147"/>
      <c r="NH62" s="147"/>
      <c r="NI62" s="147"/>
      <c r="NJ62" s="147"/>
      <c r="NK62" s="147"/>
      <c r="NL62" s="147"/>
      <c r="NM62" s="147"/>
      <c r="NN62" s="147"/>
      <c r="NO62" s="147"/>
      <c r="NP62" s="147"/>
      <c r="NQ62" s="147"/>
      <c r="NR62" s="14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6"/>
      <c r="NE63" s="147"/>
      <c r="NF63" s="147"/>
      <c r="NG63" s="147"/>
      <c r="NH63" s="147"/>
      <c r="NI63" s="147"/>
      <c r="NJ63" s="147"/>
      <c r="NK63" s="147"/>
      <c r="NL63" s="147"/>
      <c r="NM63" s="147"/>
      <c r="NN63" s="147"/>
      <c r="NO63" s="147"/>
      <c r="NP63" s="147"/>
      <c r="NQ63" s="147"/>
      <c r="NR63" s="14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50"/>
      <c r="NE64" s="151"/>
      <c r="NF64" s="151"/>
      <c r="NG64" s="151"/>
      <c r="NH64" s="151"/>
      <c r="NI64" s="151"/>
      <c r="NJ64" s="151"/>
      <c r="NK64" s="151"/>
      <c r="NL64" s="151"/>
      <c r="NM64" s="151"/>
      <c r="NN64" s="151"/>
      <c r="NO64" s="151"/>
      <c r="NP64" s="151"/>
      <c r="NQ64" s="151"/>
      <c r="NR64" s="14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139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5244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5.6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2.9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0.9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88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77.3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45.3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oqyzSDWYTBpeEc8ykkPGeFR2gCE8hsgCmQuw/pGMM+N1qRgNMCqXV/7LVPqpm8hDw8Gedo35zXRLj2kK8qW1Mw==" saltValue="/qAH1IzORPt0Rfp55EuTe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63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64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65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66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67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68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69</v>
      </c>
      <c r="CN4" s="136" t="s">
        <v>70</v>
      </c>
      <c r="CO4" s="138" t="s">
        <v>71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72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73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104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106</v>
      </c>
      <c r="BH5" s="47" t="s">
        <v>91</v>
      </c>
      <c r="BI5" s="47" t="s">
        <v>102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105</v>
      </c>
      <c r="BR5" s="47" t="s">
        <v>107</v>
      </c>
      <c r="BS5" s="47" t="s">
        <v>91</v>
      </c>
      <c r="BT5" s="47" t="s">
        <v>108</v>
      </c>
      <c r="BU5" s="47" t="s">
        <v>109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105</v>
      </c>
      <c r="CC5" s="47" t="s">
        <v>90</v>
      </c>
      <c r="CD5" s="47" t="s">
        <v>110</v>
      </c>
      <c r="CE5" s="47" t="s">
        <v>111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7"/>
      <c r="CN5" s="137"/>
      <c r="CO5" s="47" t="s">
        <v>89</v>
      </c>
      <c r="CP5" s="47" t="s">
        <v>90</v>
      </c>
      <c r="CQ5" s="47" t="s">
        <v>91</v>
      </c>
      <c r="CR5" s="47" t="s">
        <v>112</v>
      </c>
      <c r="CS5" s="47" t="s">
        <v>113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105</v>
      </c>
      <c r="DA5" s="47" t="s">
        <v>90</v>
      </c>
      <c r="DB5" s="47" t="s">
        <v>110</v>
      </c>
      <c r="DC5" s="47" t="s">
        <v>108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107</v>
      </c>
      <c r="DM5" s="47" t="s">
        <v>91</v>
      </c>
      <c r="DN5" s="47" t="s">
        <v>111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114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21</v>
      </c>
      <c r="H6" s="48" t="str">
        <f>SUBSTITUTE(H8,"　","")</f>
        <v>広島県広島市</v>
      </c>
      <c r="I6" s="48" t="str">
        <f t="shared" si="1"/>
        <v>西新天地駐車場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0</v>
      </c>
      <c r="S6" s="50" t="str">
        <f t="shared" si="1"/>
        <v>商業施設</v>
      </c>
      <c r="T6" s="50" t="str">
        <f t="shared" si="1"/>
        <v>無</v>
      </c>
      <c r="U6" s="51">
        <f t="shared" si="1"/>
        <v>4477</v>
      </c>
      <c r="V6" s="51">
        <f t="shared" si="1"/>
        <v>95</v>
      </c>
      <c r="W6" s="51">
        <f t="shared" si="1"/>
        <v>400</v>
      </c>
      <c r="X6" s="50" t="str">
        <f t="shared" si="1"/>
        <v>利用料金制</v>
      </c>
      <c r="Y6" s="52">
        <f>IF(Y8="-",NA(),Y8)</f>
        <v>214.7</v>
      </c>
      <c r="Z6" s="52">
        <f t="shared" ref="Z6:AH6" si="2">IF(Z8="-",NA(),Z8)</f>
        <v>242</v>
      </c>
      <c r="AA6" s="52">
        <f t="shared" si="2"/>
        <v>242.7</v>
      </c>
      <c r="AB6" s="52">
        <f t="shared" si="2"/>
        <v>211.3</v>
      </c>
      <c r="AC6" s="52">
        <f t="shared" si="2"/>
        <v>224.2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54.7</v>
      </c>
      <c r="BG6" s="52">
        <f t="shared" ref="BG6:BO6" si="5">IF(BG8="-",NA(),BG8)</f>
        <v>60</v>
      </c>
      <c r="BH6" s="52">
        <f t="shared" si="5"/>
        <v>60</v>
      </c>
      <c r="BI6" s="52">
        <f t="shared" si="5"/>
        <v>52.9</v>
      </c>
      <c r="BJ6" s="52">
        <f t="shared" si="5"/>
        <v>54.7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43366</v>
      </c>
      <c r="BR6" s="53">
        <f t="shared" ref="BR6:BZ6" si="6">IF(BR8="-",NA(),BR8)</f>
        <v>54045</v>
      </c>
      <c r="BS6" s="53">
        <f t="shared" si="6"/>
        <v>57827</v>
      </c>
      <c r="BT6" s="53">
        <f t="shared" si="6"/>
        <v>50554</v>
      </c>
      <c r="BU6" s="53">
        <f t="shared" si="6"/>
        <v>57370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115</v>
      </c>
      <c r="CM6" s="51">
        <f t="shared" ref="CM6:CN6" si="7">CM8</f>
        <v>0</v>
      </c>
      <c r="CN6" s="51">
        <f t="shared" si="7"/>
        <v>5244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115</v>
      </c>
      <c r="CZ6" s="52">
        <f>IF(CZ8="-",NA(),CZ8)</f>
        <v>5.6</v>
      </c>
      <c r="DA6" s="52">
        <f t="shared" ref="DA6:DI6" si="8">IF(DA8="-",NA(),DA8)</f>
        <v>2.9</v>
      </c>
      <c r="DB6" s="52">
        <f t="shared" si="8"/>
        <v>0.9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258.89999999999998</v>
      </c>
      <c r="DL6" s="52">
        <f t="shared" ref="DL6:DT6" si="9">IF(DL8="-",NA(),DL8)</f>
        <v>320</v>
      </c>
      <c r="DM6" s="52">
        <f t="shared" si="9"/>
        <v>336.8</v>
      </c>
      <c r="DN6" s="52">
        <f t="shared" si="9"/>
        <v>344.2</v>
      </c>
      <c r="DO6" s="52">
        <f t="shared" si="9"/>
        <v>346.3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116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21</v>
      </c>
      <c r="H7" s="48" t="str">
        <f t="shared" si="10"/>
        <v>広島県　広島市</v>
      </c>
      <c r="I7" s="48" t="str">
        <f t="shared" si="10"/>
        <v>西新天地駐車場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0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4477</v>
      </c>
      <c r="V7" s="51">
        <f t="shared" si="10"/>
        <v>95</v>
      </c>
      <c r="W7" s="51">
        <f t="shared" si="10"/>
        <v>400</v>
      </c>
      <c r="X7" s="50" t="str">
        <f t="shared" si="10"/>
        <v>利用料金制</v>
      </c>
      <c r="Y7" s="52">
        <f>Y8</f>
        <v>214.7</v>
      </c>
      <c r="Z7" s="52">
        <f t="shared" ref="Z7:AH7" si="11">Z8</f>
        <v>242</v>
      </c>
      <c r="AA7" s="52">
        <f t="shared" si="11"/>
        <v>242.7</v>
      </c>
      <c r="AB7" s="52">
        <f t="shared" si="11"/>
        <v>211.3</v>
      </c>
      <c r="AC7" s="52">
        <f t="shared" si="11"/>
        <v>224.2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54.7</v>
      </c>
      <c r="BG7" s="52">
        <f t="shared" ref="BG7:BO7" si="14">BG8</f>
        <v>60</v>
      </c>
      <c r="BH7" s="52">
        <f t="shared" si="14"/>
        <v>60</v>
      </c>
      <c r="BI7" s="52">
        <f t="shared" si="14"/>
        <v>52.9</v>
      </c>
      <c r="BJ7" s="52">
        <f t="shared" si="14"/>
        <v>54.7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43366</v>
      </c>
      <c r="BR7" s="53">
        <f t="shared" ref="BR7:BZ7" si="15">BR8</f>
        <v>54045</v>
      </c>
      <c r="BS7" s="53">
        <f t="shared" si="15"/>
        <v>57827</v>
      </c>
      <c r="BT7" s="53">
        <f t="shared" si="15"/>
        <v>50554</v>
      </c>
      <c r="BU7" s="53">
        <f t="shared" si="15"/>
        <v>57370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117</v>
      </c>
      <c r="CC7" s="52" t="s">
        <v>117</v>
      </c>
      <c r="CD7" s="52" t="s">
        <v>117</v>
      </c>
      <c r="CE7" s="52" t="s">
        <v>117</v>
      </c>
      <c r="CF7" s="52" t="s">
        <v>117</v>
      </c>
      <c r="CG7" s="52" t="s">
        <v>117</v>
      </c>
      <c r="CH7" s="52" t="s">
        <v>117</v>
      </c>
      <c r="CI7" s="52" t="s">
        <v>117</v>
      </c>
      <c r="CJ7" s="52" t="s">
        <v>117</v>
      </c>
      <c r="CK7" s="52" t="s">
        <v>115</v>
      </c>
      <c r="CL7" s="49"/>
      <c r="CM7" s="51">
        <f>CM8</f>
        <v>0</v>
      </c>
      <c r="CN7" s="51">
        <f>CN8</f>
        <v>5244</v>
      </c>
      <c r="CO7" s="52" t="s">
        <v>117</v>
      </c>
      <c r="CP7" s="52" t="s">
        <v>117</v>
      </c>
      <c r="CQ7" s="52" t="s">
        <v>117</v>
      </c>
      <c r="CR7" s="52" t="s">
        <v>117</v>
      </c>
      <c r="CS7" s="52" t="s">
        <v>117</v>
      </c>
      <c r="CT7" s="52" t="s">
        <v>117</v>
      </c>
      <c r="CU7" s="52" t="s">
        <v>117</v>
      </c>
      <c r="CV7" s="52" t="s">
        <v>117</v>
      </c>
      <c r="CW7" s="52" t="s">
        <v>117</v>
      </c>
      <c r="CX7" s="52" t="s">
        <v>115</v>
      </c>
      <c r="CY7" s="49"/>
      <c r="CZ7" s="52">
        <f>CZ8</f>
        <v>5.6</v>
      </c>
      <c r="DA7" s="52">
        <f t="shared" ref="DA7:DI7" si="16">DA8</f>
        <v>2.9</v>
      </c>
      <c r="DB7" s="52">
        <f t="shared" si="16"/>
        <v>0.9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258.89999999999998</v>
      </c>
      <c r="DL7" s="52">
        <f t="shared" ref="DL7:DT7" si="17">DL8</f>
        <v>320</v>
      </c>
      <c r="DM7" s="52">
        <f t="shared" si="17"/>
        <v>336.8</v>
      </c>
      <c r="DN7" s="52">
        <f t="shared" si="17"/>
        <v>344.2</v>
      </c>
      <c r="DO7" s="52">
        <f t="shared" si="17"/>
        <v>346.3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21</v>
      </c>
      <c r="H8" s="55" t="s">
        <v>118</v>
      </c>
      <c r="I8" s="55" t="s">
        <v>119</v>
      </c>
      <c r="J8" s="55" t="s">
        <v>120</v>
      </c>
      <c r="K8" s="55" t="s">
        <v>121</v>
      </c>
      <c r="L8" s="55" t="s">
        <v>122</v>
      </c>
      <c r="M8" s="55" t="s">
        <v>123</v>
      </c>
      <c r="N8" s="55" t="s">
        <v>124</v>
      </c>
      <c r="O8" s="56" t="s">
        <v>125</v>
      </c>
      <c r="P8" s="57" t="s">
        <v>126</v>
      </c>
      <c r="Q8" s="57" t="s">
        <v>127</v>
      </c>
      <c r="R8" s="58">
        <v>0</v>
      </c>
      <c r="S8" s="57" t="s">
        <v>128</v>
      </c>
      <c r="T8" s="57" t="s">
        <v>129</v>
      </c>
      <c r="U8" s="58">
        <v>4477</v>
      </c>
      <c r="V8" s="58">
        <v>95</v>
      </c>
      <c r="W8" s="58">
        <v>400</v>
      </c>
      <c r="X8" s="57" t="s">
        <v>130</v>
      </c>
      <c r="Y8" s="59">
        <v>214.7</v>
      </c>
      <c r="Z8" s="59">
        <v>242</v>
      </c>
      <c r="AA8" s="59">
        <v>242.7</v>
      </c>
      <c r="AB8" s="59">
        <v>211.3</v>
      </c>
      <c r="AC8" s="59">
        <v>224.2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54.7</v>
      </c>
      <c r="BG8" s="59">
        <v>60</v>
      </c>
      <c r="BH8" s="59">
        <v>60</v>
      </c>
      <c r="BI8" s="59">
        <v>52.9</v>
      </c>
      <c r="BJ8" s="59">
        <v>54.7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43366</v>
      </c>
      <c r="BR8" s="60">
        <v>54045</v>
      </c>
      <c r="BS8" s="60">
        <v>57827</v>
      </c>
      <c r="BT8" s="61">
        <v>50554</v>
      </c>
      <c r="BU8" s="61">
        <v>57370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122</v>
      </c>
      <c r="CC8" s="59" t="s">
        <v>122</v>
      </c>
      <c r="CD8" s="59" t="s">
        <v>122</v>
      </c>
      <c r="CE8" s="59" t="s">
        <v>122</v>
      </c>
      <c r="CF8" s="59" t="s">
        <v>122</v>
      </c>
      <c r="CG8" s="59" t="s">
        <v>122</v>
      </c>
      <c r="CH8" s="59" t="s">
        <v>122</v>
      </c>
      <c r="CI8" s="59" t="s">
        <v>122</v>
      </c>
      <c r="CJ8" s="59" t="s">
        <v>122</v>
      </c>
      <c r="CK8" s="59" t="s">
        <v>122</v>
      </c>
      <c r="CL8" s="56" t="s">
        <v>122</v>
      </c>
      <c r="CM8" s="58">
        <v>0</v>
      </c>
      <c r="CN8" s="58">
        <v>5244</v>
      </c>
      <c r="CO8" s="59" t="s">
        <v>122</v>
      </c>
      <c r="CP8" s="59" t="s">
        <v>122</v>
      </c>
      <c r="CQ8" s="59" t="s">
        <v>122</v>
      </c>
      <c r="CR8" s="59" t="s">
        <v>122</v>
      </c>
      <c r="CS8" s="59" t="s">
        <v>122</v>
      </c>
      <c r="CT8" s="59" t="s">
        <v>122</v>
      </c>
      <c r="CU8" s="59" t="s">
        <v>122</v>
      </c>
      <c r="CV8" s="59" t="s">
        <v>122</v>
      </c>
      <c r="CW8" s="59" t="s">
        <v>122</v>
      </c>
      <c r="CX8" s="59" t="s">
        <v>122</v>
      </c>
      <c r="CY8" s="56" t="s">
        <v>122</v>
      </c>
      <c r="CZ8" s="59">
        <v>5.6</v>
      </c>
      <c r="DA8" s="59">
        <v>2.9</v>
      </c>
      <c r="DB8" s="59">
        <v>0.9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258.89999999999998</v>
      </c>
      <c r="DL8" s="59">
        <v>320</v>
      </c>
      <c r="DM8" s="59">
        <v>336.8</v>
      </c>
      <c r="DN8" s="59">
        <v>344.2</v>
      </c>
      <c r="DO8" s="59">
        <v>346.3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131</v>
      </c>
      <c r="C10" s="64" t="s">
        <v>132</v>
      </c>
      <c r="D10" s="64" t="s">
        <v>133</v>
      </c>
      <c r="E10" s="64" t="s">
        <v>134</v>
      </c>
      <c r="F10" s="64" t="s">
        <v>135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0B3A3F4-0EC4-4E1C-A06E-159453B5773A}"/>
</file>

<file path=customXml/itemProps2.xml><?xml version="1.0" encoding="utf-8"?>
<ds:datastoreItem xmlns:ds="http://schemas.openxmlformats.org/officeDocument/2006/customXml" ds:itemID="{A58617B1-68B2-492C-8FC1-36CBBE5BEF40}"/>
</file>

<file path=customXml/itemProps3.xml><?xml version="1.0" encoding="utf-8"?>
<ds:datastoreItem xmlns:ds="http://schemas.openxmlformats.org/officeDocument/2006/customXml" ds:itemID="{7CC37FAD-075A-44DA-8302-73B2B6C309A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2025-12-12T09:32:19Z</dcterms:created>
  <dcterms:modified xsi:type="dcterms:W3CDTF">2026-02-04T11:37:09Z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