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90AA5958-0668-4A8B-9D2F-EBE3A5A831AF}" xr6:coauthVersionLast="47" xr6:coauthVersionMax="47" xr10:uidLastSave="{00000000-0000-0000-0000-000000000000}"/>
  <bookViews>
    <workbookView xWindow="1020" yWindow="-14505" windowWidth="12990" windowHeight="10350" tabRatio="533" xr2:uid="{00000000-000D-0000-FFFF-FFFF00000000}"/>
  </bookViews>
  <sheets>
    <sheet name="提出版_R7.9月末" sheetId="9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90" l="1"/>
  <c r="J11" i="90"/>
  <c r="H11" i="90"/>
  <c r="F11" i="90"/>
  <c r="D11" i="90"/>
  <c r="K10" i="90"/>
  <c r="I10" i="90"/>
  <c r="G10" i="90"/>
  <c r="E10" i="90"/>
  <c r="C10" i="90"/>
  <c r="B10" i="90"/>
  <c r="L9" i="90"/>
  <c r="H9" i="90"/>
  <c r="F9" i="90"/>
  <c r="D9" i="90"/>
  <c r="L8" i="90"/>
  <c r="J8" i="90"/>
  <c r="H8" i="90"/>
  <c r="F8" i="90"/>
  <c r="D8" i="90"/>
  <c r="L7" i="90"/>
  <c r="H7" i="90"/>
  <c r="F7" i="90"/>
  <c r="D7" i="90"/>
  <c r="L6" i="90"/>
  <c r="H6" i="90"/>
  <c r="F6" i="90"/>
  <c r="D6" i="90"/>
  <c r="L5" i="90"/>
  <c r="H5" i="90"/>
  <c r="F5" i="90"/>
  <c r="D5" i="90"/>
  <c r="J10" i="90" l="1"/>
  <c r="H10" i="90"/>
  <c r="L10" i="90"/>
  <c r="D10" i="90"/>
  <c r="F10" i="90"/>
</calcChain>
</file>

<file path=xl/sharedStrings.xml><?xml version="1.0" encoding="utf-8"?>
<sst xmlns="http://schemas.openxmlformats.org/spreadsheetml/2006/main" count="31" uniqueCount="20">
  <si>
    <t>世帯数</t>
    <rPh sb="0" eb="3">
      <t>セタイスウ</t>
    </rPh>
    <phoneticPr fontId="4"/>
  </si>
  <si>
    <t>契約数</t>
    <rPh sb="0" eb="3">
      <t>ケイヤクスウ</t>
    </rPh>
    <phoneticPr fontId="4"/>
  </si>
  <si>
    <t>中国</t>
    <rPh sb="0" eb="2">
      <t>チュウゴク</t>
    </rPh>
    <phoneticPr fontId="4"/>
  </si>
  <si>
    <t>地域</t>
    <rPh sb="0" eb="2">
      <t>チイキ</t>
    </rPh>
    <phoneticPr fontId="4"/>
  </si>
  <si>
    <t>ＦＴＴＨアクセスサービス</t>
    <phoneticPr fontId="4"/>
  </si>
  <si>
    <t>ＤＳＬアクセスサービス</t>
    <phoneticPr fontId="4"/>
  </si>
  <si>
    <t>全国</t>
    <rPh sb="0" eb="1">
      <t>ゼン</t>
    </rPh>
    <rPh sb="1" eb="2">
      <t>コク</t>
    </rPh>
    <phoneticPr fontId="4"/>
  </si>
  <si>
    <t>世帯普及率</t>
    <rPh sb="0" eb="2">
      <t>セタイ</t>
    </rPh>
    <rPh sb="2" eb="4">
      <t>フキュウ</t>
    </rPh>
    <rPh sb="4" eb="5">
      <t>リツ</t>
    </rPh>
    <phoneticPr fontId="4"/>
  </si>
  <si>
    <t>鳥取県</t>
    <phoneticPr fontId="4"/>
  </si>
  <si>
    <t>島根県</t>
    <phoneticPr fontId="4"/>
  </si>
  <si>
    <t>岡山県</t>
    <phoneticPr fontId="4"/>
  </si>
  <si>
    <t>広島県</t>
    <phoneticPr fontId="4"/>
  </si>
  <si>
    <t>山口県</t>
    <phoneticPr fontId="4"/>
  </si>
  <si>
    <t>-</t>
  </si>
  <si>
    <t>ＣＡＴＶアクセスサービス</t>
  </si>
  <si>
    <t>ＦＷＡアクセスサービス</t>
  </si>
  <si>
    <t>ＢＷＡアクセスサービス</t>
  </si>
  <si>
    <t>※詳細は、情報通信統計データベース（https://www.soumu.go.jp/johotsusintokei/field/tsuushin02.html）をご参照ください。</t>
    <rPh sb="1" eb="3">
      <t>ショウサイ</t>
    </rPh>
    <rPh sb="5" eb="9">
      <t>ジョウホウツウシン</t>
    </rPh>
    <rPh sb="9" eb="11">
      <t>トウケイ</t>
    </rPh>
    <rPh sb="82" eb="84">
      <t>サンショウ</t>
    </rPh>
    <phoneticPr fontId="4"/>
  </si>
  <si>
    <t>ブロードバンドサービスの各県別の契約数、世帯普及率及び割合（令和７年９月末）</t>
    <rPh sb="12" eb="14">
      <t>カクケン</t>
    </rPh>
    <rPh sb="14" eb="15">
      <t>ベツ</t>
    </rPh>
    <rPh sb="16" eb="19">
      <t>ケイヤクスウ</t>
    </rPh>
    <rPh sb="20" eb="22">
      <t>セタイ</t>
    </rPh>
    <rPh sb="22" eb="24">
      <t>フキュウ</t>
    </rPh>
    <rPh sb="24" eb="25">
      <t>リツ</t>
    </rPh>
    <rPh sb="25" eb="26">
      <t>オヨ</t>
    </rPh>
    <rPh sb="27" eb="29">
      <t>ワリアイ</t>
    </rPh>
    <rPh sb="30" eb="32">
      <t>レイワ</t>
    </rPh>
    <rPh sb="33" eb="34">
      <t>ネン</t>
    </rPh>
    <rPh sb="35" eb="36">
      <t>ガツ</t>
    </rPh>
    <rPh sb="36" eb="37">
      <t>マツ</t>
    </rPh>
    <phoneticPr fontId="4"/>
  </si>
  <si>
    <t>※住民基本台帳総世帯数（令和７年１月１日現在）に基づき集計</t>
    <rPh sb="7" eb="8">
      <t>ソウ</t>
    </rPh>
    <rPh sb="12" eb="13">
      <t>レイ</t>
    </rPh>
    <rPh sb="13" eb="14">
      <t>ワ</t>
    </rPh>
    <rPh sb="24" eb="25">
      <t>モト</t>
    </rPh>
    <rPh sb="27" eb="29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</si>
</sst>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▲ &quot;#,##0"/>
    <numFmt numFmtId="177" formatCode="0.0%"/>
    <numFmt numFmtId="178" formatCode="##,###,###,###,###,##0;&quot;-&quot;#,###,###,###,###,##0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Osaka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17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2" fillId="0" borderId="0"/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3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</cellStyleXfs>
  <cellXfs count="56">
    <xf numFmtId="0" fontId="0" fillId="0" borderId="0" xfId="0"/>
    <xf numFmtId="0" fontId="27" fillId="0" borderId="0" xfId="0" applyFont="1" applyProtection="1">
      <protection locked="0"/>
    </xf>
    <xf numFmtId="41" fontId="27" fillId="0" borderId="17" xfId="43" applyNumberFormat="1" applyFont="1" applyBorder="1" applyAlignment="1" applyProtection="1">
      <alignment horizontal="center" vertical="center"/>
      <protection locked="0"/>
    </xf>
    <xf numFmtId="41" fontId="29" fillId="0" borderId="18" xfId="43" applyNumberFormat="1" applyFont="1" applyBorder="1" applyAlignment="1" applyProtection="1">
      <alignment horizontal="center" vertical="center"/>
      <protection locked="0"/>
    </xf>
    <xf numFmtId="41" fontId="27" fillId="18" borderId="17" xfId="43" applyNumberFormat="1" applyFont="1" applyFill="1" applyBorder="1" applyAlignment="1" applyProtection="1">
      <alignment horizontal="center" vertical="center"/>
      <protection locked="0"/>
    </xf>
    <xf numFmtId="41" fontId="27" fillId="18" borderId="28" xfId="43" applyNumberFormat="1" applyFont="1" applyFill="1" applyBorder="1" applyAlignment="1" applyProtection="1">
      <alignment horizontal="center" vertical="center"/>
      <protection locked="0"/>
    </xf>
    <xf numFmtId="41" fontId="29" fillId="0" borderId="29" xfId="43" applyNumberFormat="1" applyFont="1" applyBorder="1" applyAlignment="1" applyProtection="1">
      <alignment horizontal="center" vertical="center"/>
      <protection locked="0"/>
    </xf>
    <xf numFmtId="41" fontId="27" fillId="0" borderId="23" xfId="43" applyNumberFormat="1" applyFont="1" applyBorder="1" applyAlignment="1" applyProtection="1">
      <alignment horizontal="center" vertical="center"/>
      <protection locked="0"/>
    </xf>
    <xf numFmtId="177" fontId="27" fillId="0" borderId="16" xfId="43" applyNumberFormat="1" applyFont="1" applyBorder="1" applyProtection="1">
      <alignment vertical="center"/>
      <protection locked="0"/>
    </xf>
    <xf numFmtId="177" fontId="27" fillId="0" borderId="14" xfId="43" applyNumberFormat="1" applyFont="1" applyBorder="1" applyProtection="1">
      <alignment vertical="center"/>
      <protection locked="0"/>
    </xf>
    <xf numFmtId="177" fontId="27" fillId="18" borderId="14" xfId="43" applyNumberFormat="1" applyFont="1" applyFill="1" applyBorder="1" applyProtection="1">
      <alignment vertical="center"/>
      <protection locked="0"/>
    </xf>
    <xf numFmtId="41" fontId="27" fillId="0" borderId="24" xfId="43" applyNumberFormat="1" applyFont="1" applyBorder="1" applyAlignment="1" applyProtection="1">
      <alignment horizontal="center" vertical="center"/>
      <protection locked="0"/>
    </xf>
    <xf numFmtId="177" fontId="27" fillId="0" borderId="12" xfId="43" applyNumberFormat="1" applyFont="1" applyBorder="1" applyProtection="1">
      <alignment vertical="center"/>
      <protection locked="0"/>
    </xf>
    <xf numFmtId="177" fontId="27" fillId="18" borderId="16" xfId="43" applyNumberFormat="1" applyFont="1" applyFill="1" applyBorder="1" applyProtection="1">
      <alignment vertical="center"/>
      <protection locked="0"/>
    </xf>
    <xf numFmtId="177" fontId="27" fillId="18" borderId="12" xfId="43" applyNumberFormat="1" applyFont="1" applyFill="1" applyBorder="1" applyProtection="1">
      <alignment vertical="center"/>
      <protection locked="0"/>
    </xf>
    <xf numFmtId="41" fontId="27" fillId="0" borderId="25" xfId="43" applyNumberFormat="1" applyFont="1" applyBorder="1" applyAlignment="1" applyProtection="1">
      <alignment horizontal="center" vertical="center"/>
      <protection locked="0"/>
    </xf>
    <xf numFmtId="177" fontId="27" fillId="0" borderId="27" xfId="43" applyNumberFormat="1" applyFont="1" applyBorder="1" applyProtection="1">
      <alignment vertical="center"/>
      <protection locked="0"/>
    </xf>
    <xf numFmtId="177" fontId="27" fillId="18" borderId="27" xfId="43" applyNumberFormat="1" applyFont="1" applyFill="1" applyBorder="1" applyProtection="1">
      <alignment vertical="center"/>
      <protection locked="0"/>
    </xf>
    <xf numFmtId="177" fontId="27" fillId="18" borderId="13" xfId="43" applyNumberFormat="1" applyFont="1" applyFill="1" applyBorder="1" applyProtection="1">
      <alignment vertical="center"/>
      <protection locked="0"/>
    </xf>
    <xf numFmtId="0" fontId="27" fillId="0" borderId="26" xfId="43" applyFont="1" applyBorder="1" applyAlignment="1" applyProtection="1">
      <alignment horizontal="center" vertical="center"/>
      <protection locked="0"/>
    </xf>
    <xf numFmtId="176" fontId="27" fillId="0" borderId="20" xfId="43" applyNumberFormat="1" applyFont="1" applyBorder="1" applyAlignment="1" applyProtection="1">
      <alignment horizontal="right" vertical="center"/>
      <protection locked="0"/>
    </xf>
    <xf numFmtId="176" fontId="27" fillId="0" borderId="17" xfId="43" applyNumberFormat="1" applyFont="1" applyBorder="1" applyAlignment="1" applyProtection="1">
      <alignment horizontal="right" vertical="center"/>
      <protection locked="0"/>
    </xf>
    <xf numFmtId="176" fontId="27" fillId="18" borderId="32" xfId="43" applyNumberFormat="1" applyFont="1" applyFill="1" applyBorder="1" applyAlignment="1" applyProtection="1">
      <alignment horizontal="right" vertical="center"/>
      <protection locked="0"/>
    </xf>
    <xf numFmtId="177" fontId="27" fillId="18" borderId="33" xfId="43" applyNumberFormat="1" applyFont="1" applyFill="1" applyBorder="1" applyProtection="1">
      <alignment vertical="center"/>
      <protection locked="0"/>
    </xf>
    <xf numFmtId="176" fontId="27" fillId="18" borderId="32" xfId="43" applyNumberFormat="1" applyFont="1" applyFill="1" applyBorder="1" applyProtection="1">
      <alignment vertical="center"/>
      <protection locked="0"/>
    </xf>
    <xf numFmtId="176" fontId="27" fillId="18" borderId="28" xfId="43" applyNumberFormat="1" applyFont="1" applyFill="1" applyBorder="1" applyProtection="1">
      <alignment vertical="center"/>
      <protection locked="0"/>
    </xf>
    <xf numFmtId="177" fontId="27" fillId="18" borderId="29" xfId="43" applyNumberFormat="1" applyFont="1" applyFill="1" applyBorder="1" applyProtection="1">
      <alignment vertical="center"/>
      <protection locked="0"/>
    </xf>
    <xf numFmtId="41" fontId="27" fillId="18" borderId="26" xfId="43" applyNumberFormat="1" applyFont="1" applyFill="1" applyBorder="1" applyAlignment="1" applyProtection="1">
      <alignment horizontal="center" vertical="center"/>
      <protection locked="0"/>
    </xf>
    <xf numFmtId="177" fontId="27" fillId="0" borderId="18" xfId="43" applyNumberFormat="1" applyFont="1" applyBorder="1" applyProtection="1">
      <alignment vertical="center"/>
      <protection locked="0"/>
    </xf>
    <xf numFmtId="177" fontId="27" fillId="18" borderId="18" xfId="43" applyNumberFormat="1" applyFont="1" applyFill="1" applyBorder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top"/>
      <protection locked="0"/>
    </xf>
    <xf numFmtId="178" fontId="27" fillId="0" borderId="36" xfId="0" quotePrefix="1" applyNumberFormat="1" applyFont="1" applyBorder="1" applyAlignment="1">
      <alignment horizontal="right" vertical="center"/>
    </xf>
    <xf numFmtId="176" fontId="27" fillId="0" borderId="15" xfId="43" applyNumberFormat="1" applyFont="1" applyBorder="1" applyProtection="1">
      <alignment vertical="center"/>
      <protection locked="0"/>
    </xf>
    <xf numFmtId="176" fontId="27" fillId="0" borderId="30" xfId="43" applyNumberFormat="1" applyFont="1" applyBorder="1" applyProtection="1">
      <alignment vertical="center"/>
      <protection locked="0"/>
    </xf>
    <xf numFmtId="176" fontId="27" fillId="18" borderId="30" xfId="42" quotePrefix="1" applyNumberFormat="1" applyFont="1" applyFill="1" applyBorder="1" applyProtection="1">
      <alignment vertical="center"/>
      <protection locked="0"/>
    </xf>
    <xf numFmtId="176" fontId="27" fillId="0" borderId="10" xfId="43" applyNumberFormat="1" applyFont="1" applyBorder="1" applyProtection="1">
      <alignment vertical="center"/>
      <protection locked="0"/>
    </xf>
    <xf numFmtId="176" fontId="27" fillId="18" borderId="10" xfId="42" quotePrefix="1" applyNumberFormat="1" applyFont="1" applyFill="1" applyBorder="1" applyProtection="1">
      <alignment vertical="center"/>
      <protection locked="0"/>
    </xf>
    <xf numFmtId="176" fontId="27" fillId="0" borderId="31" xfId="43" applyNumberFormat="1" applyFont="1" applyBorder="1" applyProtection="1">
      <alignment vertical="center"/>
      <protection locked="0"/>
    </xf>
    <xf numFmtId="176" fontId="27" fillId="18" borderId="11" xfId="42" quotePrefix="1" applyNumberFormat="1" applyFont="1" applyFill="1" applyBorder="1" applyProtection="1">
      <alignment vertical="center"/>
      <protection locked="0"/>
    </xf>
    <xf numFmtId="176" fontId="27" fillId="18" borderId="20" xfId="43" applyNumberFormat="1" applyFont="1" applyFill="1" applyBorder="1" applyAlignment="1" applyProtection="1">
      <alignment horizontal="right" vertical="center"/>
      <protection locked="0"/>
    </xf>
    <xf numFmtId="176" fontId="27" fillId="18" borderId="11" xfId="73" applyNumberFormat="1" applyFont="1" applyFill="1" applyBorder="1">
      <alignment vertical="center"/>
    </xf>
    <xf numFmtId="176" fontId="27" fillId="18" borderId="17" xfId="73" applyNumberFormat="1" applyFont="1" applyFill="1" applyBorder="1" applyProtection="1">
      <alignment vertical="center"/>
      <protection locked="0"/>
    </xf>
    <xf numFmtId="176" fontId="27" fillId="0" borderId="17" xfId="0" applyNumberFormat="1" applyFont="1" applyBorder="1" applyAlignment="1">
      <alignment horizontal="right" vertical="center"/>
    </xf>
    <xf numFmtId="41" fontId="27" fillId="18" borderId="20" xfId="43" applyNumberFormat="1" applyFont="1" applyFill="1" applyBorder="1" applyAlignment="1" applyProtection="1">
      <alignment horizontal="center" vertical="center"/>
      <protection locked="0"/>
    </xf>
    <xf numFmtId="41" fontId="27" fillId="18" borderId="21" xfId="43" applyNumberFormat="1" applyFont="1" applyFill="1" applyBorder="1" applyAlignment="1" applyProtection="1">
      <alignment horizontal="center" vertical="center"/>
      <protection locked="0"/>
    </xf>
    <xf numFmtId="0" fontId="27" fillId="18" borderId="2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1" fontId="27" fillId="0" borderId="19" xfId="43" applyNumberFormat="1" applyFont="1" applyBorder="1" applyAlignment="1" applyProtection="1">
      <alignment horizontal="center" vertical="center"/>
      <protection locked="0"/>
    </xf>
    <xf numFmtId="41" fontId="27" fillId="0" borderId="22" xfId="43" applyNumberFormat="1" applyFont="1" applyBorder="1" applyAlignment="1" applyProtection="1">
      <alignment horizontal="center" vertical="center"/>
      <protection locked="0"/>
    </xf>
    <xf numFmtId="41" fontId="27" fillId="0" borderId="34" xfId="43" applyNumberFormat="1" applyFont="1" applyBorder="1" applyAlignment="1" applyProtection="1">
      <alignment horizontal="center" vertical="center"/>
      <protection locked="0"/>
    </xf>
    <xf numFmtId="41" fontId="27" fillId="0" borderId="35" xfId="43" applyNumberFormat="1" applyFont="1" applyBorder="1" applyAlignment="1" applyProtection="1">
      <alignment horizontal="center" vertical="center"/>
      <protection locked="0"/>
    </xf>
    <xf numFmtId="41" fontId="27" fillId="0" borderId="20" xfId="43" applyNumberFormat="1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1" fontId="28" fillId="18" borderId="20" xfId="43" applyNumberFormat="1" applyFont="1" applyFill="1" applyBorder="1" applyAlignment="1" applyProtection="1">
      <alignment horizontal="center" vertical="center" wrapText="1"/>
      <protection locked="0"/>
    </xf>
    <xf numFmtId="0" fontId="28" fillId="18" borderId="21" xfId="0" applyFont="1" applyFill="1" applyBorder="1" applyAlignment="1" applyProtection="1">
      <alignment horizontal="center" vertical="center" wrapText="1"/>
      <protection locked="0"/>
    </xf>
  </cellXfs>
  <cellStyles count="7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タイトル 2" xfId="74" xr:uid="{00000000-0005-0000-0000-000019000000}"/>
    <cellStyle name="チェック セル" xfId="26" builtinId="23" customBuiltin="1"/>
    <cellStyle name="どちらでもない" xfId="27" builtinId="28" customBuiltin="1"/>
    <cellStyle name="パーセント 2" xfId="45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2000000}"/>
    <cellStyle name="桁区切り 2 2" xfId="52" xr:uid="{00000000-0005-0000-0000-000023000000}"/>
    <cellStyle name="桁区切り 2 2 2" xfId="53" xr:uid="{00000000-0005-0000-0000-000024000000}"/>
    <cellStyle name="桁区切り 2 3" xfId="54" xr:uid="{00000000-0005-0000-0000-000025000000}"/>
    <cellStyle name="桁区切り 3" xfId="48" xr:uid="{00000000-0005-0000-0000-000026000000}"/>
    <cellStyle name="桁区切り 3 2" xfId="55" xr:uid="{00000000-0005-0000-0000-000027000000}"/>
    <cellStyle name="桁区切り 4" xfId="49" xr:uid="{00000000-0005-0000-0000-000028000000}"/>
    <cellStyle name="桁区切り 4 2" xfId="56" xr:uid="{00000000-0005-0000-0000-000029000000}"/>
    <cellStyle name="桁区切り 5" xfId="57" xr:uid="{00000000-0005-0000-0000-00002A000000}"/>
    <cellStyle name="桁区切り 5 2" xfId="58" xr:uid="{00000000-0005-0000-0000-00002B000000}"/>
    <cellStyle name="桁区切り 6" xfId="59" xr:uid="{00000000-0005-0000-0000-00002C000000}"/>
    <cellStyle name="桁区切り 6 2" xfId="60" xr:uid="{00000000-0005-0000-0000-00002D000000}"/>
    <cellStyle name="桁区切り 7" xfId="61" xr:uid="{00000000-0005-0000-0000-00002E000000}"/>
    <cellStyle name="桁区切り 7 2" xfId="62" xr:uid="{00000000-0005-0000-0000-00002F000000}"/>
    <cellStyle name="桁区切り 8" xfId="63" xr:uid="{00000000-0005-0000-0000-00003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6" xr:uid="{00000000-0005-0000-0000-00003A000000}"/>
    <cellStyle name="標準 2 2" xfId="64" xr:uid="{00000000-0005-0000-0000-00003B000000}"/>
    <cellStyle name="標準 2 2 2" xfId="65" xr:uid="{00000000-0005-0000-0000-00003C000000}"/>
    <cellStyle name="標準 2 3" xfId="66" xr:uid="{00000000-0005-0000-0000-00003D000000}"/>
    <cellStyle name="標準 3" xfId="47" xr:uid="{00000000-0005-0000-0000-00003E000000}"/>
    <cellStyle name="標準 3 2" xfId="67" xr:uid="{00000000-0005-0000-0000-00003F000000}"/>
    <cellStyle name="標準 4" xfId="50" xr:uid="{00000000-0005-0000-0000-000040000000}"/>
    <cellStyle name="標準 4 2" xfId="75" xr:uid="{00000000-0005-0000-0000-000041000000}"/>
    <cellStyle name="標準 5" xfId="51" xr:uid="{00000000-0005-0000-0000-000042000000}"/>
    <cellStyle name="標準 5 2" xfId="68" xr:uid="{00000000-0005-0000-0000-000043000000}"/>
    <cellStyle name="標準 6" xfId="69" xr:uid="{00000000-0005-0000-0000-000044000000}"/>
    <cellStyle name="標準 6 2" xfId="70" xr:uid="{00000000-0005-0000-0000-000045000000}"/>
    <cellStyle name="標準 7" xfId="71" xr:uid="{00000000-0005-0000-0000-000046000000}"/>
    <cellStyle name="標準 8" xfId="72" xr:uid="{00000000-0005-0000-0000-000047000000}"/>
    <cellStyle name="標準_059795県別（人口・世帯比）" xfId="42" xr:uid="{00000000-0005-0000-0000-000048000000}"/>
    <cellStyle name="標準_県別公表フォーマット改（案）" xfId="43" xr:uid="{00000000-0005-0000-0000-000049000000}"/>
    <cellStyle name="標準_県別公表フォーマット改（案） 2" xfId="73" xr:uid="{00000000-0005-0000-0000-00004A000000}"/>
    <cellStyle name="良い" xfId="44" builtinId="26" customBuiltin="1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DB3A-EA14-42D1-8297-7939C8D71A14}">
  <sheetPr>
    <tabColor theme="0"/>
    <pageSetUpPr fitToPage="1"/>
  </sheetPr>
  <dimension ref="A1:L13"/>
  <sheetViews>
    <sheetView showGridLines="0" tabSelected="1" zoomScaleNormal="100" zoomScaleSheetLayoutView="75" workbookViewId="0">
      <selection sqref="A1:H1"/>
    </sheetView>
  </sheetViews>
  <sheetFormatPr defaultColWidth="9" defaultRowHeight="13"/>
  <cols>
    <col min="1" max="1" width="9.08984375" style="1" customWidth="1"/>
    <col min="2" max="2" width="12.6328125" style="1" customWidth="1"/>
    <col min="3" max="12" width="14.08984375" style="1" customWidth="1"/>
    <col min="13" max="16384" width="9" style="1"/>
  </cols>
  <sheetData>
    <row r="1" spans="1:12" ht="30" customHeight="1">
      <c r="A1" s="47" t="s">
        <v>18</v>
      </c>
      <c r="B1" s="47"/>
      <c r="C1" s="47"/>
      <c r="D1" s="47"/>
      <c r="E1" s="47"/>
      <c r="F1" s="47"/>
      <c r="G1" s="47"/>
      <c r="H1" s="47"/>
    </row>
    <row r="2" spans="1:12" ht="8.25" customHeight="1" thickBot="1"/>
    <row r="3" spans="1:12" ht="30" customHeight="1" thickBot="1">
      <c r="A3" s="48" t="s">
        <v>3</v>
      </c>
      <c r="B3" s="50" t="s">
        <v>0</v>
      </c>
      <c r="C3" s="52" t="s">
        <v>4</v>
      </c>
      <c r="D3" s="53"/>
      <c r="E3" s="52" t="s">
        <v>5</v>
      </c>
      <c r="F3" s="53"/>
      <c r="G3" s="54" t="s">
        <v>14</v>
      </c>
      <c r="H3" s="55"/>
      <c r="I3" s="44" t="s">
        <v>15</v>
      </c>
      <c r="J3" s="45"/>
      <c r="K3" s="44" t="s">
        <v>16</v>
      </c>
      <c r="L3" s="46"/>
    </row>
    <row r="4" spans="1:12" ht="15" customHeight="1" thickBot="1">
      <c r="A4" s="49"/>
      <c r="B4" s="51"/>
      <c r="C4" s="2" t="s">
        <v>1</v>
      </c>
      <c r="D4" s="3" t="s">
        <v>7</v>
      </c>
      <c r="E4" s="2" t="s">
        <v>1</v>
      </c>
      <c r="F4" s="3" t="s">
        <v>7</v>
      </c>
      <c r="G4" s="4" t="s">
        <v>1</v>
      </c>
      <c r="H4" s="3" t="s">
        <v>7</v>
      </c>
      <c r="I4" s="5" t="s">
        <v>1</v>
      </c>
      <c r="J4" s="6" t="s">
        <v>7</v>
      </c>
      <c r="K4" s="4" t="s">
        <v>1</v>
      </c>
      <c r="L4" s="3" t="s">
        <v>7</v>
      </c>
    </row>
    <row r="5" spans="1:12" ht="24" customHeight="1">
      <c r="A5" s="7" t="s">
        <v>8</v>
      </c>
      <c r="B5" s="32">
        <v>241254</v>
      </c>
      <c r="C5" s="33">
        <v>168362</v>
      </c>
      <c r="D5" s="8">
        <f t="shared" ref="D5:D10" si="0">C5/B5</f>
        <v>0.69786200436054946</v>
      </c>
      <c r="E5" s="34">
        <v>798</v>
      </c>
      <c r="F5" s="9">
        <f>E5/B5</f>
        <v>3.3077171777462755E-3</v>
      </c>
      <c r="G5" s="35">
        <v>2688</v>
      </c>
      <c r="H5" s="10">
        <f t="shared" ref="H5:H11" si="1">G5/B5</f>
        <v>1.1141784177671666E-2</v>
      </c>
      <c r="I5" s="35">
        <v>0</v>
      </c>
      <c r="J5" s="10" t="s">
        <v>13</v>
      </c>
      <c r="K5" s="35">
        <v>177161</v>
      </c>
      <c r="L5" s="10">
        <f t="shared" ref="L5:L11" si="2">K5/B5</f>
        <v>0.73433393850464657</v>
      </c>
    </row>
    <row r="6" spans="1:12" ht="24" customHeight="1">
      <c r="A6" s="11" t="s">
        <v>9</v>
      </c>
      <c r="B6" s="32">
        <v>293821</v>
      </c>
      <c r="C6" s="36">
        <v>202972</v>
      </c>
      <c r="D6" s="12">
        <f t="shared" si="0"/>
        <v>0.69080154243570069</v>
      </c>
      <c r="E6" s="36">
        <v>1228</v>
      </c>
      <c r="F6" s="12">
        <f>E6/B6</f>
        <v>4.1794153583304119E-3</v>
      </c>
      <c r="G6" s="37">
        <v>0</v>
      </c>
      <c r="H6" s="13">
        <f t="shared" si="1"/>
        <v>0</v>
      </c>
      <c r="I6" s="37">
        <v>0</v>
      </c>
      <c r="J6" s="14" t="s">
        <v>13</v>
      </c>
      <c r="K6" s="37">
        <v>197227</v>
      </c>
      <c r="L6" s="14">
        <f t="shared" si="2"/>
        <v>0.67124882156142684</v>
      </c>
    </row>
    <row r="7" spans="1:12" ht="24" customHeight="1">
      <c r="A7" s="11" t="s">
        <v>10</v>
      </c>
      <c r="B7" s="32">
        <v>873733</v>
      </c>
      <c r="C7" s="36">
        <v>606093</v>
      </c>
      <c r="D7" s="12">
        <f t="shared" si="0"/>
        <v>0.69368216606217226</v>
      </c>
      <c r="E7" s="36">
        <v>1252</v>
      </c>
      <c r="F7" s="12">
        <f>E7/B7</f>
        <v>1.4329320284343157E-3</v>
      </c>
      <c r="G7" s="37">
        <v>5311</v>
      </c>
      <c r="H7" s="13">
        <f t="shared" si="1"/>
        <v>6.078515976848763E-3</v>
      </c>
      <c r="I7" s="37">
        <v>0</v>
      </c>
      <c r="J7" s="14" t="s">
        <v>13</v>
      </c>
      <c r="K7" s="37">
        <v>791094</v>
      </c>
      <c r="L7" s="14">
        <f t="shared" si="2"/>
        <v>0.90541847452253721</v>
      </c>
    </row>
    <row r="8" spans="1:12" ht="24" customHeight="1">
      <c r="A8" s="11" t="s">
        <v>11</v>
      </c>
      <c r="B8" s="32">
        <v>1345070</v>
      </c>
      <c r="C8" s="36">
        <v>897095</v>
      </c>
      <c r="D8" s="12">
        <f t="shared" si="0"/>
        <v>0.66695041893730433</v>
      </c>
      <c r="E8" s="36">
        <v>3051</v>
      </c>
      <c r="F8" s="12">
        <f>E8/B8</f>
        <v>2.2682834350628593E-3</v>
      </c>
      <c r="G8" s="37">
        <v>50385</v>
      </c>
      <c r="H8" s="13">
        <f t="shared" si="1"/>
        <v>3.7459017002832565E-2</v>
      </c>
      <c r="I8" s="37">
        <v>7</v>
      </c>
      <c r="J8" s="14">
        <f>I8/B8</f>
        <v>5.2041901164995133E-6</v>
      </c>
      <c r="K8" s="37">
        <v>1281629</v>
      </c>
      <c r="L8" s="14">
        <f t="shared" si="2"/>
        <v>0.95283442497416493</v>
      </c>
    </row>
    <row r="9" spans="1:12" ht="24" customHeight="1" thickBot="1">
      <c r="A9" s="15" t="s">
        <v>12</v>
      </c>
      <c r="B9" s="32">
        <v>657945</v>
      </c>
      <c r="C9" s="33">
        <v>395103</v>
      </c>
      <c r="D9" s="8">
        <f t="shared" si="0"/>
        <v>0.60051068098397287</v>
      </c>
      <c r="E9" s="38">
        <v>1599</v>
      </c>
      <c r="F9" s="16">
        <f>E9/B9</f>
        <v>2.4302943255135306E-3</v>
      </c>
      <c r="G9" s="39">
        <v>52441</v>
      </c>
      <c r="H9" s="17">
        <f t="shared" si="1"/>
        <v>7.9704230596782402E-2</v>
      </c>
      <c r="I9" s="39">
        <v>0</v>
      </c>
      <c r="J9" s="18" t="s">
        <v>13</v>
      </c>
      <c r="K9" s="39">
        <v>600037</v>
      </c>
      <c r="L9" s="18">
        <f t="shared" si="2"/>
        <v>0.91198656422649305</v>
      </c>
    </row>
    <row r="10" spans="1:12" ht="24" customHeight="1" thickBot="1">
      <c r="A10" s="19" t="s">
        <v>2</v>
      </c>
      <c r="B10" s="20">
        <f>SUM(B5:B9)</f>
        <v>3411823</v>
      </c>
      <c r="C10" s="21">
        <f>SUM(C5:C9)</f>
        <v>2269625</v>
      </c>
      <c r="D10" s="9">
        <f t="shared" si="0"/>
        <v>0.66522354764593594</v>
      </c>
      <c r="E10" s="21">
        <f>SUM(E5:E9)</f>
        <v>7928</v>
      </c>
      <c r="F10" s="9">
        <f>+E10/B10</f>
        <v>2.3236844349780162E-3</v>
      </c>
      <c r="G10" s="22">
        <f>SUM(G5:G9)</f>
        <v>110825</v>
      </c>
      <c r="H10" s="23">
        <f t="shared" si="1"/>
        <v>3.2482634650156238E-2</v>
      </c>
      <c r="I10" s="24">
        <f>SUM(I5:I9)</f>
        <v>7</v>
      </c>
      <c r="J10" s="23">
        <f>I10/B10</f>
        <v>2.051689082346886E-6</v>
      </c>
      <c r="K10" s="25">
        <f>SUM(K5:K9)</f>
        <v>3047148</v>
      </c>
      <c r="L10" s="26">
        <f t="shared" si="2"/>
        <v>0.89311432627073561</v>
      </c>
    </row>
    <row r="11" spans="1:12" ht="24" customHeight="1" thickBot="1">
      <c r="A11" s="27" t="s">
        <v>6</v>
      </c>
      <c r="B11" s="40">
        <v>61287994</v>
      </c>
      <c r="C11" s="41">
        <v>41352877</v>
      </c>
      <c r="D11" s="28">
        <f>+C11/B11</f>
        <v>0.67473047004932152</v>
      </c>
      <c r="E11" s="42">
        <v>28917</v>
      </c>
      <c r="F11" s="28">
        <f>+E11/B11</f>
        <v>4.7182160995512431E-4</v>
      </c>
      <c r="G11" s="43">
        <v>5990791</v>
      </c>
      <c r="H11" s="29">
        <f t="shared" si="1"/>
        <v>9.7748198448133247E-2</v>
      </c>
      <c r="I11" s="42">
        <v>956</v>
      </c>
      <c r="J11" s="29">
        <f>I11/B11</f>
        <v>1.5598487364425732E-5</v>
      </c>
      <c r="K11" s="42">
        <v>93567056</v>
      </c>
      <c r="L11" s="29">
        <f t="shared" si="2"/>
        <v>1.5266783898980281</v>
      </c>
    </row>
    <row r="12" spans="1:12" ht="16.5" customHeight="1">
      <c r="A12" s="30" t="s">
        <v>19</v>
      </c>
      <c r="B12" s="30"/>
      <c r="C12" s="30"/>
      <c r="D12" s="30"/>
      <c r="E12" s="30"/>
      <c r="F12" s="30"/>
      <c r="G12" s="31"/>
      <c r="H12" s="31"/>
    </row>
    <row r="13" spans="1:12" ht="13.5" customHeight="1">
      <c r="A13" s="30" t="s">
        <v>17</v>
      </c>
      <c r="B13" s="30"/>
      <c r="C13" s="30"/>
      <c r="D13" s="30"/>
      <c r="E13" s="30"/>
      <c r="F13" s="30"/>
    </row>
  </sheetData>
  <mergeCells count="8">
    <mergeCell ref="I3:J3"/>
    <mergeCell ref="K3:L3"/>
    <mergeCell ref="A1:H1"/>
    <mergeCell ref="A3:A4"/>
    <mergeCell ref="B3:B4"/>
    <mergeCell ref="C3:D3"/>
    <mergeCell ref="E3:F3"/>
    <mergeCell ref="G3:H3"/>
  </mergeCells>
  <phoneticPr fontId="4"/>
  <conditionalFormatting sqref="K11">
    <cfRule type="cellIs" dxfId="2" priority="1" stopIfTrue="1" operator="equal">
      <formula>LARGE(#REF!,1)</formula>
    </cfRule>
    <cfRule type="cellIs" dxfId="1" priority="2" stopIfTrue="1" operator="equal">
      <formula>LARGE(#REF!,2)</formula>
    </cfRule>
    <cfRule type="cellIs" dxfId="0" priority="3" stopIfTrue="1" operator="equal">
      <formula>LARGE(#REF!,3)</formula>
    </cfRule>
  </conditionalFormatting>
  <pageMargins left="0.25" right="0.25" top="0.75" bottom="0.75" header="0.3" footer="0.3"/>
  <pageSetup paperSize="9" scale="89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FEB8E-FD71-4383-8F53-11B44165E21D}"/>
</file>

<file path=customXml/itemProps2.xml><?xml version="1.0" encoding="utf-8"?>
<ds:datastoreItem xmlns:ds="http://schemas.openxmlformats.org/officeDocument/2006/customXml" ds:itemID="{6C21ABD7-E259-483B-8942-318DE4A3D2DE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419855-74cd-451e-b55c-dc846f6a406d"/>
    <ds:schemaRef ds:uri="7fb4daf1-d50f-4f2a-a037-e60dc392ee8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3E0E32-91B5-469C-893E-B7A756AD4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提出版_R7.9月末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