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7.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37" documentId="13_ncr:1_{C5F9B96C-987B-4289-8F55-C73CB3253E51}" xr6:coauthVersionLast="47" xr6:coauthVersionMax="47" xr10:uidLastSave="{7A5A648D-6129-4AB9-813B-FD4C60891746}"/>
  <bookViews>
    <workbookView xWindow="-120" yWindow="-16320" windowWidth="29040" windowHeight="15720" xr2:uid="{00000000-000D-0000-FFFF-FFFF00000000}"/>
  </bookViews>
  <sheets>
    <sheet name="調査結果" sheetId="1" r:id="rId1"/>
    <sheet name="事前調査様式⇒" sheetId="2" state="hidden" r:id="rId2"/>
    <sheet name="民間委託（本庁舎の清掃） (2)" sheetId="3" state="hidden" r:id="rId3"/>
    <sheet name="民間委託（記入例）" sheetId="4" state="hidden" r:id="rId4"/>
    <sheet name="民間委託（本庁舎の清掃）" sheetId="5" state="hidden" r:id="rId5"/>
    <sheet name="民間委託（本庁舎の夜間警備）" sheetId="6" state="hidden" r:id="rId6"/>
    <sheet name="民間委託（一般ごみ収集）※都道府県対象外" sheetId="7" state="hidden" r:id="rId7"/>
    <sheet name="民間委託（学校給食（調理・運搬））" sheetId="8" state="hidden" r:id="rId8"/>
    <sheet name="指定管理（記入例）" sheetId="9" state="hidden" r:id="rId9"/>
    <sheet name="指定管理（スポーツ施設）" sheetId="10" state="hidden" r:id="rId10"/>
    <sheet name="指定管理（文化会館）" sheetId="11" state="hidden" r:id="rId11"/>
    <sheet name="指定管理（福祉・保健センター）" sheetId="12" state="hidden" r:id="rId12"/>
  </sheets>
  <definedNames>
    <definedName name="_xlnm._FilterDatabase" localSheetId="0" hidden="1">調査結果!$A$9:$AG$30</definedName>
    <definedName name="_xlnm.Print_Titles" localSheetId="0">調査結果!$1:$9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0" i="1" l="1"/>
  <c r="AD30" i="1"/>
  <c r="AC30" i="1"/>
  <c r="AA30" i="1"/>
  <c r="Z30" i="1"/>
  <c r="Y30" i="1"/>
  <c r="W30" i="1"/>
  <c r="V30" i="1"/>
  <c r="U30" i="1"/>
  <c r="S30" i="1"/>
  <c r="R30" i="1"/>
  <c r="Q30" i="1"/>
  <c r="O30" i="1"/>
  <c r="N30" i="1"/>
  <c r="M30" i="1"/>
  <c r="K30" i="1"/>
  <c r="J30" i="1"/>
  <c r="I30" i="1"/>
  <c r="G30" i="1"/>
  <c r="F30" i="1"/>
  <c r="E30" i="1"/>
  <c r="P13" i="12" l="1"/>
  <c r="L13" i="12"/>
  <c r="C13" i="12"/>
  <c r="B13" i="12"/>
  <c r="P12" i="12"/>
  <c r="L12" i="12"/>
  <c r="C12" i="12"/>
  <c r="B12" i="12"/>
  <c r="P11" i="12"/>
  <c r="L11" i="12"/>
  <c r="C11" i="12"/>
  <c r="B11" i="12"/>
  <c r="P10" i="12"/>
  <c r="L10" i="12"/>
  <c r="C10" i="12"/>
  <c r="B10" i="12"/>
  <c r="P9" i="12"/>
  <c r="L9" i="12"/>
  <c r="C9" i="12"/>
  <c r="B9" i="12"/>
  <c r="P8" i="12"/>
  <c r="L8" i="12"/>
  <c r="P13" i="11"/>
  <c r="L13" i="11"/>
  <c r="C13" i="11"/>
  <c r="B13" i="11"/>
  <c r="P12" i="11"/>
  <c r="L12" i="11"/>
  <c r="C12" i="11"/>
  <c r="B12" i="11"/>
  <c r="P11" i="11"/>
  <c r="L11" i="11"/>
  <c r="C11" i="11"/>
  <c r="B11" i="11"/>
  <c r="P10" i="11"/>
  <c r="L10" i="11"/>
  <c r="C10" i="11"/>
  <c r="B10" i="11"/>
  <c r="P9" i="11"/>
  <c r="L9" i="11"/>
  <c r="C9" i="11"/>
  <c r="B9" i="11"/>
  <c r="P8" i="11"/>
  <c r="L8" i="11"/>
  <c r="P13" i="10"/>
  <c r="L13" i="10"/>
  <c r="C13" i="10"/>
  <c r="B13" i="10"/>
  <c r="P12" i="10"/>
  <c r="L12" i="10"/>
  <c r="C12" i="10"/>
  <c r="B12" i="10"/>
  <c r="P11" i="10"/>
  <c r="L11" i="10"/>
  <c r="C11" i="10"/>
  <c r="B11" i="10"/>
  <c r="P10" i="10"/>
  <c r="L10" i="10"/>
  <c r="C10" i="10"/>
  <c r="B10" i="10"/>
  <c r="P9" i="10"/>
  <c r="L9" i="10"/>
  <c r="C9" i="10"/>
  <c r="B9" i="10"/>
  <c r="P8" i="10"/>
  <c r="L8" i="10"/>
  <c r="P15" i="9"/>
  <c r="L15" i="9"/>
  <c r="C15" i="9"/>
  <c r="B15" i="9"/>
  <c r="P14" i="9"/>
  <c r="L14" i="9"/>
  <c r="C14" i="9"/>
  <c r="B14" i="9"/>
  <c r="P13" i="9"/>
  <c r="L13" i="9"/>
  <c r="C13" i="9"/>
  <c r="B13" i="9"/>
  <c r="P12" i="9"/>
  <c r="L12" i="9"/>
  <c r="C12" i="9"/>
  <c r="B12" i="9"/>
  <c r="P11" i="9"/>
  <c r="L11" i="9"/>
  <c r="C11" i="9"/>
  <c r="B11" i="9"/>
  <c r="P10" i="9"/>
  <c r="L10" i="9"/>
  <c r="C10" i="9"/>
  <c r="B10" i="9"/>
  <c r="P9" i="9"/>
  <c r="L9" i="9"/>
  <c r="C9" i="9"/>
  <c r="B9" i="9"/>
  <c r="P8" i="9"/>
  <c r="L8" i="9"/>
  <c r="Q14" i="8"/>
  <c r="N14" i="8"/>
  <c r="C14" i="8"/>
  <c r="B14" i="8"/>
  <c r="Q13" i="8"/>
  <c r="N13" i="8"/>
  <c r="C13" i="8"/>
  <c r="B13" i="8"/>
  <c r="Q12" i="8"/>
  <c r="N12" i="8"/>
  <c r="C12" i="8"/>
  <c r="B12" i="8"/>
  <c r="Q11" i="8"/>
  <c r="N11" i="8"/>
  <c r="C11" i="8"/>
  <c r="B11" i="8"/>
  <c r="Q10" i="8"/>
  <c r="N10" i="8"/>
  <c r="C10" i="8"/>
  <c r="B10" i="8"/>
  <c r="Q9" i="8"/>
  <c r="N9" i="8"/>
  <c r="Q14" i="7"/>
  <c r="N14" i="7"/>
  <c r="C14" i="7"/>
  <c r="B14" i="7"/>
  <c r="Q13" i="7"/>
  <c r="N13" i="7"/>
  <c r="C13" i="7"/>
  <c r="B13" i="7"/>
  <c r="Q12" i="7"/>
  <c r="N12" i="7"/>
  <c r="C12" i="7"/>
  <c r="B12" i="7"/>
  <c r="Q11" i="7"/>
  <c r="N11" i="7"/>
  <c r="C11" i="7"/>
  <c r="B11" i="7"/>
  <c r="Q10" i="7"/>
  <c r="N10" i="7"/>
  <c r="C10" i="7"/>
  <c r="B10" i="7"/>
  <c r="Q9" i="7"/>
  <c r="N9" i="7"/>
  <c r="Q14" i="6"/>
  <c r="N14" i="6"/>
  <c r="C14" i="6"/>
  <c r="B14" i="6"/>
  <c r="Q13" i="6"/>
  <c r="N13" i="6"/>
  <c r="C13" i="6"/>
  <c r="B13" i="6"/>
  <c r="Q12" i="6"/>
  <c r="N12" i="6"/>
  <c r="C12" i="6"/>
  <c r="B12" i="6"/>
  <c r="Q11" i="6"/>
  <c r="N11" i="6"/>
  <c r="C11" i="6"/>
  <c r="B11" i="6"/>
  <c r="Q10" i="6"/>
  <c r="N10" i="6"/>
  <c r="C10" i="6"/>
  <c r="B10" i="6"/>
  <c r="Q9" i="6"/>
  <c r="N9" i="6"/>
  <c r="Q14" i="5"/>
  <c r="N14" i="5"/>
  <c r="C14" i="5"/>
  <c r="B14" i="5"/>
  <c r="Q13" i="5"/>
  <c r="N13" i="5"/>
  <c r="C13" i="5"/>
  <c r="B13" i="5"/>
  <c r="Q12" i="5"/>
  <c r="N12" i="5"/>
  <c r="C12" i="5"/>
  <c r="B12" i="5"/>
  <c r="Q11" i="5"/>
  <c r="N11" i="5"/>
  <c r="C11" i="5"/>
  <c r="B11" i="5"/>
  <c r="Q10" i="5"/>
  <c r="N10" i="5"/>
  <c r="C10" i="5"/>
  <c r="B10" i="5"/>
  <c r="Q9" i="5"/>
  <c r="N9" i="5"/>
  <c r="Q16" i="4"/>
  <c r="N16" i="4"/>
  <c r="C16" i="4"/>
  <c r="B16" i="4"/>
  <c r="Q15" i="4"/>
  <c r="N15" i="4"/>
  <c r="C15" i="4"/>
  <c r="B15" i="4"/>
  <c r="Q14" i="4"/>
  <c r="N14" i="4"/>
  <c r="C14" i="4"/>
  <c r="B14" i="4"/>
  <c r="Q13" i="4"/>
  <c r="N13" i="4"/>
  <c r="C13" i="4"/>
  <c r="B13" i="4"/>
  <c r="Q12" i="4"/>
  <c r="N12" i="4"/>
  <c r="C12" i="4"/>
  <c r="B12" i="4"/>
  <c r="Q11" i="4"/>
  <c r="N11" i="4"/>
  <c r="C11" i="4"/>
  <c r="B11" i="4"/>
  <c r="Q10" i="4"/>
  <c r="N10" i="4"/>
  <c r="C10" i="4"/>
  <c r="B10" i="4"/>
  <c r="Q9" i="4"/>
  <c r="N9" i="4"/>
  <c r="Q14" i="3"/>
  <c r="N14" i="3"/>
  <c r="C14" i="3"/>
  <c r="B14" i="3"/>
  <c r="Q13" i="3"/>
  <c r="N13" i="3"/>
  <c r="C13" i="3"/>
  <c r="B13" i="3"/>
  <c r="Q12" i="3"/>
  <c r="N12" i="3"/>
  <c r="C12" i="3"/>
  <c r="B12" i="3"/>
  <c r="Q11" i="3"/>
  <c r="N11" i="3"/>
  <c r="C11" i="3"/>
  <c r="B11" i="3"/>
  <c r="Q10" i="3"/>
  <c r="N10" i="3"/>
  <c r="C10" i="3"/>
  <c r="B10" i="3"/>
  <c r="Q9" i="3"/>
  <c r="N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2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2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3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3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4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4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5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5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6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6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7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7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sharedStrings.xml><?xml version="1.0" encoding="utf-8"?>
<sst xmlns="http://schemas.openxmlformats.org/spreadsheetml/2006/main" count="903" uniqueCount="153">
  <si>
    <t>自治体コード</t>
  </si>
  <si>
    <t>都道府県名</t>
  </si>
  <si>
    <t>市区町村名</t>
  </si>
  <si>
    <t>類似団体区分</t>
  </si>
  <si>
    <t>民間委託</t>
  </si>
  <si>
    <t>指定管理者制度</t>
  </si>
  <si>
    <t>①本庁舎の清掃</t>
  </si>
  <si>
    <t>②本庁舎の夜間警備</t>
  </si>
  <si>
    <t>③一般ごみ収集</t>
  </si>
  <si>
    <t>④学校給食（調理・運搬）</t>
  </si>
  <si>
    <t>①スポーツ施設</t>
  </si>
  <si>
    <t>②文化会館</t>
  </si>
  <si>
    <t>③福祉・保健センター</t>
  </si>
  <si>
    <t>北海道</t>
  </si>
  <si>
    <t>有</t>
  </si>
  <si>
    <t>○</t>
  </si>
  <si>
    <t>×</t>
  </si>
  <si>
    <t>無</t>
  </si>
  <si>
    <t>宮城県</t>
  </si>
  <si>
    <t>埼玉県</t>
  </si>
  <si>
    <t>千葉県</t>
  </si>
  <si>
    <t>神奈川県</t>
  </si>
  <si>
    <t>新潟県</t>
  </si>
  <si>
    <t>静岡県</t>
  </si>
  <si>
    <t>愛知県</t>
  </si>
  <si>
    <t>京都府</t>
  </si>
  <si>
    <t>大阪府</t>
  </si>
  <si>
    <t>兵庫県</t>
  </si>
  <si>
    <t>岡山県</t>
  </si>
  <si>
    <t>広島県</t>
  </si>
  <si>
    <t>福岡県</t>
  </si>
  <si>
    <t>熊本県</t>
  </si>
  <si>
    <t>合計</t>
  </si>
  <si>
    <t>令和７年４月１日時点の民間委託について回答をお願いします。
9行目以降に記載している業務について、複数の契約がある場合については、物価高騰対応を行っていない契約も含めてそれぞれについて行を分けて記載してください。
民間委託を行っていない場合は回答不要です。</t>
  </si>
  <si>
    <t>本庁舎の清掃</t>
  </si>
  <si>
    <t>複数年度契約の有無</t>
  </si>
  <si>
    <t>複数年度契約の場合の契約期間について(始期と終期)</t>
  </si>
  <si>
    <t>低入札価格調査制度適用の有無</t>
  </si>
  <si>
    <t>最低制限価格制度適用の有無</t>
  </si>
  <si>
    <t>昨今の資材価格の高騰、賃金上昇を踏まえ行った対応について回答ください。（複数選択可）</t>
  </si>
  <si>
    <t>契約毎の予算額を回答してください。</t>
  </si>
  <si>
    <t>契約毎の契約額を回答してください。</t>
  </si>
  <si>
    <t>業務委託内容に大きな変更が無いものについて○を記入してください。</t>
  </si>
  <si>
    <t xml:space="preserve">委託料の変動理由について、なるべく具体的に回答してください。
内数として物価高騰対応分について、金額を抽出できる場合には、当該金額を記載の上、考え方を記載してください。ex)契約に際し、人件費単価を（○○円→○○円）に変更したため、当該金額に係る金額が○○円等
</t>
  </si>
  <si>
    <t>多角的な市場調査を行うなど、最新の実勢価格等を踏まえた予定価格・予算の作成</t>
  </si>
  <si>
    <t>労務費、原材料費、エネルギーコスト等の上昇時における契約金額の変更についての条項（スライド条項等）を設定</t>
  </si>
  <si>
    <t>労務費の転嫁について発注者から定期的に協議の場を設けることとしている</t>
  </si>
  <si>
    <t>事業者からの申し出やスライド条項等に基づき、契約金額の変更を実施</t>
  </si>
  <si>
    <t>R6年度予算額
（千円）</t>
  </si>
  <si>
    <t>R7年度予算額
（千円）</t>
  </si>
  <si>
    <t>変動率
（R6→R7）</t>
  </si>
  <si>
    <t>R6年度契約額
（千円）</t>
  </si>
  <si>
    <t>R7年度契約額
（千円）</t>
  </si>
  <si>
    <t>R5～R9</t>
  </si>
  <si>
    <t>R6年度までに設定済み</t>
  </si>
  <si>
    <t>設定なし</t>
  </si>
  <si>
    <t>・導入済みのスライド条項に基づき賃金上昇分2％を反映。</t>
  </si>
  <si>
    <t>R7～R11</t>
  </si>
  <si>
    <t>R7年度から設定</t>
  </si>
  <si>
    <t>・令和７年度が契約の切り替えだったため、入札にあたって予定価格を作成する際に、複数事業者から見積もりを取ったところ、人件費等の実勢価格が上昇していたことから、予定価格を増額。事業者からの入札額も賃金上昇等により高くなったため、前年度までと比べて契約額が上がった。</t>
  </si>
  <si>
    <t>・予算編成の際に、財政当局から人件費上昇分を反映させるよう方針が示されたたため、予算額を増額した。予算額等を踏まえ、予定価格を作成予定価格も増額。事業者からの入札額も賃金上昇等により高くなったため、前年度までと比べて契約額が上がった。</t>
  </si>
  <si>
    <t>・委託業務内容を拡充したため、委託料を増額した。</t>
  </si>
  <si>
    <t>設定なし（次期契約時に設定予定）</t>
  </si>
  <si>
    <t>・令和５年度の複数年契約開始時に５年間の物価上昇を見込んだ委託料としているため、増額は行っていない。</t>
  </si>
  <si>
    <t>・事業者からの申し出がないため、特に増額の検討をしていない。</t>
  </si>
  <si>
    <t>・事業者からの申し出により、賃金上昇分等を反映。（賃金上昇分3％を反映）</t>
  </si>
  <si>
    <t>・令和７年度途中に物価高騰による賃金等の上昇分を反映する契約変更を行う予定であり、4月1日時点では契約額を増やしていない。</t>
  </si>
  <si>
    <t>本庁舎の夜間警備</t>
  </si>
  <si>
    <t>一般ごみ収集※都道府県対象外</t>
  </si>
  <si>
    <t>学校給食（調理・運搬）</t>
  </si>
  <si>
    <t>令和７年４月１日時点の指定管理施設について回答をお願いします。
8行目以降に記載している施設種別について、複数の指定管理者と複数の協定を締結している場合については、物価高騰対応を行っていない協定も含めてそれぞれについて行を分けて記載してください。
施設種別に該当する指定管理施設が無い場合は回答不要です。</t>
  </si>
  <si>
    <t>大規模公園</t>
  </si>
  <si>
    <t>指定管理期間について（始期と終期）</t>
  </si>
  <si>
    <t>指定管理毎の予算額を回答してください。</t>
  </si>
  <si>
    <t>昨今の資材価格の高騰、賃金上昇を踏まえ利用料金の引き上げを行っている場合は、代表的な利用料における変動率を回答してください。</t>
  </si>
  <si>
    <t>指定管理毎の指定管理料を回答してください。</t>
  </si>
  <si>
    <t>指定管理者の業務内容に大きな変更が無いものについて○を記入してください。</t>
  </si>
  <si>
    <t>指定管理料を変更した理由、変更していない理由を回答してください。</t>
  </si>
  <si>
    <t>多角的な市場調査を行うなど、最新の実勢価格等を踏まえた予算の作成</t>
  </si>
  <si>
    <t>労務費、原材料費、エネルギーコスト等の上昇時における指定管理料の変更についての条項（スライド条項等）を設定</t>
  </si>
  <si>
    <t>指定管理者からの申し出等に基づき、利用料金の変更を実施</t>
  </si>
  <si>
    <t>指定管理者からの申し出やスライド条項等に基づき、指定管理料の変更を実施</t>
  </si>
  <si>
    <t>予算額変動率
（R6→R7）</t>
  </si>
  <si>
    <t>利用料変動率
（R6→Ｒ7）
※R7年度に利用料の引き上げを行っていない場合は０を記入</t>
  </si>
  <si>
    <t>R6年度
指定管理料
（千円）</t>
  </si>
  <si>
    <t>R7年度
指定管理料
（千円）</t>
  </si>
  <si>
    <t>指定管理料
変動率
（R6→R7）</t>
  </si>
  <si>
    <t>R4～R8</t>
  </si>
  <si>
    <t>・導入済みのスライド条項に基づき指定管理料を増額。</t>
  </si>
  <si>
    <t>・指定管理者の業務内容を拡充したため、指定管理料を増額した。</t>
  </si>
  <si>
    <t>R3～R7</t>
  </si>
  <si>
    <t>・事業者からの申し出により、賃金上昇分等を反映。（賃金上昇分３％を反映）</t>
  </si>
  <si>
    <t>設定なし（次期指定時に設定予定）</t>
  </si>
  <si>
    <t>・令和５年度の指定管理開始時に５年間の物価上昇を見込んだ指定管理料としているため、増額は行っていない。</t>
  </si>
  <si>
    <t>・令和７年度途中に物価高騰による賃金等の上昇分を反映する指定管理料の変更を行う予定であり、4月1日時点では指定管理料を増やしていない</t>
  </si>
  <si>
    <t>・令和７年度が指定管理の切り替えだったため、複数事業者から見積もりを取ったところ、人件費等の実勢価格が上昇していたことから公募時に指定管理料の上限額を増額。事業者からの提案額も賃金上昇等により高くなったため、前年度までと比べて指定管理料が上がった。</t>
  </si>
  <si>
    <t>・予算編成の際に、財政当局から人件費上昇分を反映させるよう方針が示されたたため、予算額を増額した。予算額等を踏まえ、公募時の指定管理料の上限額を増額。事業者からの提案額も賃金上昇等により高くなったため、前年度までと比べて指定管理料が上がった。</t>
  </si>
  <si>
    <t>スポーツ施設（体育館・競技場（野球場、テニスコート等）、プール）</t>
  </si>
  <si>
    <t>文化会館</t>
  </si>
  <si>
    <t>福祉・保健センター</t>
  </si>
  <si>
    <t>011002</t>
  </si>
  <si>
    <t>札幌市</t>
  </si>
  <si>
    <t>041009</t>
  </si>
  <si>
    <t>仙台市</t>
  </si>
  <si>
    <t>111007</t>
  </si>
  <si>
    <t>さいたま市</t>
  </si>
  <si>
    <t>121002</t>
  </si>
  <si>
    <t>千葉市</t>
  </si>
  <si>
    <t>141003</t>
  </si>
  <si>
    <t>横浜市</t>
  </si>
  <si>
    <t>141305</t>
  </si>
  <si>
    <t>川崎市</t>
  </si>
  <si>
    <t>141500</t>
  </si>
  <si>
    <t>相模原市</t>
  </si>
  <si>
    <t>151009</t>
  </si>
  <si>
    <t>新潟市</t>
  </si>
  <si>
    <t>221007</t>
  </si>
  <si>
    <t>静岡市</t>
  </si>
  <si>
    <t>221309</t>
  </si>
  <si>
    <t>浜松市</t>
  </si>
  <si>
    <t>231002</t>
  </si>
  <si>
    <t>名古屋市</t>
  </si>
  <si>
    <t>261009</t>
  </si>
  <si>
    <t>京都市</t>
  </si>
  <si>
    <t>271004</t>
  </si>
  <si>
    <t>大阪市</t>
  </si>
  <si>
    <t>271403</t>
  </si>
  <si>
    <t>堺市</t>
  </si>
  <si>
    <t>281000</t>
  </si>
  <si>
    <t>神戸市</t>
  </si>
  <si>
    <t>331007</t>
  </si>
  <si>
    <t>岡山市</t>
  </si>
  <si>
    <t>341002</t>
  </si>
  <si>
    <t>広島市</t>
  </si>
  <si>
    <t>401005</t>
  </si>
  <si>
    <t>北九州市</t>
  </si>
  <si>
    <t>401307</t>
  </si>
  <si>
    <t>福岡市</t>
  </si>
  <si>
    <t>熊本市</t>
  </si>
  <si>
    <t>政　令　市</t>
    <rPh sb="0" eb="1">
      <t>セイ</t>
    </rPh>
    <rPh sb="2" eb="3">
      <t>レイ</t>
    </rPh>
    <rPh sb="4" eb="5">
      <t>シ</t>
    </rPh>
    <phoneticPr fontId="13"/>
  </si>
  <si>
    <t>-</t>
  </si>
  <si>
    <t>＜注＞該当がない、該当があっても物価高騰以外の要因が契約額又は指定管理料に大きく影響しているなど、増加率が計算出来ない場合に「-」を表示。</t>
    <rPh sb="1" eb="2">
      <t>チュウ</t>
    </rPh>
    <rPh sb="3" eb="5">
      <t>ガイトウ</t>
    </rPh>
    <rPh sb="9" eb="11">
      <t>ガイトウ</t>
    </rPh>
    <rPh sb="16" eb="18">
      <t>ブッカ</t>
    </rPh>
    <rPh sb="18" eb="20">
      <t>コウトウ</t>
    </rPh>
    <rPh sb="20" eb="22">
      <t>イガイ</t>
    </rPh>
    <rPh sb="23" eb="25">
      <t>ヨウイン</t>
    </rPh>
    <rPh sb="26" eb="29">
      <t>ケイヤクガク</t>
    </rPh>
    <rPh sb="29" eb="30">
      <t>マタ</t>
    </rPh>
    <rPh sb="31" eb="33">
      <t>シテイ</t>
    </rPh>
    <rPh sb="33" eb="36">
      <t>カンリリョウ</t>
    </rPh>
    <rPh sb="37" eb="38">
      <t>オオ</t>
    </rPh>
    <rPh sb="40" eb="42">
      <t>エイキョウ</t>
    </rPh>
    <rPh sb="49" eb="51">
      <t>ゾウカ</t>
    </rPh>
    <rPh sb="51" eb="52">
      <t>リツ</t>
    </rPh>
    <rPh sb="53" eb="57">
      <t>ケイサンデキ</t>
    </rPh>
    <rPh sb="59" eb="61">
      <t>バアイ</t>
    </rPh>
    <rPh sb="66" eb="68">
      <t>ヒョウジ</t>
    </rPh>
    <phoneticPr fontId="13"/>
  </si>
  <si>
    <t>＊１　消費者物価指数・最低賃金・企業物価指数など　</t>
    <phoneticPr fontId="13"/>
  </si>
  <si>
    <t>＊２　内部向けマニュアル等で物価上昇の際に、事業者と協議して増額する旨を定めている場合などを含む。</t>
    <phoneticPr fontId="13"/>
  </si>
  <si>
    <t>＊３　単純平均による増加率</t>
    <phoneticPr fontId="13"/>
  </si>
  <si>
    <t>（a）
該当の有無</t>
  </si>
  <si>
    <t>(ｂ)
国等が示す客観的な指標を踏まえた単価を参考にした予算積算を実施しているか。*1</t>
  </si>
  <si>
    <t>(ｃ)
スライド条項等により契約内容において期中の物価高騰の影響を適切に反映する仕組みを導入しているか。*2</t>
  </si>
  <si>
    <t>増加率
（R7⇒R8）*3</t>
  </si>
  <si>
    <t>(ｂ)
国等が示す客観的な指標を踏まえた単価を参考にした予算積算を実施しているか。</t>
  </si>
  <si>
    <t>(ｃ)
スライド条項等により契約内容において期中の物価高騰の影響を適切に反映する仕組みを導入しているか。</t>
  </si>
  <si>
    <t>増加率
（R7⇒R8）</t>
  </si>
  <si>
    <t>物価高騰、賃金上昇等への対応状況に係るフォローアップ調査結果【指定都市】</t>
    <rPh sb="31" eb="35">
      <t>シテイトシ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</si>
</sst>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
    <numFmt numFmtId="177" formatCode="0.0%"/>
  </numFmts>
  <fonts count="15"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1"/>
      <name val="游ゴシック"/>
      <family val="3"/>
      <scheme val="minor"/>
    </font>
    <font>
      <sz val="14"/>
      <name val="游ゴシック"/>
      <family val="3"/>
      <charset val="128"/>
      <scheme val="minor"/>
    </font>
    <font>
      <sz val="11"/>
      <color rgb="FFFF0000"/>
      <name val="游ゴシック"/>
      <family val="3"/>
      <charset val="128"/>
      <scheme val="minor"/>
    </font>
    <font>
      <sz val="11"/>
      <color theme="1"/>
      <name val="游ゴシック"/>
      <family val="3"/>
      <scheme val="minor"/>
    </font>
    <font>
      <sz val="11"/>
      <color theme="1"/>
      <name val="ＭＳ Ｐゴシック"/>
      <family val="3"/>
      <charset val="128"/>
    </font>
    <font>
      <sz val="12"/>
      <color theme="1"/>
      <name val="游ゴシック"/>
      <family val="3"/>
      <charset val="128"/>
      <scheme val="minor"/>
    </font>
    <font>
      <b/>
      <sz val="11"/>
      <color theme="1"/>
      <name val="游ゴシック"/>
      <family val="3"/>
      <charset val="128"/>
      <scheme val="minor"/>
    </font>
    <font>
      <sz val="6"/>
      <name val="游ゴシック"/>
      <family val="3"/>
      <charset val="128"/>
      <scheme val="minor"/>
    </font>
    <font>
      <sz val="14"/>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89999084444715716"/>
        <bgColor indexed="64"/>
      </patternFill>
    </fill>
  </fills>
  <borders count="5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bottom style="thin">
        <color auto="1"/>
      </bottom>
      <diagonal/>
    </border>
    <border>
      <left/>
      <right style="medium">
        <color indexed="64"/>
      </right>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auto="1"/>
      </left>
      <right/>
      <top style="medium">
        <color auto="1"/>
      </top>
      <bottom/>
      <diagonal/>
    </border>
    <border>
      <left style="medium">
        <color auto="1"/>
      </left>
      <right style="medium">
        <color indexed="64"/>
      </right>
      <top/>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style="thin">
        <color auto="1"/>
      </right>
      <top style="double">
        <color auto="1"/>
      </top>
      <bottom style="medium">
        <color indexed="64"/>
      </bottom>
      <diagonal/>
    </border>
    <border>
      <left/>
      <right/>
      <top style="double">
        <color auto="1"/>
      </top>
      <bottom style="medium">
        <color auto="1"/>
      </bottom>
      <diagonal/>
    </border>
    <border>
      <left/>
      <right style="medium">
        <color indexed="64"/>
      </right>
      <top style="double">
        <color auto="1"/>
      </top>
      <bottom style="medium">
        <color auto="1"/>
      </bottom>
      <diagonal/>
    </border>
    <border>
      <left style="thin">
        <color indexed="64"/>
      </left>
      <right/>
      <top/>
      <bottom/>
      <diagonal/>
    </border>
    <border>
      <left style="thin">
        <color indexed="64"/>
      </left>
      <right style="medium">
        <color indexed="64"/>
      </right>
      <top style="medium">
        <color indexed="64"/>
      </top>
      <bottom/>
      <diagonal/>
    </border>
    <border>
      <left style="thin">
        <color auto="1"/>
      </left>
      <right style="medium">
        <color indexed="64"/>
      </right>
      <top/>
      <bottom style="thin">
        <color auto="1"/>
      </bottom>
      <diagonal/>
    </border>
    <border>
      <left/>
      <right style="thin">
        <color auto="1"/>
      </right>
      <top/>
      <bottom/>
      <diagonal/>
    </border>
    <border>
      <left/>
      <right style="thin">
        <color auto="1"/>
      </right>
      <top/>
      <bottom style="thin">
        <color auto="1"/>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diagonal/>
    </border>
    <border>
      <left/>
      <right/>
      <top style="medium">
        <color auto="1"/>
      </top>
      <bottom/>
      <diagonal/>
    </border>
    <border>
      <left/>
      <right style="medium">
        <color indexed="64"/>
      </right>
      <top style="medium">
        <color auto="1"/>
      </top>
      <bottom/>
      <diagonal/>
    </border>
    <border>
      <left/>
      <right/>
      <top style="thin">
        <color auto="1"/>
      </top>
      <bottom/>
      <diagonal/>
    </border>
    <border>
      <left style="thin">
        <color indexed="64"/>
      </left>
      <right style="thin">
        <color indexed="64"/>
      </right>
      <top style="thin">
        <color indexed="64"/>
      </top>
      <bottom/>
      <diagonal/>
    </border>
    <border>
      <left style="medium">
        <color auto="1"/>
      </left>
      <right style="medium">
        <color indexed="64"/>
      </right>
      <top style="double">
        <color auto="1"/>
      </top>
      <bottom style="medium">
        <color auto="1"/>
      </bottom>
      <diagonal/>
    </border>
    <border>
      <left style="thin">
        <color indexed="64"/>
      </left>
      <right style="medium">
        <color indexed="64"/>
      </right>
      <top style="medium">
        <color indexed="64"/>
      </top>
      <bottom style="thin">
        <color auto="1"/>
      </bottom>
      <diagonal/>
    </border>
    <border>
      <left/>
      <right style="thin">
        <color auto="1"/>
      </right>
      <top style="thin">
        <color auto="1"/>
      </top>
      <bottom/>
      <diagonal/>
    </border>
    <border>
      <left style="thin">
        <color auto="1"/>
      </left>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medium">
        <color indexed="64"/>
      </right>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auto="1"/>
      </left>
      <right/>
      <top style="thin">
        <color auto="1"/>
      </top>
      <bottom/>
      <diagonal/>
    </border>
    <border>
      <left/>
      <right style="medium">
        <color auto="1"/>
      </right>
      <top style="thin">
        <color indexed="64"/>
      </top>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medium">
        <color auto="1"/>
      </right>
      <top style="thin">
        <color indexed="64"/>
      </top>
      <bottom/>
      <diagonal/>
    </border>
    <border>
      <left style="medium">
        <color auto="1"/>
      </left>
      <right style="medium">
        <color indexed="64"/>
      </right>
      <top style="medium">
        <color auto="1"/>
      </top>
      <bottom style="thin">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s>
  <cellStyleXfs count="17">
    <xf numFmtId="0" fontId="0" fillId="0" borderId="0"/>
    <xf numFmtId="38" fontId="2" fillId="0" borderId="0">
      <alignment vertical="center"/>
    </xf>
    <xf numFmtId="9" fontId="2" fillId="0" borderId="0">
      <alignment vertical="center"/>
    </xf>
    <xf numFmtId="0" fontId="3" fillId="0" borderId="0">
      <alignment vertical="center"/>
    </xf>
    <xf numFmtId="38" fontId="3"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0" fillId="0" borderId="0">
      <alignment vertical="center"/>
    </xf>
    <xf numFmtId="38" fontId="2" fillId="0" borderId="0">
      <alignment vertical="center"/>
    </xf>
    <xf numFmtId="9" fontId="2" fillId="0" borderId="0">
      <alignment vertical="center"/>
    </xf>
    <xf numFmtId="0" fontId="2" fillId="0" borderId="0"/>
    <xf numFmtId="0" fontId="1" fillId="0" borderId="0">
      <alignment vertical="center"/>
    </xf>
    <xf numFmtId="0" fontId="1" fillId="0" borderId="0">
      <alignment vertical="center"/>
    </xf>
  </cellStyleXfs>
  <cellXfs count="141">
    <xf numFmtId="0" fontId="0" fillId="0" borderId="0" xfId="0"/>
    <xf numFmtId="0" fontId="5" fillId="0" borderId="1" xfId="0" applyFont="1" applyBorder="1" applyAlignment="1" applyProtection="1">
      <alignment horizontal="center" vertical="center" wrapText="1"/>
      <protection locked="0"/>
    </xf>
    <xf numFmtId="38" fontId="5" fillId="0" borderId="1" xfId="1" applyFont="1" applyBorder="1" applyAlignment="1" applyProtection="1">
      <alignment horizontal="center" vertical="center" wrapText="1"/>
      <protection locked="0"/>
    </xf>
    <xf numFmtId="9" fontId="5" fillId="2" borderId="1" xfId="2"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38" fontId="5" fillId="0" borderId="5" xfId="1" applyFont="1" applyBorder="1" applyAlignment="1" applyProtection="1">
      <alignment horizontal="center" vertical="center" wrapText="1"/>
      <protection locked="0"/>
    </xf>
    <xf numFmtId="9" fontId="5" fillId="2" borderId="5" xfId="2" applyFont="1" applyFill="1" applyBorder="1" applyAlignment="1" applyProtection="1">
      <alignment horizontal="center" vertical="center" wrapText="1"/>
      <protection locked="0"/>
    </xf>
    <xf numFmtId="9" fontId="5" fillId="0" borderId="1" xfId="2" applyFont="1" applyBorder="1" applyAlignment="1" applyProtection="1">
      <alignment horizontal="center" vertical="center" wrapText="1"/>
      <protection locked="0"/>
    </xf>
    <xf numFmtId="9" fontId="5" fillId="0" borderId="5" xfId="2"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5" xfId="0" applyBorder="1" applyAlignment="1">
      <alignment horizontal="center" vertical="center"/>
    </xf>
    <xf numFmtId="0" fontId="6" fillId="0" borderId="2" xfId="0" applyFont="1" applyBorder="1" applyAlignment="1" applyProtection="1">
      <alignment horizontal="center" vertical="center" wrapText="1"/>
      <protection locked="0"/>
    </xf>
    <xf numFmtId="176" fontId="5" fillId="0" borderId="2" xfId="0" applyNumberFormat="1" applyFont="1" applyBorder="1" applyAlignment="1" applyProtection="1">
      <alignment horizontal="center" vertical="center" wrapText="1"/>
      <protection locked="0"/>
    </xf>
    <xf numFmtId="176" fontId="5" fillId="0" borderId="1" xfId="0" applyNumberFormat="1" applyFont="1" applyBorder="1" applyAlignment="1" applyProtection="1">
      <alignment horizontal="center" vertical="center" wrapText="1"/>
      <protection locked="0"/>
    </xf>
    <xf numFmtId="176" fontId="5" fillId="0" borderId="4" xfId="0" applyNumberFormat="1" applyFont="1" applyBorder="1" applyAlignment="1" applyProtection="1">
      <alignment horizontal="center" vertical="center" wrapText="1"/>
      <protection locked="0"/>
    </xf>
    <xf numFmtId="176" fontId="5" fillId="0" borderId="5" xfId="0" applyNumberFormat="1" applyFont="1" applyBorder="1" applyAlignment="1" applyProtection="1">
      <alignment horizontal="center" vertical="center" wrapText="1"/>
      <protection locked="0"/>
    </xf>
    <xf numFmtId="0" fontId="0" fillId="0" borderId="3" xfId="0" applyBorder="1" applyAlignment="1">
      <alignment horizontal="left" vertical="center" wrapText="1"/>
    </xf>
    <xf numFmtId="0" fontId="0" fillId="0" borderId="3" xfId="0" applyBorder="1" applyAlignment="1">
      <alignment wrapText="1"/>
    </xf>
    <xf numFmtId="0" fontId="0" fillId="0" borderId="6" xfId="0" applyBorder="1" applyAlignment="1">
      <alignment horizontal="left" vertical="center" wrapText="1"/>
    </xf>
    <xf numFmtId="0" fontId="0" fillId="0" borderId="6" xfId="0" applyBorder="1" applyAlignment="1">
      <alignment wrapText="1"/>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6" fillId="0" borderId="5"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76" fontId="8" fillId="0" borderId="1" xfId="0" applyNumberFormat="1" applyFont="1" applyBorder="1" applyAlignment="1" applyProtection="1">
      <alignment horizontal="center" vertical="center" wrapText="1"/>
      <protection locked="0"/>
    </xf>
    <xf numFmtId="176" fontId="8" fillId="0" borderId="5" xfId="0" applyNumberFormat="1" applyFont="1" applyBorder="1" applyAlignment="1" applyProtection="1">
      <alignment horizontal="center" vertical="center" wrapText="1"/>
      <protection locked="0"/>
    </xf>
    <xf numFmtId="0" fontId="8" fillId="0" borderId="0" xfId="0" applyFont="1"/>
    <xf numFmtId="0" fontId="5" fillId="0" borderId="0" xfId="0" applyFont="1"/>
    <xf numFmtId="49" fontId="5" fillId="0" borderId="2"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3" xfId="0" applyFont="1" applyBorder="1" applyAlignment="1">
      <alignment wrapText="1"/>
    </xf>
    <xf numFmtId="0" fontId="5" fillId="0" borderId="5" xfId="0" applyFont="1" applyBorder="1" applyAlignment="1">
      <alignment horizontal="center" vertical="center"/>
    </xf>
    <xf numFmtId="0" fontId="5" fillId="0" borderId="6" xfId="0" applyFont="1" applyBorder="1" applyAlignment="1">
      <alignment wrapText="1"/>
    </xf>
    <xf numFmtId="0" fontId="4" fillId="0" borderId="0" xfId="0" applyFont="1" applyAlignment="1" applyProtection="1">
      <alignment horizontal="center" vertical="center" wrapText="1"/>
      <protection locked="0"/>
    </xf>
    <xf numFmtId="0" fontId="4" fillId="0" borderId="0" xfId="0" applyFont="1"/>
    <xf numFmtId="0" fontId="4" fillId="0" borderId="0" xfId="0" applyFont="1" applyAlignment="1">
      <alignment vertical="center"/>
    </xf>
    <xf numFmtId="0" fontId="0" fillId="0" borderId="0" xfId="0" applyAlignment="1">
      <alignment vertical="center"/>
    </xf>
    <xf numFmtId="0" fontId="0" fillId="0" borderId="0" xfId="0" applyAlignment="1" applyProtection="1">
      <alignment horizontal="center" vertical="center" wrapText="1"/>
      <protection locked="0"/>
    </xf>
    <xf numFmtId="0" fontId="4" fillId="0" borderId="0" xfId="0" applyFont="1" applyAlignment="1">
      <alignment horizontal="center"/>
    </xf>
    <xf numFmtId="49" fontId="4" fillId="0" borderId="0" xfId="0" applyNumberFormat="1" applyFont="1" applyAlignment="1" applyProtection="1">
      <alignment horizontal="left" vertical="center"/>
      <protection locked="0"/>
    </xf>
    <xf numFmtId="49" fontId="4" fillId="0" borderId="28" xfId="0" applyNumberFormat="1"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11" fillId="0" borderId="28" xfId="0" applyFont="1" applyBorder="1" applyAlignment="1" applyProtection="1">
      <alignment horizontal="center" vertical="top" wrapText="1"/>
      <protection locked="0"/>
    </xf>
    <xf numFmtId="0" fontId="11" fillId="0" borderId="30" xfId="0" applyFont="1" applyBorder="1" applyAlignment="1">
      <alignment horizontal="center" vertical="top" wrapText="1"/>
    </xf>
    <xf numFmtId="0" fontId="11" fillId="0" borderId="39" xfId="0" applyFont="1" applyBorder="1" applyAlignment="1">
      <alignment horizontal="center" vertical="top" wrapText="1"/>
    </xf>
    <xf numFmtId="177" fontId="4" fillId="0" borderId="43" xfId="0" applyNumberFormat="1" applyFont="1" applyBorder="1" applyAlignment="1">
      <alignment horizontal="center" vertical="center"/>
    </xf>
    <xf numFmtId="0" fontId="11" fillId="0" borderId="25" xfId="0" applyFont="1" applyBorder="1" applyAlignment="1" applyProtection="1">
      <alignment horizontal="center" vertical="top" wrapText="1"/>
      <protection locked="0"/>
    </xf>
    <xf numFmtId="177" fontId="4" fillId="0" borderId="43" xfId="0" applyNumberFormat="1" applyFont="1" applyBorder="1" applyAlignment="1">
      <alignment horizontal="center"/>
    </xf>
    <xf numFmtId="177" fontId="4" fillId="0" borderId="44" xfId="0" applyNumberFormat="1" applyFont="1" applyBorder="1" applyAlignment="1">
      <alignment horizont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lignment horizontal="center" vertical="center"/>
    </xf>
    <xf numFmtId="177" fontId="4" fillId="0" borderId="36" xfId="0" applyNumberFormat="1" applyFont="1" applyBorder="1" applyAlignment="1">
      <alignment horizontal="center" vertical="center"/>
    </xf>
    <xf numFmtId="0" fontId="4" fillId="0" borderId="16" xfId="0" applyFont="1" applyBorder="1" applyAlignment="1">
      <alignment horizontal="center" vertical="center"/>
    </xf>
    <xf numFmtId="177" fontId="2" fillId="0" borderId="36" xfId="2" applyNumberFormat="1" applyBorder="1" applyAlignment="1">
      <alignment horizontal="center" vertical="center"/>
    </xf>
    <xf numFmtId="0" fontId="5" fillId="0" borderId="18" xfId="0" applyFont="1" applyBorder="1" applyAlignment="1" applyProtection="1">
      <alignment horizontal="center" vertical="center" wrapText="1"/>
      <protection locked="0"/>
    </xf>
    <xf numFmtId="0" fontId="4" fillId="0" borderId="19"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49" fontId="12" fillId="0" borderId="0" xfId="0" applyNumberFormat="1" applyFont="1" applyAlignment="1" applyProtection="1">
      <alignment horizontal="left" vertical="center"/>
      <protection locked="0"/>
    </xf>
    <xf numFmtId="0" fontId="11" fillId="0" borderId="1" xfId="0" applyFont="1" applyBorder="1" applyAlignment="1">
      <alignment horizontal="center" vertical="top" wrapText="1"/>
    </xf>
    <xf numFmtId="0" fontId="0" fillId="0" borderId="29" xfId="0" applyBorder="1"/>
    <xf numFmtId="0" fontId="0" fillId="0" borderId="30" xfId="0" applyBorder="1"/>
    <xf numFmtId="0" fontId="4" fillId="5" borderId="50" xfId="0" applyFont="1" applyFill="1" applyBorder="1" applyAlignment="1">
      <alignment horizontal="center" vertical="center" wrapText="1"/>
    </xf>
    <xf numFmtId="0" fontId="0" fillId="0" borderId="15" xfId="0" applyBorder="1"/>
    <xf numFmtId="0" fontId="0" fillId="0" borderId="42" xfId="0" applyBorder="1"/>
    <xf numFmtId="0" fontId="11" fillId="0" borderId="2" xfId="0" applyFont="1" applyBorder="1" applyAlignment="1" applyProtection="1">
      <alignment horizontal="center" vertical="top" wrapText="1"/>
      <protection locked="0"/>
    </xf>
    <xf numFmtId="0" fontId="0" fillId="0" borderId="27" xfId="0" applyBorder="1" applyProtection="1">
      <protection locked="0"/>
    </xf>
    <xf numFmtId="0" fontId="0" fillId="0" borderId="28" xfId="0" applyBorder="1" applyProtection="1">
      <protection locked="0"/>
    </xf>
    <xf numFmtId="0" fontId="5" fillId="0" borderId="36" xfId="0" applyFont="1" applyBorder="1" applyAlignment="1" applyProtection="1">
      <alignment horizontal="center" vertical="center" wrapText="1"/>
      <protection locked="0"/>
    </xf>
    <xf numFmtId="0" fontId="0" fillId="0" borderId="19" xfId="0" applyBorder="1" applyProtection="1">
      <protection locked="0"/>
    </xf>
    <xf numFmtId="0" fontId="0" fillId="0" borderId="20" xfId="0" applyBorder="1" applyProtection="1">
      <protection locked="0"/>
    </xf>
    <xf numFmtId="49" fontId="4" fillId="0" borderId="40" xfId="0" applyNumberFormat="1" applyFont="1" applyBorder="1" applyAlignment="1" applyProtection="1">
      <alignment horizontal="center" vertical="center" wrapText="1"/>
      <protection locked="0"/>
    </xf>
    <xf numFmtId="49" fontId="4" fillId="0" borderId="27" xfId="0" applyNumberFormat="1" applyFont="1" applyBorder="1" applyAlignment="1" applyProtection="1">
      <alignment horizontal="center" vertical="center" wrapText="1"/>
      <protection locked="0"/>
    </xf>
    <xf numFmtId="49" fontId="4" fillId="0" borderId="28" xfId="0" applyNumberFormat="1"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14" fillId="0" borderId="2" xfId="0" applyFont="1" applyBorder="1" applyAlignment="1">
      <alignment horizontal="center" vertical="center"/>
    </xf>
    <xf numFmtId="0" fontId="0" fillId="0" borderId="47" xfId="0" applyBorder="1"/>
    <xf numFmtId="0" fontId="0" fillId="0" borderId="48" xfId="0" applyBorder="1"/>
    <xf numFmtId="0" fontId="14" fillId="0" borderId="35" xfId="0" applyFont="1" applyBorder="1" applyAlignment="1">
      <alignment horizontal="center" vertical="center"/>
    </xf>
    <xf numFmtId="0" fontId="0" fillId="0" borderId="34" xfId="0" applyBorder="1"/>
    <xf numFmtId="0" fontId="0" fillId="0" borderId="38" xfId="0" applyBorder="1"/>
    <xf numFmtId="0" fontId="11" fillId="0" borderId="28" xfId="0" applyFont="1" applyBorder="1" applyAlignment="1" applyProtection="1">
      <alignment horizontal="center" vertical="top" wrapText="1"/>
      <protection locked="0"/>
    </xf>
    <xf numFmtId="0" fontId="11" fillId="0" borderId="30" xfId="0" applyFont="1" applyBorder="1" applyAlignment="1">
      <alignment horizontal="center" vertical="top" wrapText="1"/>
    </xf>
    <xf numFmtId="0" fontId="14" fillId="0" borderId="49" xfId="0" applyFont="1" applyBorder="1" applyAlignment="1">
      <alignment horizontal="center" vertical="center"/>
    </xf>
    <xf numFmtId="0" fontId="0" fillId="0" borderId="46" xfId="0" applyBorder="1"/>
    <xf numFmtId="0" fontId="11" fillId="0" borderId="3" xfId="0" applyFont="1" applyBorder="1" applyAlignment="1">
      <alignment horizontal="center" vertical="top" wrapText="1"/>
    </xf>
    <xf numFmtId="0" fontId="0" fillId="0" borderId="31" xfId="0" applyBorder="1"/>
    <xf numFmtId="0" fontId="0" fillId="0" borderId="23" xfId="0" applyBorder="1"/>
    <xf numFmtId="0" fontId="14" fillId="4" borderId="51" xfId="0" applyFont="1" applyFill="1" applyBorder="1" applyAlignment="1">
      <alignment horizontal="center"/>
    </xf>
    <xf numFmtId="0" fontId="0" fillId="0" borderId="52" xfId="0" applyBorder="1"/>
    <xf numFmtId="0" fontId="0" fillId="0" borderId="53" xfId="0" applyBorder="1"/>
    <xf numFmtId="0" fontId="14" fillId="3" borderId="14" xfId="0" applyFont="1" applyFill="1" applyBorder="1" applyAlignment="1">
      <alignment horizontal="center" wrapText="1"/>
    </xf>
    <xf numFmtId="0" fontId="0" fillId="0" borderId="32" xfId="0" applyBorder="1"/>
    <xf numFmtId="0" fontId="14" fillId="0" borderId="45" xfId="0" applyFont="1" applyBorder="1" applyAlignment="1">
      <alignment horizontal="center" vertical="center"/>
    </xf>
    <xf numFmtId="0" fontId="14" fillId="0" borderId="13" xfId="0" applyFont="1" applyBorder="1" applyAlignment="1">
      <alignment horizontal="center" vertical="center"/>
    </xf>
    <xf numFmtId="0" fontId="14" fillId="0" borderId="46"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0" xfId="0" applyBorder="1" applyProtection="1">
      <protection locked="0"/>
    </xf>
    <xf numFmtId="0" fontId="0" fillId="0" borderId="34" xfId="0" applyBorder="1" applyProtection="1">
      <protection locked="0"/>
    </xf>
    <xf numFmtId="0" fontId="0" fillId="0" borderId="38" xfId="0" applyBorder="1" applyProtection="1">
      <protection locked="0"/>
    </xf>
    <xf numFmtId="0" fontId="0" fillId="0" borderId="21" xfId="0" applyBorder="1" applyProtection="1">
      <protection locked="0"/>
    </xf>
    <xf numFmtId="0" fontId="0" fillId="0" borderId="0" xfId="0" applyProtection="1">
      <protection locked="0"/>
    </xf>
    <xf numFmtId="0" fontId="0" fillId="0" borderId="24" xfId="0" applyBorder="1" applyProtection="1">
      <protection locked="0"/>
    </xf>
    <xf numFmtId="0" fontId="0" fillId="0" borderId="39" xfId="0" applyBorder="1" applyProtection="1">
      <protection locked="0"/>
    </xf>
    <xf numFmtId="0" fontId="0" fillId="0" borderId="10" xfId="0" applyBorder="1" applyProtection="1">
      <protection locked="0"/>
    </xf>
    <xf numFmtId="0" fontId="0" fillId="0" borderId="25" xfId="0" applyBorder="1" applyProtection="1">
      <protection locked="0"/>
    </xf>
    <xf numFmtId="0" fontId="5" fillId="0" borderId="1" xfId="0" applyFont="1" applyBorder="1" applyAlignment="1" applyProtection="1">
      <alignment horizontal="center" vertical="center" wrapText="1"/>
      <protection locked="0"/>
    </xf>
    <xf numFmtId="0" fontId="0" fillId="0" borderId="29" xfId="0" applyBorder="1" applyProtection="1">
      <protection locked="0"/>
    </xf>
    <xf numFmtId="0" fontId="4" fillId="0" borderId="8" xfId="0" applyFont="1" applyBorder="1" applyAlignment="1" applyProtection="1">
      <alignment horizontal="center" vertical="center" wrapText="1"/>
      <protection locked="0"/>
    </xf>
    <xf numFmtId="0" fontId="7" fillId="0" borderId="9" xfId="0" applyFont="1" applyBorder="1" applyAlignment="1">
      <alignment horizontal="left" vertical="top" wrapText="1"/>
    </xf>
    <xf numFmtId="0" fontId="0" fillId="0" borderId="9" xfId="0" applyBorder="1"/>
    <xf numFmtId="0" fontId="0" fillId="0" borderId="37" xfId="3" applyFont="1" applyBorder="1" applyAlignment="1" applyProtection="1">
      <alignment horizontal="center" vertical="center"/>
      <protection locked="0"/>
    </xf>
    <xf numFmtId="0" fontId="0" fillId="0" borderId="32" xfId="0" applyBorder="1" applyProtection="1">
      <protection locked="0"/>
    </xf>
    <xf numFmtId="0" fontId="0" fillId="0" borderId="33" xfId="0" applyBorder="1" applyProtection="1">
      <protection locked="0"/>
    </xf>
    <xf numFmtId="0" fontId="0" fillId="0" borderId="11" xfId="0" applyBorder="1" applyProtection="1">
      <protection locked="0"/>
    </xf>
    <xf numFmtId="0" fontId="4" fillId="0" borderId="1" xfId="0" applyFont="1" applyBorder="1" applyAlignment="1" applyProtection="1">
      <alignment horizontal="center" vertical="center" wrapText="1"/>
      <protection locked="0"/>
    </xf>
    <xf numFmtId="0" fontId="5" fillId="0" borderId="3"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0" fillId="0" borderId="1" xfId="0" applyBorder="1" applyAlignment="1">
      <alignment horizontal="left" vertical="center" wrapText="1"/>
    </xf>
    <xf numFmtId="0" fontId="5" fillId="0" borderId="1" xfId="0" applyFont="1" applyBorder="1" applyAlignment="1" applyProtection="1">
      <alignment horizontal="left" vertical="center" wrapText="1"/>
      <protection locked="0"/>
    </xf>
    <xf numFmtId="0" fontId="5" fillId="0" borderId="37" xfId="3"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center" vertical="center" wrapText="1"/>
    </xf>
  </cellXfs>
  <cellStyles count="17">
    <cellStyle name="Normal" xfId="7" xr:uid="{00000000-0005-0000-0000-000007000000}"/>
    <cellStyle name="Normal 2" xfId="11" xr:uid="{00000000-0005-0000-0000-00000B000000}"/>
    <cellStyle name="Normal 3" xfId="10" xr:uid="{00000000-0005-0000-0000-00000A000000}"/>
    <cellStyle name="Normal 4" xfId="15" xr:uid="{00000000-0005-0000-0000-00000F000000}"/>
    <cellStyle name="パーセント" xfId="2" builtinId="5"/>
    <cellStyle name="パーセント 2" xfId="13" xr:uid="{00000000-0005-0000-0000-00000D000000}"/>
    <cellStyle name="桁区切り" xfId="1" builtinId="6"/>
    <cellStyle name="桁区切り 2" xfId="4" xr:uid="{00000000-0005-0000-0000-000004000000}"/>
    <cellStyle name="桁区切り 3" xfId="12" xr:uid="{00000000-0005-0000-0000-00000C000000}"/>
    <cellStyle name="標準" xfId="0" builtinId="0"/>
    <cellStyle name="標準 2" xfId="3" xr:uid="{00000000-0005-0000-0000-000003000000}"/>
    <cellStyle name="標準 3" xfId="14" xr:uid="{00000000-0005-0000-0000-00000E000000}"/>
    <cellStyle name="標準 3 2 2" xfId="5" xr:uid="{00000000-0005-0000-0000-000005000000}"/>
    <cellStyle name="標準 3 2 2 2" xfId="8" xr:uid="{00000000-0005-0000-0000-000008000000}"/>
    <cellStyle name="標準 3 2 2 2 2" xfId="16" xr:uid="{00000000-0005-0000-0000-000010000000}"/>
    <cellStyle name="標準 3 4" xfId="6" xr:uid="{00000000-0005-0000-0000-000006000000}"/>
    <cellStyle name="標準 7" xfId="9" xr:uid="{00000000-0005-0000-0000-000009000000}"/>
  </cellStyles>
  <dxfs count="1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G34"/>
  <sheetViews>
    <sheetView tabSelected="1" zoomScale="72" zoomScaleNormal="72" workbookViewId="0">
      <pane xSplit="3" topLeftCell="D1" activePane="topRight" state="frozen"/>
      <selection activeCell="C4" sqref="C4"/>
      <selection pane="topRight"/>
    </sheetView>
  </sheetViews>
  <sheetFormatPr defaultColWidth="8.58203125" defaultRowHeight="18" x14ac:dyDescent="0.55000000000000004"/>
  <cols>
    <col min="1" max="1" width="8.58203125" style="40" customWidth="1"/>
    <col min="2" max="2" width="11.08203125" style="40" customWidth="1"/>
    <col min="3" max="3" width="15.08203125" style="40" customWidth="1"/>
    <col min="4" max="5" width="13.25" style="40" customWidth="1"/>
    <col min="6" max="7" width="12.58203125" style="39" customWidth="1"/>
    <col min="8" max="8" width="13.58203125" style="43" customWidth="1"/>
    <col min="9" max="9" width="13.25" style="41" customWidth="1"/>
    <col min="10" max="11" width="12.58203125" style="39" customWidth="1"/>
    <col min="12" max="12" width="13.58203125" style="43" customWidth="1"/>
    <col min="13" max="13" width="13.25" style="41" customWidth="1"/>
    <col min="14" max="15" width="12.58203125" style="39" customWidth="1"/>
    <col min="16" max="16" width="13.58203125" style="43" customWidth="1"/>
    <col min="17" max="17" width="13.25" style="41" customWidth="1"/>
    <col min="18" max="19" width="12.58203125" style="39" customWidth="1"/>
    <col min="20" max="20" width="13.58203125" style="43" customWidth="1"/>
    <col min="21" max="21" width="13.25" style="41" customWidth="1"/>
    <col min="22" max="23" width="12.58203125" style="39" customWidth="1"/>
    <col min="24" max="24" width="13.58203125" style="43" customWidth="1"/>
    <col min="25" max="25" width="13.25" style="41" customWidth="1"/>
    <col min="26" max="27" width="12.58203125" style="39" customWidth="1"/>
    <col min="28" max="28" width="13.58203125" style="43" customWidth="1"/>
    <col min="29" max="29" width="13.25" style="41" customWidth="1"/>
    <col min="30" max="31" width="12.58203125" style="39" customWidth="1"/>
    <col min="32" max="32" width="13.58203125" style="43" customWidth="1"/>
    <col min="33" max="33" width="8.58203125" style="39" customWidth="1"/>
    <col min="34" max="34" width="8.58203125" style="39"/>
    <col min="35" max="35" width="13.83203125" style="39" bestFit="1" customWidth="1"/>
    <col min="36" max="16384" width="8.58203125" style="39"/>
  </cols>
  <sheetData>
    <row r="1" spans="1:32" ht="18" customHeight="1" thickBot="1" x14ac:dyDescent="0.6">
      <c r="A1" s="67" t="s">
        <v>152</v>
      </c>
      <c r="B1" s="38"/>
      <c r="C1" s="38"/>
      <c r="D1" s="38"/>
      <c r="E1" s="38"/>
      <c r="I1" s="42"/>
      <c r="M1" s="42"/>
      <c r="Q1" s="42"/>
      <c r="U1" s="42"/>
      <c r="Y1" s="42"/>
      <c r="AC1" s="42"/>
    </row>
    <row r="2" spans="1:32" ht="23.15" customHeight="1" x14ac:dyDescent="0.65">
      <c r="A2" s="80" t="s">
        <v>0</v>
      </c>
      <c r="B2" s="83" t="s">
        <v>1</v>
      </c>
      <c r="C2" s="83" t="s">
        <v>2</v>
      </c>
      <c r="D2" s="86" t="s">
        <v>3</v>
      </c>
      <c r="E2" s="105" t="s">
        <v>4</v>
      </c>
      <c r="F2" s="106"/>
      <c r="G2" s="106"/>
      <c r="H2" s="106"/>
      <c r="I2" s="106"/>
      <c r="J2" s="106"/>
      <c r="K2" s="106"/>
      <c r="L2" s="106"/>
      <c r="M2" s="106"/>
      <c r="N2" s="106"/>
      <c r="O2" s="106"/>
      <c r="P2" s="106"/>
      <c r="Q2" s="106"/>
      <c r="R2" s="106"/>
      <c r="S2" s="106"/>
      <c r="T2" s="106"/>
      <c r="U2" s="102" t="s">
        <v>5</v>
      </c>
      <c r="V2" s="103"/>
      <c r="W2" s="103"/>
      <c r="X2" s="103"/>
      <c r="Y2" s="103"/>
      <c r="Z2" s="103"/>
      <c r="AA2" s="103"/>
      <c r="AB2" s="103"/>
      <c r="AC2" s="103"/>
      <c r="AD2" s="103"/>
      <c r="AE2" s="103"/>
      <c r="AF2" s="104"/>
    </row>
    <row r="3" spans="1:32" ht="36" customHeight="1" thickBot="1" x14ac:dyDescent="0.6">
      <c r="A3" s="81"/>
      <c r="B3" s="84"/>
      <c r="C3" s="84"/>
      <c r="D3" s="87"/>
      <c r="E3" s="107" t="s">
        <v>6</v>
      </c>
      <c r="F3" s="93"/>
      <c r="G3" s="93"/>
      <c r="H3" s="93"/>
      <c r="I3" s="108" t="s">
        <v>7</v>
      </c>
      <c r="J3" s="93"/>
      <c r="K3" s="93"/>
      <c r="L3" s="93"/>
      <c r="M3" s="92" t="s">
        <v>8</v>
      </c>
      <c r="N3" s="93"/>
      <c r="O3" s="93"/>
      <c r="P3" s="94"/>
      <c r="Q3" s="109" t="s">
        <v>9</v>
      </c>
      <c r="R3" s="93"/>
      <c r="S3" s="93"/>
      <c r="T3" s="98"/>
      <c r="U3" s="89" t="s">
        <v>10</v>
      </c>
      <c r="V3" s="90"/>
      <c r="W3" s="90"/>
      <c r="X3" s="91"/>
      <c r="Y3" s="92" t="s">
        <v>11</v>
      </c>
      <c r="Z3" s="93"/>
      <c r="AA3" s="93"/>
      <c r="AB3" s="94"/>
      <c r="AC3" s="97" t="s">
        <v>12</v>
      </c>
      <c r="AD3" s="93"/>
      <c r="AE3" s="93"/>
      <c r="AF3" s="98"/>
    </row>
    <row r="4" spans="1:32" ht="108" customHeight="1" x14ac:dyDescent="0.55000000000000004">
      <c r="A4" s="81"/>
      <c r="B4" s="84"/>
      <c r="C4" s="84"/>
      <c r="D4" s="87"/>
      <c r="E4" s="74" t="s">
        <v>145</v>
      </c>
      <c r="F4" s="68" t="s">
        <v>146</v>
      </c>
      <c r="G4" s="68" t="s">
        <v>147</v>
      </c>
      <c r="H4" s="71" t="s">
        <v>148</v>
      </c>
      <c r="I4" s="74" t="s">
        <v>145</v>
      </c>
      <c r="J4" s="68" t="s">
        <v>149</v>
      </c>
      <c r="K4" s="68" t="s">
        <v>150</v>
      </c>
      <c r="L4" s="71" t="s">
        <v>151</v>
      </c>
      <c r="M4" s="74" t="s">
        <v>145</v>
      </c>
      <c r="N4" s="68" t="s">
        <v>149</v>
      </c>
      <c r="O4" s="68" t="s">
        <v>150</v>
      </c>
      <c r="P4" s="71" t="s">
        <v>151</v>
      </c>
      <c r="Q4" s="74" t="s">
        <v>145</v>
      </c>
      <c r="R4" s="68" t="s">
        <v>149</v>
      </c>
      <c r="S4" s="68" t="s">
        <v>150</v>
      </c>
      <c r="T4" s="71" t="s">
        <v>151</v>
      </c>
      <c r="U4" s="95" t="s">
        <v>145</v>
      </c>
      <c r="V4" s="96" t="s">
        <v>149</v>
      </c>
      <c r="W4" s="96" t="s">
        <v>150</v>
      </c>
      <c r="X4" s="71" t="s">
        <v>151</v>
      </c>
      <c r="Y4" s="74" t="s">
        <v>145</v>
      </c>
      <c r="Z4" s="68" t="s">
        <v>149</v>
      </c>
      <c r="AA4" s="68" t="s">
        <v>150</v>
      </c>
      <c r="AB4" s="71" t="s">
        <v>151</v>
      </c>
      <c r="AC4" s="74" t="s">
        <v>145</v>
      </c>
      <c r="AD4" s="68" t="s">
        <v>149</v>
      </c>
      <c r="AE4" s="99" t="s">
        <v>150</v>
      </c>
      <c r="AF4" s="71" t="s">
        <v>151</v>
      </c>
    </row>
    <row r="5" spans="1:32" ht="20.149999999999999" customHeight="1" x14ac:dyDescent="0.55000000000000004">
      <c r="A5" s="81"/>
      <c r="B5" s="84"/>
      <c r="C5" s="84"/>
      <c r="D5" s="87"/>
      <c r="E5" s="75"/>
      <c r="F5" s="69"/>
      <c r="G5" s="69"/>
      <c r="H5" s="72"/>
      <c r="I5" s="75"/>
      <c r="J5" s="69"/>
      <c r="K5" s="69"/>
      <c r="L5" s="72"/>
      <c r="M5" s="75"/>
      <c r="N5" s="69"/>
      <c r="O5" s="69"/>
      <c r="P5" s="72"/>
      <c r="Q5" s="75"/>
      <c r="R5" s="69"/>
      <c r="S5" s="69"/>
      <c r="T5" s="72"/>
      <c r="U5" s="75"/>
      <c r="V5" s="69"/>
      <c r="W5" s="69"/>
      <c r="X5" s="72"/>
      <c r="Y5" s="75"/>
      <c r="Z5" s="69"/>
      <c r="AA5" s="69"/>
      <c r="AB5" s="72"/>
      <c r="AC5" s="75"/>
      <c r="AD5" s="69"/>
      <c r="AE5" s="100"/>
      <c r="AF5" s="72"/>
    </row>
    <row r="6" spans="1:32" ht="20.149999999999999" customHeight="1" x14ac:dyDescent="0.55000000000000004">
      <c r="A6" s="81"/>
      <c r="B6" s="84"/>
      <c r="C6" s="84"/>
      <c r="D6" s="87"/>
      <c r="E6" s="75"/>
      <c r="F6" s="69"/>
      <c r="G6" s="69"/>
      <c r="H6" s="72"/>
      <c r="I6" s="75"/>
      <c r="J6" s="69"/>
      <c r="K6" s="69"/>
      <c r="L6" s="72"/>
      <c r="M6" s="75"/>
      <c r="N6" s="69"/>
      <c r="O6" s="69"/>
      <c r="P6" s="72"/>
      <c r="Q6" s="75"/>
      <c r="R6" s="69"/>
      <c r="S6" s="69"/>
      <c r="T6" s="72"/>
      <c r="U6" s="75"/>
      <c r="V6" s="69"/>
      <c r="W6" s="69"/>
      <c r="X6" s="72"/>
      <c r="Y6" s="75"/>
      <c r="Z6" s="69"/>
      <c r="AA6" s="69"/>
      <c r="AB6" s="72"/>
      <c r="AC6" s="75"/>
      <c r="AD6" s="69"/>
      <c r="AE6" s="100"/>
      <c r="AF6" s="72"/>
    </row>
    <row r="7" spans="1:32" ht="20.149999999999999" customHeight="1" x14ac:dyDescent="0.55000000000000004">
      <c r="A7" s="81"/>
      <c r="B7" s="84"/>
      <c r="C7" s="84"/>
      <c r="D7" s="87"/>
      <c r="E7" s="75"/>
      <c r="F7" s="69"/>
      <c r="G7" s="69"/>
      <c r="H7" s="72"/>
      <c r="I7" s="75"/>
      <c r="J7" s="69"/>
      <c r="K7" s="69"/>
      <c r="L7" s="72"/>
      <c r="M7" s="75"/>
      <c r="N7" s="69"/>
      <c r="O7" s="69"/>
      <c r="P7" s="72"/>
      <c r="Q7" s="75"/>
      <c r="R7" s="69"/>
      <c r="S7" s="69"/>
      <c r="T7" s="72"/>
      <c r="U7" s="75"/>
      <c r="V7" s="69"/>
      <c r="W7" s="69"/>
      <c r="X7" s="72"/>
      <c r="Y7" s="75"/>
      <c r="Z7" s="69"/>
      <c r="AA7" s="69"/>
      <c r="AB7" s="72"/>
      <c r="AC7" s="75"/>
      <c r="AD7" s="69"/>
      <c r="AE7" s="100"/>
      <c r="AF7" s="72"/>
    </row>
    <row r="8" spans="1:32" ht="20.149999999999999" customHeight="1" x14ac:dyDescent="0.55000000000000004">
      <c r="A8" s="81"/>
      <c r="B8" s="84"/>
      <c r="C8" s="84"/>
      <c r="D8" s="87"/>
      <c r="E8" s="75"/>
      <c r="F8" s="69"/>
      <c r="G8" s="69"/>
      <c r="H8" s="72"/>
      <c r="I8" s="75"/>
      <c r="J8" s="69"/>
      <c r="K8" s="69"/>
      <c r="L8" s="72"/>
      <c r="M8" s="75"/>
      <c r="N8" s="69"/>
      <c r="O8" s="69"/>
      <c r="P8" s="72"/>
      <c r="Q8" s="75"/>
      <c r="R8" s="69"/>
      <c r="S8" s="69"/>
      <c r="T8" s="72"/>
      <c r="U8" s="75"/>
      <c r="V8" s="69"/>
      <c r="W8" s="69"/>
      <c r="X8" s="72"/>
      <c r="Y8" s="75"/>
      <c r="Z8" s="69"/>
      <c r="AA8" s="69"/>
      <c r="AB8" s="72"/>
      <c r="AC8" s="75"/>
      <c r="AD8" s="69"/>
      <c r="AE8" s="100"/>
      <c r="AF8" s="72"/>
    </row>
    <row r="9" spans="1:32" ht="36.5" customHeight="1" x14ac:dyDescent="0.55000000000000004">
      <c r="A9" s="82"/>
      <c r="B9" s="85"/>
      <c r="C9" s="85"/>
      <c r="D9" s="88"/>
      <c r="E9" s="76"/>
      <c r="F9" s="70"/>
      <c r="G9" s="70"/>
      <c r="H9" s="73"/>
      <c r="I9" s="76"/>
      <c r="J9" s="70"/>
      <c r="K9" s="70"/>
      <c r="L9" s="73"/>
      <c r="M9" s="76"/>
      <c r="N9" s="70"/>
      <c r="O9" s="70"/>
      <c r="P9" s="73"/>
      <c r="Q9" s="76"/>
      <c r="R9" s="70"/>
      <c r="S9" s="70"/>
      <c r="T9" s="73"/>
      <c r="U9" s="76"/>
      <c r="V9" s="70"/>
      <c r="W9" s="70"/>
      <c r="X9" s="73"/>
      <c r="Y9" s="76"/>
      <c r="Z9" s="70"/>
      <c r="AA9" s="70"/>
      <c r="AB9" s="73"/>
      <c r="AC9" s="76"/>
      <c r="AD9" s="70"/>
      <c r="AE9" s="101"/>
      <c r="AF9" s="73"/>
    </row>
    <row r="10" spans="1:32" ht="20.149999999999999" customHeight="1" x14ac:dyDescent="0.55000000000000004">
      <c r="A10" s="45" t="s">
        <v>100</v>
      </c>
      <c r="B10" s="46" t="s">
        <v>13</v>
      </c>
      <c r="C10" s="46" t="s">
        <v>101</v>
      </c>
      <c r="D10" s="47" t="s">
        <v>139</v>
      </c>
      <c r="E10" s="48" t="s">
        <v>14</v>
      </c>
      <c r="F10" s="49" t="s">
        <v>15</v>
      </c>
      <c r="G10" s="50" t="s">
        <v>15</v>
      </c>
      <c r="H10" s="51">
        <v>9.7225298515554708E-3</v>
      </c>
      <c r="I10" s="52" t="s">
        <v>14</v>
      </c>
      <c r="J10" s="49" t="s">
        <v>15</v>
      </c>
      <c r="K10" s="50" t="s">
        <v>15</v>
      </c>
      <c r="L10" s="51">
        <v>0.11890138767848764</v>
      </c>
      <c r="M10" s="52" t="s">
        <v>14</v>
      </c>
      <c r="N10" s="49" t="s">
        <v>15</v>
      </c>
      <c r="O10" s="50" t="s">
        <v>16</v>
      </c>
      <c r="P10" s="53" t="s">
        <v>140</v>
      </c>
      <c r="Q10" s="52" t="s">
        <v>14</v>
      </c>
      <c r="R10" s="49" t="s">
        <v>15</v>
      </c>
      <c r="S10" s="49" t="s">
        <v>16</v>
      </c>
      <c r="T10" s="53">
        <v>3.8160546267279341E-2</v>
      </c>
      <c r="U10" s="48" t="s">
        <v>14</v>
      </c>
      <c r="V10" s="49" t="s">
        <v>15</v>
      </c>
      <c r="W10" s="50" t="s">
        <v>15</v>
      </c>
      <c r="X10" s="53">
        <v>1.2775598606661278E-2</v>
      </c>
      <c r="Y10" s="52" t="s">
        <v>14</v>
      </c>
      <c r="Z10" s="49" t="s">
        <v>15</v>
      </c>
      <c r="AA10" s="50" t="s">
        <v>15</v>
      </c>
      <c r="AB10" s="54">
        <v>1.4117096505823627E-2</v>
      </c>
      <c r="AC10" s="52" t="s">
        <v>14</v>
      </c>
      <c r="AD10" s="49" t="s">
        <v>15</v>
      </c>
      <c r="AE10" s="50" t="s">
        <v>15</v>
      </c>
      <c r="AF10" s="53">
        <v>1.0757299158284222E-2</v>
      </c>
    </row>
    <row r="11" spans="1:32" ht="20.149999999999999" customHeight="1" x14ac:dyDescent="0.55000000000000004">
      <c r="A11" s="45" t="s">
        <v>102</v>
      </c>
      <c r="B11" s="46" t="s">
        <v>18</v>
      </c>
      <c r="C11" s="46" t="s">
        <v>103</v>
      </c>
      <c r="D11" s="47" t="s">
        <v>139</v>
      </c>
      <c r="E11" s="48" t="s">
        <v>14</v>
      </c>
      <c r="F11" s="49" t="s">
        <v>15</v>
      </c>
      <c r="G11" s="50" t="s">
        <v>16</v>
      </c>
      <c r="H11" s="51">
        <v>0</v>
      </c>
      <c r="I11" s="52" t="s">
        <v>14</v>
      </c>
      <c r="J11" s="49" t="s">
        <v>15</v>
      </c>
      <c r="K11" s="50" t="s">
        <v>16</v>
      </c>
      <c r="L11" s="51">
        <v>0</v>
      </c>
      <c r="M11" s="52" t="s">
        <v>14</v>
      </c>
      <c r="N11" s="49" t="s">
        <v>15</v>
      </c>
      <c r="O11" s="50" t="s">
        <v>15</v>
      </c>
      <c r="P11" s="53">
        <v>2.574124870532284E-2</v>
      </c>
      <c r="Q11" s="52" t="s">
        <v>14</v>
      </c>
      <c r="R11" s="49" t="s">
        <v>15</v>
      </c>
      <c r="S11" s="49" t="s">
        <v>16</v>
      </c>
      <c r="T11" s="53">
        <v>3.3107504815192645E-2</v>
      </c>
      <c r="U11" s="48" t="s">
        <v>14</v>
      </c>
      <c r="V11" s="49" t="s">
        <v>15</v>
      </c>
      <c r="W11" s="50" t="s">
        <v>15</v>
      </c>
      <c r="X11" s="53">
        <v>4.5563667839778291E-2</v>
      </c>
      <c r="Y11" s="52" t="s">
        <v>14</v>
      </c>
      <c r="Z11" s="49" t="s">
        <v>15</v>
      </c>
      <c r="AA11" s="50" t="s">
        <v>15</v>
      </c>
      <c r="AB11" s="54">
        <v>6.6794307335559466E-2</v>
      </c>
      <c r="AC11" s="52" t="s">
        <v>14</v>
      </c>
      <c r="AD11" s="49" t="s">
        <v>15</v>
      </c>
      <c r="AE11" s="50" t="s">
        <v>15</v>
      </c>
      <c r="AF11" s="53">
        <v>8.7132280688164265E-3</v>
      </c>
    </row>
    <row r="12" spans="1:32" ht="20.149999999999999" customHeight="1" x14ac:dyDescent="0.55000000000000004">
      <c r="A12" s="45" t="s">
        <v>104</v>
      </c>
      <c r="B12" s="46" t="s">
        <v>19</v>
      </c>
      <c r="C12" s="46" t="s">
        <v>105</v>
      </c>
      <c r="D12" s="47" t="s">
        <v>139</v>
      </c>
      <c r="E12" s="48" t="s">
        <v>14</v>
      </c>
      <c r="F12" s="49" t="s">
        <v>15</v>
      </c>
      <c r="G12" s="50" t="s">
        <v>16</v>
      </c>
      <c r="H12" s="51">
        <v>2.1685658883842007E-2</v>
      </c>
      <c r="I12" s="52" t="s">
        <v>14</v>
      </c>
      <c r="J12" s="49" t="s">
        <v>15</v>
      </c>
      <c r="K12" s="50" t="s">
        <v>15</v>
      </c>
      <c r="L12" s="51">
        <v>0.25654450261780104</v>
      </c>
      <c r="M12" s="52" t="s">
        <v>14</v>
      </c>
      <c r="N12" s="49" t="s">
        <v>15</v>
      </c>
      <c r="O12" s="50" t="s">
        <v>15</v>
      </c>
      <c r="P12" s="53">
        <v>4.2724216765441456E-2</v>
      </c>
      <c r="Q12" s="52" t="s">
        <v>14</v>
      </c>
      <c r="R12" s="49" t="s">
        <v>15</v>
      </c>
      <c r="S12" s="49" t="s">
        <v>15</v>
      </c>
      <c r="T12" s="53">
        <v>6.5238626864277574E-2</v>
      </c>
      <c r="U12" s="48" t="s">
        <v>14</v>
      </c>
      <c r="V12" s="49" t="s">
        <v>15</v>
      </c>
      <c r="W12" s="50" t="s">
        <v>15</v>
      </c>
      <c r="X12" s="53" t="s">
        <v>140</v>
      </c>
      <c r="Y12" s="52" t="s">
        <v>14</v>
      </c>
      <c r="Z12" s="49" t="s">
        <v>15</v>
      </c>
      <c r="AA12" s="50" t="s">
        <v>15</v>
      </c>
      <c r="AB12" s="54">
        <v>4.0261818615562009E-2</v>
      </c>
      <c r="AC12" s="52" t="s">
        <v>14</v>
      </c>
      <c r="AD12" s="49" t="s">
        <v>15</v>
      </c>
      <c r="AE12" s="50" t="s">
        <v>15</v>
      </c>
      <c r="AF12" s="53">
        <v>0.125350628534113</v>
      </c>
    </row>
    <row r="13" spans="1:32" ht="20.149999999999999" customHeight="1" x14ac:dyDescent="0.55000000000000004">
      <c r="A13" s="45" t="s">
        <v>106</v>
      </c>
      <c r="B13" s="46" t="s">
        <v>20</v>
      </c>
      <c r="C13" s="46" t="s">
        <v>107</v>
      </c>
      <c r="D13" s="47" t="s">
        <v>139</v>
      </c>
      <c r="E13" s="48" t="s">
        <v>14</v>
      </c>
      <c r="F13" s="49" t="s">
        <v>16</v>
      </c>
      <c r="G13" s="50" t="s">
        <v>16</v>
      </c>
      <c r="H13" s="51">
        <v>-0.21903937828307113</v>
      </c>
      <c r="I13" s="52" t="s">
        <v>14</v>
      </c>
      <c r="J13" s="49" t="s">
        <v>15</v>
      </c>
      <c r="K13" s="50" t="s">
        <v>16</v>
      </c>
      <c r="L13" s="51">
        <v>0.10618176082152332</v>
      </c>
      <c r="M13" s="52" t="s">
        <v>14</v>
      </c>
      <c r="N13" s="49" t="s">
        <v>15</v>
      </c>
      <c r="O13" s="50" t="s">
        <v>16</v>
      </c>
      <c r="P13" s="53">
        <v>4.6277226652974603E-2</v>
      </c>
      <c r="Q13" s="52" t="s">
        <v>14</v>
      </c>
      <c r="R13" s="49" t="s">
        <v>15</v>
      </c>
      <c r="S13" s="49" t="s">
        <v>15</v>
      </c>
      <c r="T13" s="53">
        <v>3.0282968850701145E-2</v>
      </c>
      <c r="U13" s="48" t="s">
        <v>14</v>
      </c>
      <c r="V13" s="49" t="s">
        <v>15</v>
      </c>
      <c r="W13" s="50" t="s">
        <v>16</v>
      </c>
      <c r="X13" s="53" t="s">
        <v>140</v>
      </c>
      <c r="Y13" s="52" t="s">
        <v>14</v>
      </c>
      <c r="Z13" s="49" t="s">
        <v>15</v>
      </c>
      <c r="AA13" s="50" t="s">
        <v>16</v>
      </c>
      <c r="AB13" s="54" t="s">
        <v>140</v>
      </c>
      <c r="AC13" s="52" t="s">
        <v>14</v>
      </c>
      <c r="AD13" s="49" t="s">
        <v>15</v>
      </c>
      <c r="AE13" s="50" t="s">
        <v>16</v>
      </c>
      <c r="AF13" s="53">
        <v>3.0237827992968931E-2</v>
      </c>
    </row>
    <row r="14" spans="1:32" ht="20.149999999999999" customHeight="1" x14ac:dyDescent="0.55000000000000004">
      <c r="A14" s="45" t="s">
        <v>108</v>
      </c>
      <c r="B14" s="46" t="s">
        <v>21</v>
      </c>
      <c r="C14" s="46" t="s">
        <v>109</v>
      </c>
      <c r="D14" s="47" t="s">
        <v>139</v>
      </c>
      <c r="E14" s="48" t="s">
        <v>14</v>
      </c>
      <c r="F14" s="49" t="s">
        <v>16</v>
      </c>
      <c r="G14" s="50" t="s">
        <v>16</v>
      </c>
      <c r="H14" s="51">
        <v>1.0362478152514402E-2</v>
      </c>
      <c r="I14" s="52" t="s">
        <v>14</v>
      </c>
      <c r="J14" s="49" t="s">
        <v>16</v>
      </c>
      <c r="K14" s="50" t="s">
        <v>16</v>
      </c>
      <c r="L14" s="51" t="s">
        <v>140</v>
      </c>
      <c r="M14" s="52" t="s">
        <v>14</v>
      </c>
      <c r="N14" s="49" t="s">
        <v>15</v>
      </c>
      <c r="O14" s="50" t="s">
        <v>16</v>
      </c>
      <c r="P14" s="53">
        <v>7.0671655204702144E-2</v>
      </c>
      <c r="Q14" s="52" t="s">
        <v>14</v>
      </c>
      <c r="R14" s="49" t="s">
        <v>15</v>
      </c>
      <c r="S14" s="49" t="s">
        <v>15</v>
      </c>
      <c r="T14" s="53">
        <v>7.2219634063263968E-2</v>
      </c>
      <c r="U14" s="48" t="s">
        <v>14</v>
      </c>
      <c r="V14" s="49" t="s">
        <v>15</v>
      </c>
      <c r="W14" s="50" t="s">
        <v>15</v>
      </c>
      <c r="X14" s="53">
        <v>7.563352689790441E-2</v>
      </c>
      <c r="Y14" s="52" t="s">
        <v>14</v>
      </c>
      <c r="Z14" s="49" t="s">
        <v>15</v>
      </c>
      <c r="AA14" s="50" t="s">
        <v>15</v>
      </c>
      <c r="AB14" s="54">
        <v>1.0821473563947401E-2</v>
      </c>
      <c r="AC14" s="52" t="s">
        <v>14</v>
      </c>
      <c r="AD14" s="49" t="s">
        <v>15</v>
      </c>
      <c r="AE14" s="50" t="s">
        <v>15</v>
      </c>
      <c r="AF14" s="53">
        <v>4.619193096934239E-2</v>
      </c>
    </row>
    <row r="15" spans="1:32" ht="20.149999999999999" customHeight="1" x14ac:dyDescent="0.55000000000000004">
      <c r="A15" s="45" t="s">
        <v>110</v>
      </c>
      <c r="B15" s="46" t="s">
        <v>21</v>
      </c>
      <c r="C15" s="46" t="s">
        <v>111</v>
      </c>
      <c r="D15" s="47" t="s">
        <v>139</v>
      </c>
      <c r="E15" s="48" t="s">
        <v>14</v>
      </c>
      <c r="F15" s="49" t="s">
        <v>16</v>
      </c>
      <c r="G15" s="50" t="s">
        <v>16</v>
      </c>
      <c r="H15" s="51">
        <v>0.13311805012412012</v>
      </c>
      <c r="I15" s="52" t="s">
        <v>14</v>
      </c>
      <c r="J15" s="49" t="s">
        <v>16</v>
      </c>
      <c r="K15" s="50" t="s">
        <v>16</v>
      </c>
      <c r="L15" s="51">
        <v>0.21578947368421053</v>
      </c>
      <c r="M15" s="52" t="s">
        <v>14</v>
      </c>
      <c r="N15" s="49" t="s">
        <v>15</v>
      </c>
      <c r="O15" s="50" t="s">
        <v>16</v>
      </c>
      <c r="P15" s="53">
        <v>0</v>
      </c>
      <c r="Q15" s="52" t="s">
        <v>14</v>
      </c>
      <c r="R15" s="49" t="s">
        <v>15</v>
      </c>
      <c r="S15" s="49" t="s">
        <v>15</v>
      </c>
      <c r="T15" s="53">
        <v>2.6925618973155249E-2</v>
      </c>
      <c r="U15" s="48" t="s">
        <v>14</v>
      </c>
      <c r="V15" s="49" t="s">
        <v>15</v>
      </c>
      <c r="W15" s="50" t="s">
        <v>16</v>
      </c>
      <c r="X15" s="53">
        <v>2.712649282087716E-2</v>
      </c>
      <c r="Y15" s="52" t="s">
        <v>14</v>
      </c>
      <c r="Z15" s="49" t="s">
        <v>15</v>
      </c>
      <c r="AA15" s="50" t="s">
        <v>16</v>
      </c>
      <c r="AB15" s="54">
        <v>1.1447531599615007E-2</v>
      </c>
      <c r="AC15" s="52" t="s">
        <v>14</v>
      </c>
      <c r="AD15" s="49" t="s">
        <v>15</v>
      </c>
      <c r="AE15" s="50" t="s">
        <v>16</v>
      </c>
      <c r="AF15" s="53">
        <v>5.6290448049699085E-2</v>
      </c>
    </row>
    <row r="16" spans="1:32" ht="20.149999999999999" customHeight="1" x14ac:dyDescent="0.55000000000000004">
      <c r="A16" s="45" t="s">
        <v>112</v>
      </c>
      <c r="B16" s="46" t="s">
        <v>21</v>
      </c>
      <c r="C16" s="46" t="s">
        <v>113</v>
      </c>
      <c r="D16" s="47" t="s">
        <v>139</v>
      </c>
      <c r="E16" s="48" t="s">
        <v>14</v>
      </c>
      <c r="F16" s="49" t="s">
        <v>15</v>
      </c>
      <c r="G16" s="50" t="s">
        <v>16</v>
      </c>
      <c r="H16" s="51">
        <v>1.4484311195049997E-2</v>
      </c>
      <c r="I16" s="52" t="s">
        <v>14</v>
      </c>
      <c r="J16" s="49" t="s">
        <v>15</v>
      </c>
      <c r="K16" s="50" t="s">
        <v>16</v>
      </c>
      <c r="L16" s="51">
        <v>0</v>
      </c>
      <c r="M16" s="52" t="s">
        <v>14</v>
      </c>
      <c r="N16" s="49" t="s">
        <v>15</v>
      </c>
      <c r="O16" s="50" t="s">
        <v>16</v>
      </c>
      <c r="P16" s="53">
        <v>0.15462253337955151</v>
      </c>
      <c r="Q16" s="52" t="s">
        <v>14</v>
      </c>
      <c r="R16" s="49" t="s">
        <v>15</v>
      </c>
      <c r="S16" s="49" t="s">
        <v>16</v>
      </c>
      <c r="T16" s="53">
        <v>4.1934993626410087E-2</v>
      </c>
      <c r="U16" s="48" t="s">
        <v>14</v>
      </c>
      <c r="V16" s="49" t="s">
        <v>15</v>
      </c>
      <c r="W16" s="50" t="s">
        <v>16</v>
      </c>
      <c r="X16" s="53">
        <v>1.863142412443556E-2</v>
      </c>
      <c r="Y16" s="52" t="s">
        <v>14</v>
      </c>
      <c r="Z16" s="49" t="s">
        <v>15</v>
      </c>
      <c r="AA16" s="50" t="s">
        <v>16</v>
      </c>
      <c r="AB16" s="54">
        <v>0</v>
      </c>
      <c r="AC16" s="52" t="s">
        <v>14</v>
      </c>
      <c r="AD16" s="49" t="s">
        <v>15</v>
      </c>
      <c r="AE16" s="50" t="s">
        <v>16</v>
      </c>
      <c r="AF16" s="53">
        <v>-2.0153127456729782E-4</v>
      </c>
    </row>
    <row r="17" spans="1:33" ht="20.149999999999999" customHeight="1" x14ac:dyDescent="0.55000000000000004">
      <c r="A17" s="45" t="s">
        <v>114</v>
      </c>
      <c r="B17" s="46" t="s">
        <v>22</v>
      </c>
      <c r="C17" s="46" t="s">
        <v>115</v>
      </c>
      <c r="D17" s="47" t="s">
        <v>139</v>
      </c>
      <c r="E17" s="48" t="s">
        <v>14</v>
      </c>
      <c r="F17" s="49" t="s">
        <v>15</v>
      </c>
      <c r="G17" s="50" t="s">
        <v>15</v>
      </c>
      <c r="H17" s="51">
        <v>-3.8095238095238099E-2</v>
      </c>
      <c r="I17" s="52" t="s">
        <v>14</v>
      </c>
      <c r="J17" s="49" t="s">
        <v>15</v>
      </c>
      <c r="K17" s="50" t="s">
        <v>15</v>
      </c>
      <c r="L17" s="51">
        <v>0</v>
      </c>
      <c r="M17" s="52" t="s">
        <v>14</v>
      </c>
      <c r="N17" s="49" t="s">
        <v>15</v>
      </c>
      <c r="O17" s="50" t="s">
        <v>16</v>
      </c>
      <c r="P17" s="53">
        <v>-6.4843110529710479E-4</v>
      </c>
      <c r="Q17" s="52" t="s">
        <v>14</v>
      </c>
      <c r="R17" s="49" t="s">
        <v>15</v>
      </c>
      <c r="S17" s="49" t="s">
        <v>15</v>
      </c>
      <c r="T17" s="53">
        <v>3.0425559350626807E-2</v>
      </c>
      <c r="U17" s="48" t="s">
        <v>14</v>
      </c>
      <c r="V17" s="49" t="s">
        <v>15</v>
      </c>
      <c r="W17" s="50" t="s">
        <v>15</v>
      </c>
      <c r="X17" s="53">
        <v>1.2016571031572446E-2</v>
      </c>
      <c r="Y17" s="52" t="s">
        <v>14</v>
      </c>
      <c r="Z17" s="49" t="s">
        <v>15</v>
      </c>
      <c r="AA17" s="50" t="s">
        <v>15</v>
      </c>
      <c r="AB17" s="54">
        <v>6.9971576504724298E-3</v>
      </c>
      <c r="AC17" s="52" t="s">
        <v>14</v>
      </c>
      <c r="AD17" s="49" t="s">
        <v>15</v>
      </c>
      <c r="AE17" s="50" t="s">
        <v>15</v>
      </c>
      <c r="AF17" s="53">
        <v>9.2254222994556739E-2</v>
      </c>
    </row>
    <row r="18" spans="1:33" ht="20.149999999999999" customHeight="1" x14ac:dyDescent="0.55000000000000004">
      <c r="A18" s="45" t="s">
        <v>116</v>
      </c>
      <c r="B18" s="46" t="s">
        <v>23</v>
      </c>
      <c r="C18" s="46" t="s">
        <v>117</v>
      </c>
      <c r="D18" s="47" t="s">
        <v>139</v>
      </c>
      <c r="E18" s="48" t="s">
        <v>14</v>
      </c>
      <c r="F18" s="49" t="s">
        <v>15</v>
      </c>
      <c r="G18" s="50" t="s">
        <v>16</v>
      </c>
      <c r="H18" s="51">
        <v>0</v>
      </c>
      <c r="I18" s="52" t="s">
        <v>14</v>
      </c>
      <c r="J18" s="49" t="s">
        <v>15</v>
      </c>
      <c r="K18" s="50" t="s">
        <v>16</v>
      </c>
      <c r="L18" s="51">
        <v>0</v>
      </c>
      <c r="M18" s="52" t="s">
        <v>14</v>
      </c>
      <c r="N18" s="49" t="s">
        <v>15</v>
      </c>
      <c r="O18" s="50" t="s">
        <v>16</v>
      </c>
      <c r="P18" s="53">
        <v>4.0499939630355357E-2</v>
      </c>
      <c r="Q18" s="52" t="s">
        <v>14</v>
      </c>
      <c r="R18" s="49" t="s">
        <v>15</v>
      </c>
      <c r="S18" s="49" t="s">
        <v>16</v>
      </c>
      <c r="T18" s="53">
        <v>1.7711007587403051E-2</v>
      </c>
      <c r="U18" s="48" t="s">
        <v>14</v>
      </c>
      <c r="V18" s="49" t="s">
        <v>15</v>
      </c>
      <c r="W18" s="50" t="s">
        <v>15</v>
      </c>
      <c r="X18" s="53">
        <v>0.1572196985106335</v>
      </c>
      <c r="Y18" s="52" t="s">
        <v>14</v>
      </c>
      <c r="Z18" s="49" t="s">
        <v>15</v>
      </c>
      <c r="AA18" s="50" t="s">
        <v>15</v>
      </c>
      <c r="AB18" s="54">
        <v>1.1407455324027897E-2</v>
      </c>
      <c r="AC18" s="52" t="s">
        <v>14</v>
      </c>
      <c r="AD18" s="49" t="s">
        <v>15</v>
      </c>
      <c r="AE18" s="50" t="s">
        <v>15</v>
      </c>
      <c r="AF18" s="53">
        <v>4.4551632515937307E-2</v>
      </c>
    </row>
    <row r="19" spans="1:33" ht="20.149999999999999" customHeight="1" x14ac:dyDescent="0.55000000000000004">
      <c r="A19" s="45" t="s">
        <v>118</v>
      </c>
      <c r="B19" s="46" t="s">
        <v>23</v>
      </c>
      <c r="C19" s="46" t="s">
        <v>119</v>
      </c>
      <c r="D19" s="47" t="s">
        <v>139</v>
      </c>
      <c r="E19" s="48" t="s">
        <v>14</v>
      </c>
      <c r="F19" s="49" t="s">
        <v>15</v>
      </c>
      <c r="G19" s="50" t="s">
        <v>15</v>
      </c>
      <c r="H19" s="51">
        <v>0</v>
      </c>
      <c r="I19" s="52" t="s">
        <v>14</v>
      </c>
      <c r="J19" s="49" t="s">
        <v>15</v>
      </c>
      <c r="K19" s="50" t="s">
        <v>15</v>
      </c>
      <c r="L19" s="51">
        <v>0</v>
      </c>
      <c r="M19" s="52" t="s">
        <v>14</v>
      </c>
      <c r="N19" s="49" t="s">
        <v>15</v>
      </c>
      <c r="O19" s="50" t="s">
        <v>15</v>
      </c>
      <c r="P19" s="53">
        <v>0</v>
      </c>
      <c r="Q19" s="52" t="s">
        <v>14</v>
      </c>
      <c r="R19" s="49" t="s">
        <v>15</v>
      </c>
      <c r="S19" s="49" t="s">
        <v>15</v>
      </c>
      <c r="T19" s="53">
        <v>3.681627320157207E-3</v>
      </c>
      <c r="U19" s="48" t="s">
        <v>14</v>
      </c>
      <c r="V19" s="49" t="s">
        <v>15</v>
      </c>
      <c r="W19" s="50" t="s">
        <v>15</v>
      </c>
      <c r="X19" s="53">
        <v>0.14202364936628195</v>
      </c>
      <c r="Y19" s="52" t="s">
        <v>14</v>
      </c>
      <c r="Z19" s="49" t="s">
        <v>15</v>
      </c>
      <c r="AA19" s="50" t="s">
        <v>15</v>
      </c>
      <c r="AB19" s="54">
        <v>0.22872032148060389</v>
      </c>
      <c r="AC19" s="52" t="s">
        <v>14</v>
      </c>
      <c r="AD19" s="49" t="s">
        <v>15</v>
      </c>
      <c r="AE19" s="50" t="s">
        <v>15</v>
      </c>
      <c r="AF19" s="53">
        <v>0.10698711030385989</v>
      </c>
    </row>
    <row r="20" spans="1:33" ht="20.149999999999999" customHeight="1" x14ac:dyDescent="0.55000000000000004">
      <c r="A20" s="45" t="s">
        <v>120</v>
      </c>
      <c r="B20" s="46" t="s">
        <v>24</v>
      </c>
      <c r="C20" s="46" t="s">
        <v>121</v>
      </c>
      <c r="D20" s="47" t="s">
        <v>139</v>
      </c>
      <c r="E20" s="48" t="s">
        <v>14</v>
      </c>
      <c r="F20" s="49" t="s">
        <v>15</v>
      </c>
      <c r="G20" s="50" t="s">
        <v>15</v>
      </c>
      <c r="H20" s="51">
        <v>3.366198375702982E-2</v>
      </c>
      <c r="I20" s="52" t="s">
        <v>14</v>
      </c>
      <c r="J20" s="49" t="s">
        <v>16</v>
      </c>
      <c r="K20" s="50" t="s">
        <v>15</v>
      </c>
      <c r="L20" s="51" t="s">
        <v>140</v>
      </c>
      <c r="M20" s="52" t="s">
        <v>14</v>
      </c>
      <c r="N20" s="49" t="s">
        <v>15</v>
      </c>
      <c r="O20" s="50" t="s">
        <v>16</v>
      </c>
      <c r="P20" s="53">
        <v>3.6252403095491749E-2</v>
      </c>
      <c r="Q20" s="52" t="s">
        <v>14</v>
      </c>
      <c r="R20" s="49" t="s">
        <v>15</v>
      </c>
      <c r="S20" s="49" t="s">
        <v>15</v>
      </c>
      <c r="T20" s="53">
        <v>8.0786063004400777E-2</v>
      </c>
      <c r="U20" s="48" t="s">
        <v>14</v>
      </c>
      <c r="V20" s="49" t="s">
        <v>15</v>
      </c>
      <c r="W20" s="50" t="s">
        <v>15</v>
      </c>
      <c r="X20" s="53">
        <v>1.9513605991069414E-2</v>
      </c>
      <c r="Y20" s="52" t="s">
        <v>14</v>
      </c>
      <c r="Z20" s="49" t="s">
        <v>15</v>
      </c>
      <c r="AA20" s="50" t="s">
        <v>15</v>
      </c>
      <c r="AB20" s="54">
        <v>1.1023089084689507E-2</v>
      </c>
      <c r="AC20" s="52" t="s">
        <v>14</v>
      </c>
      <c r="AD20" s="49" t="s">
        <v>15</v>
      </c>
      <c r="AE20" s="50" t="s">
        <v>15</v>
      </c>
      <c r="AF20" s="53">
        <v>5.9349429617078099E-2</v>
      </c>
    </row>
    <row r="21" spans="1:33" ht="20.149999999999999" customHeight="1" x14ac:dyDescent="0.55000000000000004">
      <c r="A21" s="45" t="s">
        <v>122</v>
      </c>
      <c r="B21" s="46" t="s">
        <v>25</v>
      </c>
      <c r="C21" s="46" t="s">
        <v>123</v>
      </c>
      <c r="D21" s="47" t="s">
        <v>139</v>
      </c>
      <c r="E21" s="48" t="s">
        <v>14</v>
      </c>
      <c r="F21" s="49" t="s">
        <v>15</v>
      </c>
      <c r="G21" s="50" t="s">
        <v>16</v>
      </c>
      <c r="H21" s="51">
        <v>8.2082082082082078E-2</v>
      </c>
      <c r="I21" s="52" t="s">
        <v>14</v>
      </c>
      <c r="J21" s="49" t="s">
        <v>15</v>
      </c>
      <c r="K21" s="50" t="s">
        <v>16</v>
      </c>
      <c r="L21" s="51" t="s">
        <v>140</v>
      </c>
      <c r="M21" s="52" t="s">
        <v>14</v>
      </c>
      <c r="N21" s="49" t="s">
        <v>15</v>
      </c>
      <c r="O21" s="50" t="s">
        <v>16</v>
      </c>
      <c r="P21" s="53">
        <v>8.9961416978813449E-2</v>
      </c>
      <c r="Q21" s="52" t="s">
        <v>14</v>
      </c>
      <c r="R21" s="49" t="s">
        <v>15</v>
      </c>
      <c r="S21" s="49" t="s">
        <v>16</v>
      </c>
      <c r="T21" s="53">
        <v>1.5186110038100217E-2</v>
      </c>
      <c r="U21" s="48" t="s">
        <v>14</v>
      </c>
      <c r="V21" s="49" t="s">
        <v>16</v>
      </c>
      <c r="W21" s="50" t="s">
        <v>16</v>
      </c>
      <c r="X21" s="53">
        <v>0</v>
      </c>
      <c r="Y21" s="52" t="s">
        <v>14</v>
      </c>
      <c r="Z21" s="49" t="s">
        <v>16</v>
      </c>
      <c r="AA21" s="50" t="s">
        <v>16</v>
      </c>
      <c r="AB21" s="54">
        <v>3.7619233176545135E-2</v>
      </c>
      <c r="AC21" s="52" t="s">
        <v>14</v>
      </c>
      <c r="AD21" s="49" t="s">
        <v>15</v>
      </c>
      <c r="AE21" s="50" t="s">
        <v>15</v>
      </c>
      <c r="AF21" s="53">
        <v>2.5814333551633137E-2</v>
      </c>
    </row>
    <row r="22" spans="1:33" ht="20.149999999999999" customHeight="1" x14ac:dyDescent="0.55000000000000004">
      <c r="A22" s="45" t="s">
        <v>124</v>
      </c>
      <c r="B22" s="46" t="s">
        <v>26</v>
      </c>
      <c r="C22" s="46" t="s">
        <v>125</v>
      </c>
      <c r="D22" s="47" t="s">
        <v>139</v>
      </c>
      <c r="E22" s="48" t="s">
        <v>14</v>
      </c>
      <c r="F22" s="49" t="s">
        <v>15</v>
      </c>
      <c r="G22" s="50" t="s">
        <v>16</v>
      </c>
      <c r="H22" s="51">
        <v>0</v>
      </c>
      <c r="I22" s="52" t="s">
        <v>14</v>
      </c>
      <c r="J22" s="49" t="s">
        <v>15</v>
      </c>
      <c r="K22" s="50" t="s">
        <v>16</v>
      </c>
      <c r="L22" s="51">
        <v>7.1037709315871486E-2</v>
      </c>
      <c r="M22" s="52" t="s">
        <v>14</v>
      </c>
      <c r="N22" s="49" t="s">
        <v>15</v>
      </c>
      <c r="O22" s="50" t="s">
        <v>16</v>
      </c>
      <c r="P22" s="53">
        <v>5.5159683671245477E-2</v>
      </c>
      <c r="Q22" s="52" t="s">
        <v>14</v>
      </c>
      <c r="R22" s="49" t="s">
        <v>15</v>
      </c>
      <c r="S22" s="49" t="s">
        <v>16</v>
      </c>
      <c r="T22" s="53">
        <v>0.10184062366811351</v>
      </c>
      <c r="U22" s="48" t="s">
        <v>14</v>
      </c>
      <c r="V22" s="49" t="s">
        <v>16</v>
      </c>
      <c r="W22" s="50" t="s">
        <v>15</v>
      </c>
      <c r="X22" s="53">
        <v>8.0317746966230952E-2</v>
      </c>
      <c r="Y22" s="52" t="s">
        <v>14</v>
      </c>
      <c r="Z22" s="49" t="s">
        <v>16</v>
      </c>
      <c r="AA22" s="50" t="s">
        <v>15</v>
      </c>
      <c r="AB22" s="54">
        <v>1.7710624464905354E-3</v>
      </c>
      <c r="AC22" s="52" t="s">
        <v>14</v>
      </c>
      <c r="AD22" s="49" t="s">
        <v>15</v>
      </c>
      <c r="AE22" s="50" t="s">
        <v>16</v>
      </c>
      <c r="AF22" s="53">
        <v>7.0413553559385625E-2</v>
      </c>
    </row>
    <row r="23" spans="1:33" ht="20.149999999999999" customHeight="1" x14ac:dyDescent="0.55000000000000004">
      <c r="A23" s="45" t="s">
        <v>126</v>
      </c>
      <c r="B23" s="46" t="s">
        <v>26</v>
      </c>
      <c r="C23" s="46" t="s">
        <v>127</v>
      </c>
      <c r="D23" s="47" t="s">
        <v>139</v>
      </c>
      <c r="E23" s="48" t="s">
        <v>14</v>
      </c>
      <c r="F23" s="49" t="s">
        <v>16</v>
      </c>
      <c r="G23" s="50" t="s">
        <v>16</v>
      </c>
      <c r="H23" s="51">
        <v>0</v>
      </c>
      <c r="I23" s="52" t="s">
        <v>14</v>
      </c>
      <c r="J23" s="49" t="s">
        <v>15</v>
      </c>
      <c r="K23" s="50" t="s">
        <v>16</v>
      </c>
      <c r="L23" s="51">
        <v>0</v>
      </c>
      <c r="M23" s="52" t="s">
        <v>14</v>
      </c>
      <c r="N23" s="49" t="s">
        <v>15</v>
      </c>
      <c r="O23" s="50" t="s">
        <v>16</v>
      </c>
      <c r="P23" s="53">
        <v>1.6653935949005171E-2</v>
      </c>
      <c r="Q23" s="52" t="s">
        <v>14</v>
      </c>
      <c r="R23" s="49" t="s">
        <v>15</v>
      </c>
      <c r="S23" s="49" t="s">
        <v>16</v>
      </c>
      <c r="T23" s="53">
        <v>7.7978365537189329E-2</v>
      </c>
      <c r="U23" s="48" t="s">
        <v>14</v>
      </c>
      <c r="V23" s="49" t="s">
        <v>15</v>
      </c>
      <c r="W23" s="50" t="s">
        <v>15</v>
      </c>
      <c r="X23" s="53">
        <v>6.3024415097557435E-2</v>
      </c>
      <c r="Y23" s="52" t="s">
        <v>14</v>
      </c>
      <c r="Z23" s="49" t="s">
        <v>15</v>
      </c>
      <c r="AA23" s="50" t="s">
        <v>16</v>
      </c>
      <c r="AB23" s="54">
        <v>2.6646617342170509E-4</v>
      </c>
      <c r="AC23" s="52" t="s">
        <v>14</v>
      </c>
      <c r="AD23" s="49" t="s">
        <v>15</v>
      </c>
      <c r="AE23" s="50" t="s">
        <v>16</v>
      </c>
      <c r="AF23" s="53">
        <v>4.4467391918196148E-3</v>
      </c>
    </row>
    <row r="24" spans="1:33" ht="20.149999999999999" customHeight="1" x14ac:dyDescent="0.55000000000000004">
      <c r="A24" s="45" t="s">
        <v>128</v>
      </c>
      <c r="B24" s="46" t="s">
        <v>27</v>
      </c>
      <c r="C24" s="46" t="s">
        <v>129</v>
      </c>
      <c r="D24" s="47" t="s">
        <v>139</v>
      </c>
      <c r="E24" s="48" t="s">
        <v>14</v>
      </c>
      <c r="F24" s="49" t="s">
        <v>15</v>
      </c>
      <c r="G24" s="50" t="s">
        <v>15</v>
      </c>
      <c r="H24" s="51" t="s">
        <v>140</v>
      </c>
      <c r="I24" s="52" t="s">
        <v>14</v>
      </c>
      <c r="J24" s="49" t="s">
        <v>15</v>
      </c>
      <c r="K24" s="50" t="s">
        <v>15</v>
      </c>
      <c r="L24" s="51" t="s">
        <v>140</v>
      </c>
      <c r="M24" s="52" t="s">
        <v>14</v>
      </c>
      <c r="N24" s="49" t="s">
        <v>16</v>
      </c>
      <c r="O24" s="50" t="s">
        <v>15</v>
      </c>
      <c r="P24" s="53">
        <v>0.22042038473637612</v>
      </c>
      <c r="Q24" s="52" t="s">
        <v>14</v>
      </c>
      <c r="R24" s="49" t="s">
        <v>16</v>
      </c>
      <c r="S24" s="49" t="s">
        <v>15</v>
      </c>
      <c r="T24" s="53" t="s">
        <v>140</v>
      </c>
      <c r="U24" s="48" t="s">
        <v>14</v>
      </c>
      <c r="V24" s="49" t="s">
        <v>15</v>
      </c>
      <c r="W24" s="50" t="s">
        <v>16</v>
      </c>
      <c r="X24" s="53">
        <v>3.2309588708137292E-2</v>
      </c>
      <c r="Y24" s="52" t="s">
        <v>14</v>
      </c>
      <c r="Z24" s="49" t="s">
        <v>15</v>
      </c>
      <c r="AA24" s="50" t="s">
        <v>16</v>
      </c>
      <c r="AB24" s="54">
        <v>0</v>
      </c>
      <c r="AC24" s="52" t="s">
        <v>14</v>
      </c>
      <c r="AD24" s="49" t="s">
        <v>15</v>
      </c>
      <c r="AE24" s="50" t="s">
        <v>16</v>
      </c>
      <c r="AF24" s="53">
        <v>9.1263027569330205E-2</v>
      </c>
    </row>
    <row r="25" spans="1:33" ht="20.149999999999999" customHeight="1" x14ac:dyDescent="0.55000000000000004">
      <c r="A25" s="45" t="s">
        <v>130</v>
      </c>
      <c r="B25" s="46" t="s">
        <v>28</v>
      </c>
      <c r="C25" s="46" t="s">
        <v>131</v>
      </c>
      <c r="D25" s="47" t="s">
        <v>139</v>
      </c>
      <c r="E25" s="48" t="s">
        <v>14</v>
      </c>
      <c r="F25" s="49" t="s">
        <v>15</v>
      </c>
      <c r="G25" s="50" t="s">
        <v>15</v>
      </c>
      <c r="H25" s="51">
        <v>0</v>
      </c>
      <c r="I25" s="52" t="s">
        <v>14</v>
      </c>
      <c r="J25" s="49" t="s">
        <v>15</v>
      </c>
      <c r="K25" s="50" t="s">
        <v>15</v>
      </c>
      <c r="L25" s="51" t="s">
        <v>140</v>
      </c>
      <c r="M25" s="52" t="s">
        <v>14</v>
      </c>
      <c r="N25" s="49" t="s">
        <v>15</v>
      </c>
      <c r="O25" s="50" t="s">
        <v>15</v>
      </c>
      <c r="P25" s="53">
        <v>1.1734877217399072E-2</v>
      </c>
      <c r="Q25" s="52" t="s">
        <v>14</v>
      </c>
      <c r="R25" s="49" t="s">
        <v>15</v>
      </c>
      <c r="S25" s="49" t="s">
        <v>15</v>
      </c>
      <c r="T25" s="53">
        <v>7.1750630906093321E-2</v>
      </c>
      <c r="U25" s="48" t="s">
        <v>14</v>
      </c>
      <c r="V25" s="49" t="s">
        <v>15</v>
      </c>
      <c r="W25" s="50" t="s">
        <v>15</v>
      </c>
      <c r="X25" s="53">
        <v>7.9498097072121549E-2</v>
      </c>
      <c r="Y25" s="52" t="s">
        <v>14</v>
      </c>
      <c r="Z25" s="49" t="s">
        <v>15</v>
      </c>
      <c r="AA25" s="50" t="s">
        <v>15</v>
      </c>
      <c r="AB25" s="54">
        <v>4.5657669043964975E-2</v>
      </c>
      <c r="AC25" s="52" t="s">
        <v>14</v>
      </c>
      <c r="AD25" s="49" t="s">
        <v>15</v>
      </c>
      <c r="AE25" s="50" t="s">
        <v>15</v>
      </c>
      <c r="AF25" s="53">
        <v>0.13171919312975866</v>
      </c>
    </row>
    <row r="26" spans="1:33" ht="20.149999999999999" customHeight="1" x14ac:dyDescent="0.55000000000000004">
      <c r="A26" s="45" t="s">
        <v>132</v>
      </c>
      <c r="B26" s="46" t="s">
        <v>29</v>
      </c>
      <c r="C26" s="46" t="s">
        <v>133</v>
      </c>
      <c r="D26" s="47" t="s">
        <v>139</v>
      </c>
      <c r="E26" s="48" t="s">
        <v>14</v>
      </c>
      <c r="F26" s="49" t="s">
        <v>15</v>
      </c>
      <c r="G26" s="50" t="s">
        <v>16</v>
      </c>
      <c r="H26" s="51">
        <v>-2.7041933776332473E-3</v>
      </c>
      <c r="I26" s="52" t="s">
        <v>14</v>
      </c>
      <c r="J26" s="49" t="s">
        <v>15</v>
      </c>
      <c r="K26" s="50" t="s">
        <v>16</v>
      </c>
      <c r="L26" s="51">
        <v>-1.4147633295873805E-3</v>
      </c>
      <c r="M26" s="52" t="s">
        <v>14</v>
      </c>
      <c r="N26" s="49" t="s">
        <v>15</v>
      </c>
      <c r="O26" s="50" t="s">
        <v>16</v>
      </c>
      <c r="P26" s="53">
        <v>1.6200039496219339E-2</v>
      </c>
      <c r="Q26" s="52" t="s">
        <v>14</v>
      </c>
      <c r="R26" s="49" t="s">
        <v>15</v>
      </c>
      <c r="S26" s="49" t="s">
        <v>15</v>
      </c>
      <c r="T26" s="53">
        <v>-7.5685136466323707E-3</v>
      </c>
      <c r="U26" s="48" t="s">
        <v>14</v>
      </c>
      <c r="V26" s="49" t="s">
        <v>16</v>
      </c>
      <c r="W26" s="50" t="s">
        <v>16</v>
      </c>
      <c r="X26" s="53">
        <v>1.1892583494322864E-2</v>
      </c>
      <c r="Y26" s="52" t="s">
        <v>14</v>
      </c>
      <c r="Z26" s="49" t="s">
        <v>16</v>
      </c>
      <c r="AA26" s="50" t="s">
        <v>16</v>
      </c>
      <c r="AB26" s="54">
        <v>1.526253554061595E-3</v>
      </c>
      <c r="AC26" s="52" t="s">
        <v>14</v>
      </c>
      <c r="AD26" s="49" t="s">
        <v>16</v>
      </c>
      <c r="AE26" s="50" t="s">
        <v>16</v>
      </c>
      <c r="AF26" s="53">
        <v>8.974499343610369E-2</v>
      </c>
    </row>
    <row r="27" spans="1:33" ht="20.149999999999999" customHeight="1" x14ac:dyDescent="0.55000000000000004">
      <c r="A27" s="45" t="s">
        <v>134</v>
      </c>
      <c r="B27" s="46" t="s">
        <v>30</v>
      </c>
      <c r="C27" s="46" t="s">
        <v>135</v>
      </c>
      <c r="D27" s="47" t="s">
        <v>139</v>
      </c>
      <c r="E27" s="48" t="s">
        <v>14</v>
      </c>
      <c r="F27" s="49" t="s">
        <v>15</v>
      </c>
      <c r="G27" s="50" t="s">
        <v>16</v>
      </c>
      <c r="H27" s="51" t="s">
        <v>140</v>
      </c>
      <c r="I27" s="52" t="s">
        <v>14</v>
      </c>
      <c r="J27" s="49" t="s">
        <v>15</v>
      </c>
      <c r="K27" s="50" t="s">
        <v>16</v>
      </c>
      <c r="L27" s="51" t="s">
        <v>140</v>
      </c>
      <c r="M27" s="52" t="s">
        <v>14</v>
      </c>
      <c r="N27" s="49" t="s">
        <v>15</v>
      </c>
      <c r="O27" s="50" t="s">
        <v>15</v>
      </c>
      <c r="P27" s="53">
        <v>6.8859540331411492E-2</v>
      </c>
      <c r="Q27" s="52" t="s">
        <v>14</v>
      </c>
      <c r="R27" s="49" t="s">
        <v>15</v>
      </c>
      <c r="S27" s="49" t="s">
        <v>16</v>
      </c>
      <c r="T27" s="53" t="s">
        <v>140</v>
      </c>
      <c r="U27" s="48" t="s">
        <v>14</v>
      </c>
      <c r="V27" s="49" t="s">
        <v>15</v>
      </c>
      <c r="W27" s="50" t="s">
        <v>15</v>
      </c>
      <c r="X27" s="53">
        <v>6.0135188321597879E-3</v>
      </c>
      <c r="Y27" s="52" t="s">
        <v>14</v>
      </c>
      <c r="Z27" s="49" t="s">
        <v>15</v>
      </c>
      <c r="AA27" s="50" t="s">
        <v>15</v>
      </c>
      <c r="AB27" s="54">
        <v>2.2549815569574735E-2</v>
      </c>
      <c r="AC27" s="52" t="s">
        <v>14</v>
      </c>
      <c r="AD27" s="49" t="s">
        <v>15</v>
      </c>
      <c r="AE27" s="50" t="s">
        <v>15</v>
      </c>
      <c r="AF27" s="53">
        <v>0</v>
      </c>
    </row>
    <row r="28" spans="1:33" ht="20.149999999999999" customHeight="1" x14ac:dyDescent="0.55000000000000004">
      <c r="A28" s="45" t="s">
        <v>136</v>
      </c>
      <c r="B28" s="46" t="s">
        <v>30</v>
      </c>
      <c r="C28" s="46" t="s">
        <v>137</v>
      </c>
      <c r="D28" s="47" t="s">
        <v>139</v>
      </c>
      <c r="E28" s="48" t="s">
        <v>14</v>
      </c>
      <c r="F28" s="49" t="s">
        <v>15</v>
      </c>
      <c r="G28" s="50" t="s">
        <v>16</v>
      </c>
      <c r="H28" s="51">
        <v>7.6429313585367836E-2</v>
      </c>
      <c r="I28" s="52" t="s">
        <v>14</v>
      </c>
      <c r="J28" s="49" t="s">
        <v>15</v>
      </c>
      <c r="K28" s="50" t="s">
        <v>16</v>
      </c>
      <c r="L28" s="51">
        <v>0.1048462453278967</v>
      </c>
      <c r="M28" s="52" t="s">
        <v>14</v>
      </c>
      <c r="N28" s="49" t="s">
        <v>15</v>
      </c>
      <c r="O28" s="50" t="s">
        <v>16</v>
      </c>
      <c r="P28" s="53">
        <v>1.1660611309435796E-2</v>
      </c>
      <c r="Q28" s="52" t="s">
        <v>14</v>
      </c>
      <c r="R28" s="49" t="s">
        <v>16</v>
      </c>
      <c r="S28" s="49" t="s">
        <v>16</v>
      </c>
      <c r="T28" s="53">
        <v>3.4873761190743181E-2</v>
      </c>
      <c r="U28" s="48" t="s">
        <v>14</v>
      </c>
      <c r="V28" s="49" t="s">
        <v>15</v>
      </c>
      <c r="W28" s="50" t="s">
        <v>16</v>
      </c>
      <c r="X28" s="53">
        <v>5.1404384936616108E-2</v>
      </c>
      <c r="Y28" s="52" t="s">
        <v>14</v>
      </c>
      <c r="Z28" s="49" t="s">
        <v>15</v>
      </c>
      <c r="AA28" s="50" t="s">
        <v>16</v>
      </c>
      <c r="AB28" s="54">
        <v>4.3403926559084149E-2</v>
      </c>
      <c r="AC28" s="52" t="s">
        <v>14</v>
      </c>
      <c r="AD28" s="49" t="s">
        <v>15</v>
      </c>
      <c r="AE28" s="50" t="s">
        <v>16</v>
      </c>
      <c r="AF28" s="53">
        <v>6.8304920498329341E-2</v>
      </c>
    </row>
    <row r="29" spans="1:33" ht="20.149999999999999" customHeight="1" thickBot="1" x14ac:dyDescent="0.6">
      <c r="A29" s="45">
        <v>431001</v>
      </c>
      <c r="B29" s="46" t="s">
        <v>31</v>
      </c>
      <c r="C29" s="46" t="s">
        <v>138</v>
      </c>
      <c r="D29" s="47" t="s">
        <v>139</v>
      </c>
      <c r="E29" s="48" t="s">
        <v>14</v>
      </c>
      <c r="F29" s="49" t="s">
        <v>15</v>
      </c>
      <c r="G29" s="50" t="s">
        <v>16</v>
      </c>
      <c r="H29" s="51">
        <v>7.9988399071925759E-2</v>
      </c>
      <c r="I29" s="52" t="s">
        <v>17</v>
      </c>
      <c r="J29" s="55"/>
      <c r="K29" s="56"/>
      <c r="L29" s="51" t="s">
        <v>140</v>
      </c>
      <c r="M29" s="52" t="s">
        <v>14</v>
      </c>
      <c r="N29" s="49" t="s">
        <v>15</v>
      </c>
      <c r="O29" s="50" t="s">
        <v>15</v>
      </c>
      <c r="P29" s="53">
        <v>0.19848145631840883</v>
      </c>
      <c r="Q29" s="52" t="s">
        <v>14</v>
      </c>
      <c r="R29" s="49" t="s">
        <v>15</v>
      </c>
      <c r="S29" s="49" t="s">
        <v>16</v>
      </c>
      <c r="T29" s="53">
        <v>9.3720448512222207E-2</v>
      </c>
      <c r="U29" s="48" t="s">
        <v>14</v>
      </c>
      <c r="V29" s="49" t="s">
        <v>15</v>
      </c>
      <c r="W29" s="50" t="s">
        <v>15</v>
      </c>
      <c r="X29" s="53">
        <v>8.7575206709892328E-2</v>
      </c>
      <c r="Y29" s="52" t="s">
        <v>14</v>
      </c>
      <c r="Z29" s="49" t="s">
        <v>15</v>
      </c>
      <c r="AA29" s="50" t="s">
        <v>15</v>
      </c>
      <c r="AB29" s="54">
        <v>0.17216325122984324</v>
      </c>
      <c r="AC29" s="52" t="s">
        <v>14</v>
      </c>
      <c r="AD29" s="49" t="s">
        <v>15</v>
      </c>
      <c r="AE29" s="50" t="s">
        <v>15</v>
      </c>
      <c r="AF29" s="53">
        <v>9.5870959469438827E-2</v>
      </c>
    </row>
    <row r="30" spans="1:33" s="66" customFormat="1" ht="38.15" customHeight="1" thickTop="1" thickBot="1" x14ac:dyDescent="0.6">
      <c r="A30" s="77" t="s">
        <v>32</v>
      </c>
      <c r="B30" s="78"/>
      <c r="C30" s="78"/>
      <c r="D30" s="79"/>
      <c r="E30" s="57">
        <f>COUNTIF(E10:E29,"有")</f>
        <v>20</v>
      </c>
      <c r="F30" s="58">
        <f>COUNTIF(F10:F29,"○")</f>
        <v>16</v>
      </c>
      <c r="G30" s="59">
        <f>COUNTIF(G10:G29,"○")</f>
        <v>6</v>
      </c>
      <c r="H30" s="60">
        <v>1.0068437432096384E-2</v>
      </c>
      <c r="I30" s="57">
        <f>COUNTIF(I10:I29,"有")</f>
        <v>19</v>
      </c>
      <c r="J30" s="61">
        <f>COUNTIF(J10:J29,"○")</f>
        <v>16</v>
      </c>
      <c r="K30" s="59">
        <f>COUNTIF(K10:K29,"○")</f>
        <v>7</v>
      </c>
      <c r="L30" s="60">
        <v>7.1140037683789042E-2</v>
      </c>
      <c r="M30" s="57">
        <f>COUNTIF(M10:M29,"有")</f>
        <v>20</v>
      </c>
      <c r="N30" s="61">
        <f>COUNTIF(N10:N29,"○")</f>
        <v>19</v>
      </c>
      <c r="O30" s="59">
        <f>COUNTIF(O10:O29,"○")</f>
        <v>7</v>
      </c>
      <c r="P30" s="62">
        <v>4.3894796343258422E-2</v>
      </c>
      <c r="Q30" s="63">
        <f>COUNTIF(Q10:Q29,"有")</f>
        <v>20</v>
      </c>
      <c r="R30" s="61">
        <f>COUNTIF(R10:R29,"○")</f>
        <v>18</v>
      </c>
      <c r="S30" s="61">
        <f>COUNTIF(S10:S29,"○")</f>
        <v>10</v>
      </c>
      <c r="T30" s="62">
        <v>5.1106339143557451E-2</v>
      </c>
      <c r="U30" s="57">
        <f>COUNTIF(U10:U29,"有")</f>
        <v>20</v>
      </c>
      <c r="V30" s="61">
        <f>COUNTIF(V10:V29,"○")</f>
        <v>17</v>
      </c>
      <c r="W30" s="59">
        <f>COUNTIF(W10:W29,"○")</f>
        <v>13</v>
      </c>
      <c r="X30" s="60">
        <v>4.3438034467391654E-2</v>
      </c>
      <c r="Y30" s="57">
        <f>COUNTIF(Y10:Y29,"有")</f>
        <v>20</v>
      </c>
      <c r="Z30" s="61">
        <f>COUNTIF(Z10:Z29,"○")</f>
        <v>17</v>
      </c>
      <c r="AA30" s="64">
        <f>COUNTIF(AA10:AA29,"○")</f>
        <v>12</v>
      </c>
      <c r="AB30" s="60">
        <v>2.8285605656708152E-2</v>
      </c>
      <c r="AC30" s="57">
        <f>COUNTIF(AC10:AC29,"有")</f>
        <v>20</v>
      </c>
      <c r="AD30" s="61">
        <f>COUNTIF(AD10:AD29,"○")</f>
        <v>19</v>
      </c>
      <c r="AE30" s="64">
        <f>COUNTIF(AE10:AE29,"○")</f>
        <v>12</v>
      </c>
      <c r="AF30" s="60">
        <v>5.2599610567172966E-2</v>
      </c>
      <c r="AG30" s="65"/>
    </row>
    <row r="31" spans="1:33" x14ac:dyDescent="0.55000000000000004">
      <c r="A31" s="44" t="s">
        <v>141</v>
      </c>
      <c r="B31" s="38"/>
      <c r="C31" s="38"/>
      <c r="D31" s="38"/>
      <c r="E31" s="38"/>
      <c r="I31" s="42"/>
      <c r="M31" s="42"/>
      <c r="Q31" s="42"/>
      <c r="U31" s="42"/>
      <c r="Y31" s="42"/>
      <c r="AC31" s="42"/>
    </row>
    <row r="32" spans="1:33" x14ac:dyDescent="0.55000000000000004">
      <c r="A32" s="40" t="s">
        <v>142</v>
      </c>
      <c r="I32" s="40"/>
      <c r="M32" s="40"/>
      <c r="Q32" s="40"/>
      <c r="U32" s="40"/>
      <c r="Y32" s="40"/>
      <c r="AC32" s="40"/>
    </row>
    <row r="33" spans="1:29" x14ac:dyDescent="0.55000000000000004">
      <c r="A33" s="40" t="s">
        <v>143</v>
      </c>
      <c r="I33" s="40"/>
      <c r="M33" s="40"/>
      <c r="Q33" s="40"/>
      <c r="U33" s="40"/>
      <c r="Y33" s="40"/>
      <c r="AC33" s="40"/>
    </row>
    <row r="34" spans="1:29" x14ac:dyDescent="0.55000000000000004">
      <c r="A34" s="40" t="s">
        <v>144</v>
      </c>
    </row>
  </sheetData>
  <mergeCells count="42">
    <mergeCell ref="U2:AF2"/>
    <mergeCell ref="E2:T2"/>
    <mergeCell ref="E3:H3"/>
    <mergeCell ref="I3:L3"/>
    <mergeCell ref="M3:P3"/>
    <mergeCell ref="Q3:T3"/>
    <mergeCell ref="AF4:AF9"/>
    <mergeCell ref="AC3:AF3"/>
    <mergeCell ref="AC4:AC9"/>
    <mergeCell ref="AD4:AD9"/>
    <mergeCell ref="AE4:AE9"/>
    <mergeCell ref="X4:X9"/>
    <mergeCell ref="U3:X3"/>
    <mergeCell ref="Y3:AB3"/>
    <mergeCell ref="Y4:Y9"/>
    <mergeCell ref="Z4:Z9"/>
    <mergeCell ref="AA4:AA9"/>
    <mergeCell ref="AB4:AB9"/>
    <mergeCell ref="U4:U9"/>
    <mergeCell ref="V4:V9"/>
    <mergeCell ref="W4:W9"/>
    <mergeCell ref="T4:T9"/>
    <mergeCell ref="A30:D30"/>
    <mergeCell ref="A2:A9"/>
    <mergeCell ref="B2:B9"/>
    <mergeCell ref="C2:C9"/>
    <mergeCell ref="D2:D9"/>
    <mergeCell ref="E4:E9"/>
    <mergeCell ref="F4:F9"/>
    <mergeCell ref="G4:G9"/>
    <mergeCell ref="I4:I9"/>
    <mergeCell ref="H4:H9"/>
    <mergeCell ref="J4:J9"/>
    <mergeCell ref="K4:K9"/>
    <mergeCell ref="L4:L9"/>
    <mergeCell ref="M4:M9"/>
    <mergeCell ref="N4:N9"/>
    <mergeCell ref="O4:O9"/>
    <mergeCell ref="S4:S9"/>
    <mergeCell ref="P4:P9"/>
    <mergeCell ref="Q4:Q9"/>
    <mergeCell ref="R4:R9"/>
  </mergeCells>
  <phoneticPr fontId="13"/>
  <conditionalFormatting sqref="J29:K29">
    <cfRule type="expression" dxfId="16" priority="353">
      <formula>$I29="無"</formula>
    </cfRule>
  </conditionalFormatting>
  <dataValidations disablePrompts="1" count="1">
    <dataValidation type="list" allowBlank="1" showInputMessage="1" showErrorMessage="1" sqref="J29:K29" xr:uid="{00000000-0002-0000-0000-000000000000}">
      <formula1>"○,×"</formula1>
    </dataValidation>
  </dataValidations>
  <pageMargins left="0.23622047244094491" right="0.23622047244094491" top="0.74803149606299213" bottom="0.74803149606299213" header="0.31496062992125978" footer="0.31496062992125978"/>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5"/>
  <sheetViews>
    <sheetView zoomScale="85" zoomScaleNormal="70" workbookViewId="0">
      <selection activeCell="E37" sqref="E37"/>
    </sheetView>
  </sheetViews>
  <sheetFormatPr defaultRowHeight="18" x14ac:dyDescent="0.55000000000000004"/>
  <cols>
    <col min="1" max="1" width="5.5" customWidth="1"/>
    <col min="2" max="3" width="11" bestFit="1" customWidth="1"/>
    <col min="4" max="4" width="11.58203125" customWidth="1"/>
    <col min="5" max="5" width="14.75" customWidth="1"/>
    <col min="6" max="6" width="22.25" bestFit="1" customWidth="1"/>
    <col min="7" max="11" width="14.75" customWidth="1"/>
    <col min="12" max="12" width="13.08203125" customWidth="1"/>
    <col min="13" max="13" width="22.25" customWidth="1"/>
    <col min="14" max="14" width="14.75" customWidth="1"/>
    <col min="15" max="15" width="14.25" customWidth="1"/>
    <col min="16" max="16" width="13.08203125" customWidth="1"/>
    <col min="17" max="17" width="18.58203125" customWidth="1"/>
    <col min="18" max="18" width="68.25" customWidth="1"/>
  </cols>
  <sheetData>
    <row r="1" spans="1:18" ht="78.650000000000006" customHeight="1" thickBot="1" x14ac:dyDescent="0.6">
      <c r="B1" s="124" t="s">
        <v>70</v>
      </c>
      <c r="C1" s="125"/>
      <c r="D1" s="125"/>
      <c r="E1" s="125"/>
      <c r="F1" s="125"/>
      <c r="G1" s="125"/>
      <c r="H1" s="125"/>
      <c r="I1" s="125"/>
      <c r="J1" s="125"/>
      <c r="K1" s="125"/>
      <c r="L1" s="125"/>
      <c r="M1" s="125"/>
      <c r="N1" s="125"/>
      <c r="O1" s="125"/>
      <c r="P1" s="125"/>
      <c r="Q1" s="125"/>
      <c r="R1" s="125"/>
    </row>
    <row r="2" spans="1:18" x14ac:dyDescent="0.55000000000000004">
      <c r="B2" s="110" t="s">
        <v>1</v>
      </c>
      <c r="C2" s="123" t="s">
        <v>2</v>
      </c>
      <c r="D2" s="126" t="s">
        <v>97</v>
      </c>
      <c r="E2" s="127"/>
      <c r="F2" s="127"/>
      <c r="G2" s="127"/>
      <c r="H2" s="127"/>
      <c r="I2" s="127"/>
      <c r="J2" s="127"/>
      <c r="K2" s="127"/>
      <c r="L2" s="127"/>
      <c r="M2" s="127"/>
      <c r="N2" s="127"/>
      <c r="O2" s="127"/>
      <c r="P2" s="127"/>
      <c r="Q2" s="127"/>
      <c r="R2" s="128"/>
    </row>
    <row r="3" spans="1:18" x14ac:dyDescent="0.55000000000000004">
      <c r="B3" s="75"/>
      <c r="C3" s="122"/>
      <c r="D3" s="118"/>
      <c r="E3" s="119"/>
      <c r="F3" s="119"/>
      <c r="G3" s="119"/>
      <c r="H3" s="119"/>
      <c r="I3" s="119"/>
      <c r="J3" s="119"/>
      <c r="K3" s="119"/>
      <c r="L3" s="119"/>
      <c r="M3" s="119"/>
      <c r="N3" s="119"/>
      <c r="O3" s="119"/>
      <c r="P3" s="119"/>
      <c r="Q3" s="119"/>
      <c r="R3" s="129"/>
    </row>
    <row r="4" spans="1:18" ht="18" customHeight="1" x14ac:dyDescent="0.55000000000000004">
      <c r="B4" s="75"/>
      <c r="C4" s="122"/>
      <c r="D4" s="121" t="s">
        <v>72</v>
      </c>
      <c r="E4" s="132" t="s">
        <v>39</v>
      </c>
      <c r="F4" s="113"/>
      <c r="G4" s="113"/>
      <c r="H4" s="113"/>
      <c r="I4" s="114"/>
      <c r="J4" s="130" t="s">
        <v>73</v>
      </c>
      <c r="K4" s="113"/>
      <c r="L4" s="114"/>
      <c r="M4" s="111" t="s">
        <v>74</v>
      </c>
      <c r="N4" s="111" t="s">
        <v>75</v>
      </c>
      <c r="O4" s="113"/>
      <c r="P4" s="114"/>
      <c r="Q4" s="140" t="s">
        <v>76</v>
      </c>
      <c r="R4" s="139" t="s">
        <v>77</v>
      </c>
    </row>
    <row r="5" spans="1:18" x14ac:dyDescent="0.55000000000000004">
      <c r="B5" s="75"/>
      <c r="C5" s="122"/>
      <c r="D5" s="122"/>
      <c r="E5" s="115"/>
      <c r="F5" s="116"/>
      <c r="G5" s="116"/>
      <c r="H5" s="116"/>
      <c r="I5" s="117"/>
      <c r="J5" s="115"/>
      <c r="K5" s="116"/>
      <c r="L5" s="117"/>
      <c r="M5" s="122"/>
      <c r="N5" s="115"/>
      <c r="O5" s="116"/>
      <c r="P5" s="117"/>
      <c r="Q5" s="69"/>
      <c r="R5" s="100"/>
    </row>
    <row r="6" spans="1:18" ht="107.15" customHeight="1" x14ac:dyDescent="0.55000000000000004">
      <c r="B6" s="75"/>
      <c r="C6" s="122"/>
      <c r="D6" s="122"/>
      <c r="E6" s="118"/>
      <c r="F6" s="119"/>
      <c r="G6" s="119"/>
      <c r="H6" s="119"/>
      <c r="I6" s="120"/>
      <c r="J6" s="118"/>
      <c r="K6" s="119"/>
      <c r="L6" s="120"/>
      <c r="M6" s="112"/>
      <c r="N6" s="118"/>
      <c r="O6" s="119"/>
      <c r="P6" s="120"/>
      <c r="Q6" s="69"/>
      <c r="R6" s="100"/>
    </row>
    <row r="7" spans="1:18" ht="157.5" customHeight="1" x14ac:dyDescent="0.55000000000000004">
      <c r="B7" s="76"/>
      <c r="C7" s="112"/>
      <c r="D7" s="112"/>
      <c r="E7" s="4" t="s">
        <v>78</v>
      </c>
      <c r="F7" s="4" t="s">
        <v>79</v>
      </c>
      <c r="G7" s="4" t="s">
        <v>46</v>
      </c>
      <c r="H7" s="4" t="s">
        <v>80</v>
      </c>
      <c r="I7" s="4" t="s">
        <v>81</v>
      </c>
      <c r="J7" s="4" t="s">
        <v>48</v>
      </c>
      <c r="K7" s="4" t="s">
        <v>49</v>
      </c>
      <c r="L7" s="4" t="s">
        <v>82</v>
      </c>
      <c r="M7" s="4" t="s">
        <v>83</v>
      </c>
      <c r="N7" s="4" t="s">
        <v>84</v>
      </c>
      <c r="O7" s="4" t="s">
        <v>85</v>
      </c>
      <c r="P7" s="4" t="s">
        <v>86</v>
      </c>
      <c r="Q7" s="70"/>
      <c r="R7" s="101"/>
    </row>
    <row r="8" spans="1:18" x14ac:dyDescent="0.55000000000000004">
      <c r="A8">
        <v>1</v>
      </c>
      <c r="B8" s="21"/>
      <c r="C8" s="22"/>
      <c r="D8" s="28"/>
      <c r="E8" s="1"/>
      <c r="F8" s="1"/>
      <c r="G8" s="1"/>
      <c r="H8" s="1"/>
      <c r="I8" s="1"/>
      <c r="J8" s="2"/>
      <c r="K8" s="2"/>
      <c r="L8" s="3" t="e">
        <f t="shared" ref="L8:L13" si="0">(K8-J8)/J8</f>
        <v>#DIV/0!</v>
      </c>
      <c r="M8" s="8"/>
      <c r="N8" s="2"/>
      <c r="O8" s="2"/>
      <c r="P8" s="3" t="e">
        <f t="shared" ref="P8:P13" si="1">(O8-N8)/N8</f>
        <v>#DIV/0!</v>
      </c>
      <c r="Q8" s="10"/>
      <c r="R8" s="18"/>
    </row>
    <row r="9" spans="1:18" x14ac:dyDescent="0.55000000000000004">
      <c r="A9">
        <v>2</v>
      </c>
      <c r="B9" s="23">
        <f t="shared" ref="B9:C13" si="2">B$8</f>
        <v>0</v>
      </c>
      <c r="C9" s="14">
        <f t="shared" si="2"/>
        <v>0</v>
      </c>
      <c r="D9" s="29"/>
      <c r="E9" s="1"/>
      <c r="F9" s="1"/>
      <c r="G9" s="1"/>
      <c r="H9" s="1"/>
      <c r="I9" s="1"/>
      <c r="J9" s="2"/>
      <c r="K9" s="2"/>
      <c r="L9" s="3" t="e">
        <f t="shared" si="0"/>
        <v>#DIV/0!</v>
      </c>
      <c r="M9" s="8"/>
      <c r="N9" s="2"/>
      <c r="O9" s="2"/>
      <c r="P9" s="3" t="e">
        <f t="shared" si="1"/>
        <v>#DIV/0!</v>
      </c>
      <c r="Q9" s="10"/>
      <c r="R9" s="18"/>
    </row>
    <row r="10" spans="1:18" x14ac:dyDescent="0.55000000000000004">
      <c r="A10">
        <v>3</v>
      </c>
      <c r="B10" s="23">
        <f t="shared" si="2"/>
        <v>0</v>
      </c>
      <c r="C10" s="14">
        <f t="shared" si="2"/>
        <v>0</v>
      </c>
      <c r="D10" s="29"/>
      <c r="E10" s="1"/>
      <c r="F10" s="1"/>
      <c r="G10" s="1"/>
      <c r="H10" s="1"/>
      <c r="I10" s="1"/>
      <c r="J10" s="2"/>
      <c r="K10" s="2"/>
      <c r="L10" s="3" t="e">
        <f t="shared" si="0"/>
        <v>#DIV/0!</v>
      </c>
      <c r="M10" s="8"/>
      <c r="N10" s="2"/>
      <c r="O10" s="2"/>
      <c r="P10" s="3" t="e">
        <f t="shared" si="1"/>
        <v>#DIV/0!</v>
      </c>
      <c r="Q10" s="10"/>
      <c r="R10" s="18"/>
    </row>
    <row r="11" spans="1:18" x14ac:dyDescent="0.55000000000000004">
      <c r="A11">
        <v>4</v>
      </c>
      <c r="B11" s="23">
        <f t="shared" si="2"/>
        <v>0</v>
      </c>
      <c r="C11" s="14">
        <f t="shared" si="2"/>
        <v>0</v>
      </c>
      <c r="D11" s="29"/>
      <c r="E11" s="1"/>
      <c r="F11" s="1"/>
      <c r="G11" s="1"/>
      <c r="H11" s="1"/>
      <c r="I11" s="1"/>
      <c r="J11" s="2"/>
      <c r="K11" s="2"/>
      <c r="L11" s="3" t="e">
        <f t="shared" si="0"/>
        <v>#DIV/0!</v>
      </c>
      <c r="M11" s="8"/>
      <c r="N11" s="2"/>
      <c r="O11" s="2"/>
      <c r="P11" s="3" t="e">
        <f t="shared" si="1"/>
        <v>#DIV/0!</v>
      </c>
      <c r="Q11" s="10"/>
      <c r="R11" s="18"/>
    </row>
    <row r="12" spans="1:18" x14ac:dyDescent="0.55000000000000004">
      <c r="A12">
        <v>4</v>
      </c>
      <c r="B12" s="23">
        <f t="shared" si="2"/>
        <v>0</v>
      </c>
      <c r="C12" s="14">
        <f t="shared" si="2"/>
        <v>0</v>
      </c>
      <c r="D12" s="29"/>
      <c r="E12" s="1"/>
      <c r="F12" s="1"/>
      <c r="G12" s="1"/>
      <c r="H12" s="1"/>
      <c r="I12" s="1"/>
      <c r="J12" s="2"/>
      <c r="K12" s="2"/>
      <c r="L12" s="3" t="e">
        <f t="shared" si="0"/>
        <v>#DIV/0!</v>
      </c>
      <c r="M12" s="8"/>
      <c r="N12" s="2"/>
      <c r="O12" s="2"/>
      <c r="P12" s="3" t="e">
        <f t="shared" si="1"/>
        <v>#DIV/0!</v>
      </c>
      <c r="Q12" s="10"/>
      <c r="R12" s="18"/>
    </row>
    <row r="13" spans="1:18" ht="18.649999999999999" customHeight="1" thickBot="1" x14ac:dyDescent="0.6">
      <c r="A13">
        <v>4</v>
      </c>
      <c r="B13" s="24">
        <f t="shared" si="2"/>
        <v>0</v>
      </c>
      <c r="C13" s="16">
        <f t="shared" si="2"/>
        <v>0</v>
      </c>
      <c r="D13" s="30"/>
      <c r="E13" s="5"/>
      <c r="F13" s="5"/>
      <c r="G13" s="5"/>
      <c r="H13" s="5"/>
      <c r="I13" s="5"/>
      <c r="J13" s="6"/>
      <c r="K13" s="6"/>
      <c r="L13" s="7" t="e">
        <f t="shared" si="0"/>
        <v>#DIV/0!</v>
      </c>
      <c r="M13" s="9"/>
      <c r="N13" s="6"/>
      <c r="O13" s="6"/>
      <c r="P13" s="7" t="e">
        <f t="shared" si="1"/>
        <v>#DIV/0!</v>
      </c>
      <c r="Q13" s="11"/>
      <c r="R13" s="20"/>
    </row>
    <row r="14" spans="1:18" x14ac:dyDescent="0.55000000000000004">
      <c r="D14" s="31"/>
    </row>
    <row r="15" spans="1:18" x14ac:dyDescent="0.55000000000000004">
      <c r="D15" s="31"/>
    </row>
  </sheetData>
  <mergeCells count="11">
    <mergeCell ref="D2:R3"/>
    <mergeCell ref="B2:B7"/>
    <mergeCell ref="C2:C7"/>
    <mergeCell ref="B1:R1"/>
    <mergeCell ref="D4:D7"/>
    <mergeCell ref="E4:I6"/>
    <mergeCell ref="M4:M6"/>
    <mergeCell ref="R4:R7"/>
    <mergeCell ref="J4:L6"/>
    <mergeCell ref="Q4:Q7"/>
    <mergeCell ref="N4:P6"/>
  </mergeCells>
  <phoneticPr fontId="13"/>
  <conditionalFormatting sqref="C8:D13">
    <cfRule type="expression" dxfId="2" priority="1">
      <formula>OR(#REF!="後退",#REF!="後退")</formula>
    </cfRule>
  </conditionalFormatting>
  <dataValidations count="2">
    <dataValidation type="list" showInputMessage="1" showErrorMessage="1" sqref="F8:G13" xr:uid="{00000000-0002-0000-0900-000000000000}">
      <formula1>"R6年度までに設定済み,R7年度から設定,設定なし,設定なし（次期指定時に設定予定）"</formula1>
    </dataValidation>
    <dataValidation type="list" allowBlank="1" showInputMessage="1" showErrorMessage="1" sqref="E8:E13 H8:I13 Q8:Q13" xr:uid="{00000000-0002-0000-0900-000001000000}">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zoomScale="70" zoomScaleNormal="70" workbookViewId="0">
      <selection activeCell="E37" sqref="E37"/>
    </sheetView>
  </sheetViews>
  <sheetFormatPr defaultRowHeight="18" x14ac:dyDescent="0.55000000000000004"/>
  <cols>
    <col min="1" max="1" width="5.5" customWidth="1"/>
    <col min="2" max="3" width="11" bestFit="1" customWidth="1"/>
    <col min="4" max="4" width="11.58203125" customWidth="1"/>
    <col min="5" max="5" width="14.75" customWidth="1"/>
    <col min="6" max="6" width="22.25" bestFit="1" customWidth="1"/>
    <col min="7" max="11" width="14.75" customWidth="1"/>
    <col min="12" max="12" width="13.08203125" customWidth="1"/>
    <col min="13" max="13" width="22.25" customWidth="1"/>
    <col min="14" max="14" width="14.75" customWidth="1"/>
    <col min="15" max="15" width="14.25" customWidth="1"/>
    <col min="16" max="16" width="13.08203125" customWidth="1"/>
    <col min="17" max="17" width="18.58203125" customWidth="1"/>
    <col min="18" max="18" width="68.25" customWidth="1"/>
  </cols>
  <sheetData>
    <row r="1" spans="1:18" ht="78.650000000000006" customHeight="1" thickBot="1" x14ac:dyDescent="0.6">
      <c r="B1" s="124" t="s">
        <v>70</v>
      </c>
      <c r="C1" s="125"/>
      <c r="D1" s="125"/>
      <c r="E1" s="125"/>
      <c r="F1" s="125"/>
      <c r="G1" s="125"/>
      <c r="H1" s="125"/>
      <c r="I1" s="125"/>
      <c r="J1" s="125"/>
      <c r="K1" s="125"/>
      <c r="L1" s="125"/>
      <c r="M1" s="125"/>
      <c r="N1" s="125"/>
      <c r="O1" s="125"/>
      <c r="P1" s="125"/>
      <c r="Q1" s="125"/>
      <c r="R1" s="125"/>
    </row>
    <row r="2" spans="1:18" x14ac:dyDescent="0.55000000000000004">
      <c r="B2" s="110" t="s">
        <v>1</v>
      </c>
      <c r="C2" s="123" t="s">
        <v>2</v>
      </c>
      <c r="D2" s="126" t="s">
        <v>98</v>
      </c>
      <c r="E2" s="127"/>
      <c r="F2" s="127"/>
      <c r="G2" s="127"/>
      <c r="H2" s="127"/>
      <c r="I2" s="127"/>
      <c r="J2" s="127"/>
      <c r="K2" s="127"/>
      <c r="L2" s="127"/>
      <c r="M2" s="127"/>
      <c r="N2" s="127"/>
      <c r="O2" s="127"/>
      <c r="P2" s="127"/>
      <c r="Q2" s="127"/>
      <c r="R2" s="128"/>
    </row>
    <row r="3" spans="1:18" x14ac:dyDescent="0.55000000000000004">
      <c r="B3" s="75"/>
      <c r="C3" s="122"/>
      <c r="D3" s="118"/>
      <c r="E3" s="119"/>
      <c r="F3" s="119"/>
      <c r="G3" s="119"/>
      <c r="H3" s="119"/>
      <c r="I3" s="119"/>
      <c r="J3" s="119"/>
      <c r="K3" s="119"/>
      <c r="L3" s="119"/>
      <c r="M3" s="119"/>
      <c r="N3" s="119"/>
      <c r="O3" s="119"/>
      <c r="P3" s="119"/>
      <c r="Q3" s="119"/>
      <c r="R3" s="129"/>
    </row>
    <row r="4" spans="1:18" ht="18" customHeight="1" x14ac:dyDescent="0.55000000000000004">
      <c r="B4" s="75"/>
      <c r="C4" s="122"/>
      <c r="D4" s="121" t="s">
        <v>72</v>
      </c>
      <c r="E4" s="132" t="s">
        <v>39</v>
      </c>
      <c r="F4" s="113"/>
      <c r="G4" s="113"/>
      <c r="H4" s="113"/>
      <c r="I4" s="114"/>
      <c r="J4" s="130" t="s">
        <v>73</v>
      </c>
      <c r="K4" s="113"/>
      <c r="L4" s="114"/>
      <c r="M4" s="111" t="s">
        <v>74</v>
      </c>
      <c r="N4" s="111" t="s">
        <v>75</v>
      </c>
      <c r="O4" s="113"/>
      <c r="P4" s="114"/>
      <c r="Q4" s="140" t="s">
        <v>76</v>
      </c>
      <c r="R4" s="139" t="s">
        <v>77</v>
      </c>
    </row>
    <row r="5" spans="1:18" x14ac:dyDescent="0.55000000000000004">
      <c r="B5" s="75"/>
      <c r="C5" s="122"/>
      <c r="D5" s="122"/>
      <c r="E5" s="115"/>
      <c r="F5" s="116"/>
      <c r="G5" s="116"/>
      <c r="H5" s="116"/>
      <c r="I5" s="117"/>
      <c r="J5" s="115"/>
      <c r="K5" s="116"/>
      <c r="L5" s="117"/>
      <c r="M5" s="122"/>
      <c r="N5" s="115"/>
      <c r="O5" s="116"/>
      <c r="P5" s="117"/>
      <c r="Q5" s="69"/>
      <c r="R5" s="100"/>
    </row>
    <row r="6" spans="1:18" ht="107.15" customHeight="1" x14ac:dyDescent="0.55000000000000004">
      <c r="B6" s="75"/>
      <c r="C6" s="122"/>
      <c r="D6" s="122"/>
      <c r="E6" s="118"/>
      <c r="F6" s="119"/>
      <c r="G6" s="119"/>
      <c r="H6" s="119"/>
      <c r="I6" s="120"/>
      <c r="J6" s="118"/>
      <c r="K6" s="119"/>
      <c r="L6" s="120"/>
      <c r="M6" s="112"/>
      <c r="N6" s="118"/>
      <c r="O6" s="119"/>
      <c r="P6" s="120"/>
      <c r="Q6" s="69"/>
      <c r="R6" s="100"/>
    </row>
    <row r="7" spans="1:18" ht="157.5" customHeight="1" x14ac:dyDescent="0.55000000000000004">
      <c r="B7" s="76"/>
      <c r="C7" s="112"/>
      <c r="D7" s="112"/>
      <c r="E7" s="4" t="s">
        <v>78</v>
      </c>
      <c r="F7" s="4" t="s">
        <v>79</v>
      </c>
      <c r="G7" s="4" t="s">
        <v>46</v>
      </c>
      <c r="H7" s="4" t="s">
        <v>80</v>
      </c>
      <c r="I7" s="4" t="s">
        <v>81</v>
      </c>
      <c r="J7" s="4" t="s">
        <v>48</v>
      </c>
      <c r="K7" s="4" t="s">
        <v>49</v>
      </c>
      <c r="L7" s="4" t="s">
        <v>82</v>
      </c>
      <c r="M7" s="4" t="s">
        <v>83</v>
      </c>
      <c r="N7" s="4" t="s">
        <v>84</v>
      </c>
      <c r="O7" s="4" t="s">
        <v>85</v>
      </c>
      <c r="P7" s="4" t="s">
        <v>86</v>
      </c>
      <c r="Q7" s="70"/>
      <c r="R7" s="101"/>
    </row>
    <row r="8" spans="1:18" x14ac:dyDescent="0.55000000000000004">
      <c r="A8">
        <v>1</v>
      </c>
      <c r="B8" s="25"/>
      <c r="C8" s="22"/>
      <c r="D8" s="28"/>
      <c r="E8" s="1"/>
      <c r="F8" s="1"/>
      <c r="G8" s="1"/>
      <c r="H8" s="1"/>
      <c r="I8" s="1"/>
      <c r="J8" s="2"/>
      <c r="K8" s="2"/>
      <c r="L8" s="3" t="e">
        <f t="shared" ref="L8:L13" si="0">(K8-J8)/J8</f>
        <v>#DIV/0!</v>
      </c>
      <c r="M8" s="8"/>
      <c r="N8" s="2"/>
      <c r="O8" s="2"/>
      <c r="P8" s="3" t="e">
        <f t="shared" ref="P8:P13" si="1">(O8-N8)/N8</f>
        <v>#DIV/0!</v>
      </c>
      <c r="Q8" s="10"/>
      <c r="R8" s="18"/>
    </row>
    <row r="9" spans="1:18" x14ac:dyDescent="0.55000000000000004">
      <c r="A9">
        <v>2</v>
      </c>
      <c r="B9" s="26">
        <f t="shared" ref="B9:C13" si="2">B$8</f>
        <v>0</v>
      </c>
      <c r="C9" s="14">
        <f t="shared" si="2"/>
        <v>0</v>
      </c>
      <c r="D9" s="29"/>
      <c r="E9" s="1"/>
      <c r="F9" s="1"/>
      <c r="G9" s="1"/>
      <c r="H9" s="1"/>
      <c r="I9" s="1"/>
      <c r="J9" s="2"/>
      <c r="K9" s="2"/>
      <c r="L9" s="3" t="e">
        <f t="shared" si="0"/>
        <v>#DIV/0!</v>
      </c>
      <c r="M9" s="8"/>
      <c r="N9" s="2"/>
      <c r="O9" s="2"/>
      <c r="P9" s="3" t="e">
        <f t="shared" si="1"/>
        <v>#DIV/0!</v>
      </c>
      <c r="Q9" s="10"/>
      <c r="R9" s="18"/>
    </row>
    <row r="10" spans="1:18" x14ac:dyDescent="0.55000000000000004">
      <c r="A10">
        <v>3</v>
      </c>
      <c r="B10" s="26">
        <f t="shared" si="2"/>
        <v>0</v>
      </c>
      <c r="C10" s="14">
        <f t="shared" si="2"/>
        <v>0</v>
      </c>
      <c r="D10" s="29"/>
      <c r="E10" s="1"/>
      <c r="F10" s="1"/>
      <c r="G10" s="1"/>
      <c r="H10" s="1"/>
      <c r="I10" s="1"/>
      <c r="J10" s="2"/>
      <c r="K10" s="2"/>
      <c r="L10" s="3" t="e">
        <f t="shared" si="0"/>
        <v>#DIV/0!</v>
      </c>
      <c r="M10" s="8"/>
      <c r="N10" s="2"/>
      <c r="O10" s="2"/>
      <c r="P10" s="3" t="e">
        <f t="shared" si="1"/>
        <v>#DIV/0!</v>
      </c>
      <c r="Q10" s="10"/>
      <c r="R10" s="18"/>
    </row>
    <row r="11" spans="1:18" x14ac:dyDescent="0.55000000000000004">
      <c r="A11">
        <v>4</v>
      </c>
      <c r="B11" s="26">
        <f t="shared" si="2"/>
        <v>0</v>
      </c>
      <c r="C11" s="14">
        <f t="shared" si="2"/>
        <v>0</v>
      </c>
      <c r="D11" s="29"/>
      <c r="E11" s="1"/>
      <c r="F11" s="1"/>
      <c r="G11" s="1"/>
      <c r="H11" s="1"/>
      <c r="I11" s="1"/>
      <c r="J11" s="2"/>
      <c r="K11" s="2"/>
      <c r="L11" s="3" t="e">
        <f t="shared" si="0"/>
        <v>#DIV/0!</v>
      </c>
      <c r="M11" s="8"/>
      <c r="N11" s="2"/>
      <c r="O11" s="2"/>
      <c r="P11" s="3" t="e">
        <f t="shared" si="1"/>
        <v>#DIV/0!</v>
      </c>
      <c r="Q11" s="10"/>
      <c r="R11" s="18"/>
    </row>
    <row r="12" spans="1:18" x14ac:dyDescent="0.55000000000000004">
      <c r="A12">
        <v>4</v>
      </c>
      <c r="B12" s="26">
        <f t="shared" si="2"/>
        <v>0</v>
      </c>
      <c r="C12" s="14">
        <f t="shared" si="2"/>
        <v>0</v>
      </c>
      <c r="D12" s="29"/>
      <c r="E12" s="1"/>
      <c r="F12" s="1"/>
      <c r="G12" s="1"/>
      <c r="H12" s="1"/>
      <c r="I12" s="1"/>
      <c r="J12" s="2"/>
      <c r="K12" s="2"/>
      <c r="L12" s="3" t="e">
        <f t="shared" si="0"/>
        <v>#DIV/0!</v>
      </c>
      <c r="M12" s="8"/>
      <c r="N12" s="2"/>
      <c r="O12" s="2"/>
      <c r="P12" s="3" t="e">
        <f t="shared" si="1"/>
        <v>#DIV/0!</v>
      </c>
      <c r="Q12" s="10"/>
      <c r="R12" s="18"/>
    </row>
    <row r="13" spans="1:18" ht="18.649999999999999" customHeight="1" thickBot="1" x14ac:dyDescent="0.6">
      <c r="A13">
        <v>4</v>
      </c>
      <c r="B13" s="27">
        <f t="shared" si="2"/>
        <v>0</v>
      </c>
      <c r="C13" s="16">
        <f t="shared" si="2"/>
        <v>0</v>
      </c>
      <c r="D13" s="30"/>
      <c r="E13" s="5"/>
      <c r="F13" s="5"/>
      <c r="G13" s="5"/>
      <c r="H13" s="5"/>
      <c r="I13" s="5"/>
      <c r="J13" s="6"/>
      <c r="K13" s="6"/>
      <c r="L13" s="7" t="e">
        <f t="shared" si="0"/>
        <v>#DIV/0!</v>
      </c>
      <c r="M13" s="9"/>
      <c r="N13" s="6"/>
      <c r="O13" s="6"/>
      <c r="P13" s="7" t="e">
        <f t="shared" si="1"/>
        <v>#DIV/0!</v>
      </c>
      <c r="Q13" s="11"/>
      <c r="R13" s="20"/>
    </row>
    <row r="14" spans="1:18" x14ac:dyDescent="0.55000000000000004">
      <c r="D14" s="31"/>
    </row>
    <row r="15" spans="1:18" x14ac:dyDescent="0.55000000000000004">
      <c r="D15" s="31"/>
    </row>
  </sheetData>
  <mergeCells count="11">
    <mergeCell ref="D2:R3"/>
    <mergeCell ref="B2:B7"/>
    <mergeCell ref="C2:C7"/>
    <mergeCell ref="B1:R1"/>
    <mergeCell ref="D4:D7"/>
    <mergeCell ref="E4:I6"/>
    <mergeCell ref="M4:M6"/>
    <mergeCell ref="R4:R7"/>
    <mergeCell ref="J4:L6"/>
    <mergeCell ref="Q4:Q7"/>
    <mergeCell ref="N4:P6"/>
  </mergeCells>
  <phoneticPr fontId="13"/>
  <conditionalFormatting sqref="C8:D13">
    <cfRule type="expression" dxfId="1" priority="1">
      <formula>OR(#REF!="後退",#REF!="後退")</formula>
    </cfRule>
  </conditionalFormatting>
  <dataValidations count="2">
    <dataValidation type="list" allowBlank="1" showInputMessage="1" showErrorMessage="1" sqref="E8:E13 H8:I13 Q8:Q13" xr:uid="{00000000-0002-0000-0A00-000000000000}">
      <formula1>"○"</formula1>
    </dataValidation>
    <dataValidation type="list" showInputMessage="1" showErrorMessage="1" sqref="F8:G13" xr:uid="{00000000-0002-0000-0A00-000001000000}">
      <formula1>"R6年度までに設定済み,R7年度から設定,設定なし,設定なし（次期指定時に設定予定）"</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5"/>
  <sheetViews>
    <sheetView zoomScale="70" zoomScaleNormal="70" workbookViewId="0">
      <selection activeCell="E37" sqref="E37"/>
    </sheetView>
  </sheetViews>
  <sheetFormatPr defaultRowHeight="18" x14ac:dyDescent="0.55000000000000004"/>
  <cols>
    <col min="1" max="1" width="5.5" customWidth="1"/>
    <col min="2" max="3" width="11" bestFit="1" customWidth="1"/>
    <col min="4" max="4" width="11.58203125" customWidth="1"/>
    <col min="5" max="5" width="14.75" customWidth="1"/>
    <col min="6" max="6" width="22.25" bestFit="1" customWidth="1"/>
    <col min="7" max="11" width="14.75" customWidth="1"/>
    <col min="12" max="12" width="13.08203125" customWidth="1"/>
    <col min="13" max="13" width="22.25" customWidth="1"/>
    <col min="14" max="14" width="14.75" customWidth="1"/>
    <col min="15" max="15" width="14.25" customWidth="1"/>
    <col min="16" max="16" width="13.08203125" customWidth="1"/>
    <col min="17" max="17" width="18.58203125" customWidth="1"/>
    <col min="18" max="18" width="68.25" customWidth="1"/>
  </cols>
  <sheetData>
    <row r="1" spans="1:18" ht="78.650000000000006" customHeight="1" thickBot="1" x14ac:dyDescent="0.6">
      <c r="B1" s="124" t="s">
        <v>70</v>
      </c>
      <c r="C1" s="125"/>
      <c r="D1" s="125"/>
      <c r="E1" s="125"/>
      <c r="F1" s="125"/>
      <c r="G1" s="125"/>
      <c r="H1" s="125"/>
      <c r="I1" s="125"/>
      <c r="J1" s="125"/>
      <c r="K1" s="125"/>
      <c r="L1" s="125"/>
      <c r="M1" s="125"/>
      <c r="N1" s="125"/>
      <c r="O1" s="125"/>
      <c r="P1" s="125"/>
      <c r="Q1" s="125"/>
      <c r="R1" s="125"/>
    </row>
    <row r="2" spans="1:18" x14ac:dyDescent="0.55000000000000004">
      <c r="B2" s="110" t="s">
        <v>1</v>
      </c>
      <c r="C2" s="123" t="s">
        <v>2</v>
      </c>
      <c r="D2" s="126" t="s">
        <v>99</v>
      </c>
      <c r="E2" s="127"/>
      <c r="F2" s="127"/>
      <c r="G2" s="127"/>
      <c r="H2" s="127"/>
      <c r="I2" s="127"/>
      <c r="J2" s="127"/>
      <c r="K2" s="127"/>
      <c r="L2" s="127"/>
      <c r="M2" s="127"/>
      <c r="N2" s="127"/>
      <c r="O2" s="127"/>
      <c r="P2" s="127"/>
      <c r="Q2" s="127"/>
      <c r="R2" s="128"/>
    </row>
    <row r="3" spans="1:18" x14ac:dyDescent="0.55000000000000004">
      <c r="B3" s="75"/>
      <c r="C3" s="122"/>
      <c r="D3" s="118"/>
      <c r="E3" s="119"/>
      <c r="F3" s="119"/>
      <c r="G3" s="119"/>
      <c r="H3" s="119"/>
      <c r="I3" s="119"/>
      <c r="J3" s="119"/>
      <c r="K3" s="119"/>
      <c r="L3" s="119"/>
      <c r="M3" s="119"/>
      <c r="N3" s="119"/>
      <c r="O3" s="119"/>
      <c r="P3" s="119"/>
      <c r="Q3" s="119"/>
      <c r="R3" s="129"/>
    </row>
    <row r="4" spans="1:18" ht="18" customHeight="1" x14ac:dyDescent="0.55000000000000004">
      <c r="B4" s="75"/>
      <c r="C4" s="122"/>
      <c r="D4" s="121" t="s">
        <v>72</v>
      </c>
      <c r="E4" s="132" t="s">
        <v>39</v>
      </c>
      <c r="F4" s="113"/>
      <c r="G4" s="113"/>
      <c r="H4" s="113"/>
      <c r="I4" s="114"/>
      <c r="J4" s="130" t="s">
        <v>73</v>
      </c>
      <c r="K4" s="113"/>
      <c r="L4" s="114"/>
      <c r="M4" s="111" t="s">
        <v>74</v>
      </c>
      <c r="N4" s="111" t="s">
        <v>75</v>
      </c>
      <c r="O4" s="113"/>
      <c r="P4" s="114"/>
      <c r="Q4" s="140" t="s">
        <v>76</v>
      </c>
      <c r="R4" s="139" t="s">
        <v>77</v>
      </c>
    </row>
    <row r="5" spans="1:18" x14ac:dyDescent="0.55000000000000004">
      <c r="B5" s="75"/>
      <c r="C5" s="122"/>
      <c r="D5" s="122"/>
      <c r="E5" s="115"/>
      <c r="F5" s="116"/>
      <c r="G5" s="116"/>
      <c r="H5" s="116"/>
      <c r="I5" s="117"/>
      <c r="J5" s="115"/>
      <c r="K5" s="116"/>
      <c r="L5" s="117"/>
      <c r="M5" s="122"/>
      <c r="N5" s="115"/>
      <c r="O5" s="116"/>
      <c r="P5" s="117"/>
      <c r="Q5" s="69"/>
      <c r="R5" s="100"/>
    </row>
    <row r="6" spans="1:18" ht="107.15" customHeight="1" x14ac:dyDescent="0.55000000000000004">
      <c r="B6" s="75"/>
      <c r="C6" s="122"/>
      <c r="D6" s="122"/>
      <c r="E6" s="118"/>
      <c r="F6" s="119"/>
      <c r="G6" s="119"/>
      <c r="H6" s="119"/>
      <c r="I6" s="120"/>
      <c r="J6" s="118"/>
      <c r="K6" s="119"/>
      <c r="L6" s="120"/>
      <c r="M6" s="112"/>
      <c r="N6" s="118"/>
      <c r="O6" s="119"/>
      <c r="P6" s="120"/>
      <c r="Q6" s="69"/>
      <c r="R6" s="100"/>
    </row>
    <row r="7" spans="1:18" ht="157.5" customHeight="1" x14ac:dyDescent="0.55000000000000004">
      <c r="B7" s="76"/>
      <c r="C7" s="112"/>
      <c r="D7" s="112"/>
      <c r="E7" s="4" t="s">
        <v>78</v>
      </c>
      <c r="F7" s="4" t="s">
        <v>79</v>
      </c>
      <c r="G7" s="4" t="s">
        <v>46</v>
      </c>
      <c r="H7" s="4" t="s">
        <v>80</v>
      </c>
      <c r="I7" s="4" t="s">
        <v>81</v>
      </c>
      <c r="J7" s="4" t="s">
        <v>48</v>
      </c>
      <c r="K7" s="4" t="s">
        <v>49</v>
      </c>
      <c r="L7" s="4" t="s">
        <v>82</v>
      </c>
      <c r="M7" s="4" t="s">
        <v>83</v>
      </c>
      <c r="N7" s="4" t="s">
        <v>84</v>
      </c>
      <c r="O7" s="4" t="s">
        <v>85</v>
      </c>
      <c r="P7" s="4" t="s">
        <v>86</v>
      </c>
      <c r="Q7" s="70"/>
      <c r="R7" s="101"/>
    </row>
    <row r="8" spans="1:18" x14ac:dyDescent="0.55000000000000004">
      <c r="A8">
        <v>1</v>
      </c>
      <c r="B8" s="25"/>
      <c r="C8" s="22"/>
      <c r="D8" s="28"/>
      <c r="E8" s="1"/>
      <c r="F8" s="1"/>
      <c r="G8" s="1"/>
      <c r="H8" s="1"/>
      <c r="I8" s="1"/>
      <c r="J8" s="2"/>
      <c r="K8" s="2"/>
      <c r="L8" s="3" t="e">
        <f t="shared" ref="L8:L13" si="0">(K8-J8)/J8</f>
        <v>#DIV/0!</v>
      </c>
      <c r="M8" s="8"/>
      <c r="N8" s="2"/>
      <c r="O8" s="2"/>
      <c r="P8" s="3" t="e">
        <f t="shared" ref="P8:P13" si="1">(O8-N8)/N8</f>
        <v>#DIV/0!</v>
      </c>
      <c r="Q8" s="10"/>
      <c r="R8" s="18"/>
    </row>
    <row r="9" spans="1:18" x14ac:dyDescent="0.55000000000000004">
      <c r="A9">
        <v>2</v>
      </c>
      <c r="B9" s="26">
        <f t="shared" ref="B9:C13" si="2">B$8</f>
        <v>0</v>
      </c>
      <c r="C9" s="14">
        <f t="shared" si="2"/>
        <v>0</v>
      </c>
      <c r="D9" s="29"/>
      <c r="E9" s="1"/>
      <c r="F9" s="1"/>
      <c r="G9" s="1"/>
      <c r="H9" s="1"/>
      <c r="I9" s="1"/>
      <c r="J9" s="2"/>
      <c r="K9" s="2"/>
      <c r="L9" s="3" t="e">
        <f t="shared" si="0"/>
        <v>#DIV/0!</v>
      </c>
      <c r="M9" s="8"/>
      <c r="N9" s="2"/>
      <c r="O9" s="2"/>
      <c r="P9" s="3" t="e">
        <f t="shared" si="1"/>
        <v>#DIV/0!</v>
      </c>
      <c r="Q9" s="10"/>
      <c r="R9" s="18"/>
    </row>
    <row r="10" spans="1:18" x14ac:dyDescent="0.55000000000000004">
      <c r="A10">
        <v>3</v>
      </c>
      <c r="B10" s="26">
        <f t="shared" si="2"/>
        <v>0</v>
      </c>
      <c r="C10" s="14">
        <f t="shared" si="2"/>
        <v>0</v>
      </c>
      <c r="D10" s="29"/>
      <c r="E10" s="1"/>
      <c r="F10" s="1"/>
      <c r="G10" s="1"/>
      <c r="H10" s="1"/>
      <c r="I10" s="1"/>
      <c r="J10" s="2"/>
      <c r="K10" s="2"/>
      <c r="L10" s="3" t="e">
        <f t="shared" si="0"/>
        <v>#DIV/0!</v>
      </c>
      <c r="M10" s="8"/>
      <c r="N10" s="2"/>
      <c r="O10" s="2"/>
      <c r="P10" s="3" t="e">
        <f t="shared" si="1"/>
        <v>#DIV/0!</v>
      </c>
      <c r="Q10" s="10"/>
      <c r="R10" s="18"/>
    </row>
    <row r="11" spans="1:18" x14ac:dyDescent="0.55000000000000004">
      <c r="A11">
        <v>4</v>
      </c>
      <c r="B11" s="26">
        <f t="shared" si="2"/>
        <v>0</v>
      </c>
      <c r="C11" s="14">
        <f t="shared" si="2"/>
        <v>0</v>
      </c>
      <c r="D11" s="29"/>
      <c r="E11" s="1"/>
      <c r="F11" s="1"/>
      <c r="G11" s="1"/>
      <c r="H11" s="1"/>
      <c r="I11" s="1"/>
      <c r="J11" s="2"/>
      <c r="K11" s="2"/>
      <c r="L11" s="3" t="e">
        <f t="shared" si="0"/>
        <v>#DIV/0!</v>
      </c>
      <c r="M11" s="8"/>
      <c r="N11" s="2"/>
      <c r="O11" s="2"/>
      <c r="P11" s="3" t="e">
        <f t="shared" si="1"/>
        <v>#DIV/0!</v>
      </c>
      <c r="Q11" s="10"/>
      <c r="R11" s="18"/>
    </row>
    <row r="12" spans="1:18" x14ac:dyDescent="0.55000000000000004">
      <c r="A12">
        <v>4</v>
      </c>
      <c r="B12" s="26">
        <f t="shared" si="2"/>
        <v>0</v>
      </c>
      <c r="C12" s="14">
        <f t="shared" si="2"/>
        <v>0</v>
      </c>
      <c r="D12" s="29"/>
      <c r="E12" s="1"/>
      <c r="F12" s="1"/>
      <c r="G12" s="1"/>
      <c r="H12" s="1"/>
      <c r="I12" s="1"/>
      <c r="J12" s="2"/>
      <c r="K12" s="2"/>
      <c r="L12" s="3" t="e">
        <f t="shared" si="0"/>
        <v>#DIV/0!</v>
      </c>
      <c r="M12" s="8"/>
      <c r="N12" s="2"/>
      <c r="O12" s="2"/>
      <c r="P12" s="3" t="e">
        <f t="shared" si="1"/>
        <v>#DIV/0!</v>
      </c>
      <c r="Q12" s="10"/>
      <c r="R12" s="18"/>
    </row>
    <row r="13" spans="1:18" ht="18.649999999999999" customHeight="1" thickBot="1" x14ac:dyDescent="0.6">
      <c r="A13">
        <v>4</v>
      </c>
      <c r="B13" s="27">
        <f t="shared" si="2"/>
        <v>0</v>
      </c>
      <c r="C13" s="16">
        <f t="shared" si="2"/>
        <v>0</v>
      </c>
      <c r="D13" s="30"/>
      <c r="E13" s="5"/>
      <c r="F13" s="5"/>
      <c r="G13" s="5"/>
      <c r="H13" s="5"/>
      <c r="I13" s="5"/>
      <c r="J13" s="6"/>
      <c r="K13" s="6"/>
      <c r="L13" s="7" t="e">
        <f t="shared" si="0"/>
        <v>#DIV/0!</v>
      </c>
      <c r="M13" s="9"/>
      <c r="N13" s="6"/>
      <c r="O13" s="6"/>
      <c r="P13" s="7" t="e">
        <f t="shared" si="1"/>
        <v>#DIV/0!</v>
      </c>
      <c r="Q13" s="11"/>
      <c r="R13" s="20"/>
    </row>
    <row r="14" spans="1:18" x14ac:dyDescent="0.55000000000000004">
      <c r="D14" s="31"/>
    </row>
    <row r="15" spans="1:18" x14ac:dyDescent="0.55000000000000004">
      <c r="D15" s="31"/>
    </row>
  </sheetData>
  <mergeCells count="11">
    <mergeCell ref="D2:R3"/>
    <mergeCell ref="B2:B7"/>
    <mergeCell ref="C2:C7"/>
    <mergeCell ref="B1:R1"/>
    <mergeCell ref="D4:D7"/>
    <mergeCell ref="E4:I6"/>
    <mergeCell ref="M4:M6"/>
    <mergeCell ref="R4:R7"/>
    <mergeCell ref="J4:L6"/>
    <mergeCell ref="Q4:Q7"/>
    <mergeCell ref="N4:P6"/>
  </mergeCells>
  <phoneticPr fontId="13"/>
  <conditionalFormatting sqref="C8:D13">
    <cfRule type="expression" dxfId="0" priority="1">
      <formula>OR(#REF!="後退",#REF!="後退")</formula>
    </cfRule>
  </conditionalFormatting>
  <dataValidations count="2">
    <dataValidation type="list" allowBlank="1" showInputMessage="1" showErrorMessage="1" sqref="E8:E13 H8:I13 Q8:Q13" xr:uid="{00000000-0002-0000-0B00-000000000000}">
      <formula1>"○"</formula1>
    </dataValidation>
    <dataValidation type="list" showInputMessage="1" showErrorMessage="1" sqref="F8:G13" xr:uid="{00000000-0002-0000-0B00-000001000000}">
      <formula1>"R6年度までに設定済み,R7年度から設定,設定なし,設定なし（次期指定時に設定予定）"</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
  <sheetViews>
    <sheetView topLeftCell="A19" zoomScale="85" zoomScaleNormal="70"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phoneticPr fontId="13"/>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4"/>
  <sheetViews>
    <sheetView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124" t="s">
        <v>33</v>
      </c>
      <c r="C1" s="125"/>
      <c r="D1" s="125"/>
      <c r="E1" s="125"/>
      <c r="F1" s="125"/>
      <c r="G1" s="125"/>
      <c r="H1" s="125"/>
      <c r="I1" s="125"/>
      <c r="J1" s="125"/>
      <c r="K1" s="125"/>
      <c r="L1" s="125"/>
      <c r="M1" s="125"/>
      <c r="N1" s="125"/>
      <c r="O1" s="125"/>
      <c r="P1" s="125"/>
      <c r="Q1" s="125"/>
      <c r="R1" s="125"/>
      <c r="S1" s="125"/>
    </row>
    <row r="2" spans="1:19" x14ac:dyDescent="0.55000000000000004">
      <c r="B2" s="110" t="s">
        <v>1</v>
      </c>
      <c r="C2" s="123" t="s">
        <v>2</v>
      </c>
      <c r="D2" s="126" t="s">
        <v>34</v>
      </c>
      <c r="E2" s="127"/>
      <c r="F2" s="127"/>
      <c r="G2" s="127"/>
      <c r="H2" s="127"/>
      <c r="I2" s="127"/>
      <c r="J2" s="127"/>
      <c r="K2" s="127"/>
      <c r="L2" s="127"/>
      <c r="M2" s="127"/>
      <c r="N2" s="127"/>
      <c r="O2" s="127"/>
      <c r="P2" s="127"/>
      <c r="Q2" s="127"/>
      <c r="R2" s="127"/>
      <c r="S2" s="128"/>
    </row>
    <row r="3" spans="1:19" x14ac:dyDescent="0.55000000000000004">
      <c r="B3" s="75"/>
      <c r="C3" s="122"/>
      <c r="D3" s="118"/>
      <c r="E3" s="119"/>
      <c r="F3" s="119"/>
      <c r="G3" s="119"/>
      <c r="H3" s="119"/>
      <c r="I3" s="119"/>
      <c r="J3" s="119"/>
      <c r="K3" s="119"/>
      <c r="L3" s="119"/>
      <c r="M3" s="119"/>
      <c r="N3" s="119"/>
      <c r="O3" s="119"/>
      <c r="P3" s="119"/>
      <c r="Q3" s="119"/>
      <c r="R3" s="119"/>
      <c r="S3" s="129"/>
    </row>
    <row r="4" spans="1:19" ht="18" customHeight="1" x14ac:dyDescent="0.55000000000000004">
      <c r="B4" s="75"/>
      <c r="C4" s="122"/>
      <c r="D4" s="121" t="s">
        <v>35</v>
      </c>
      <c r="E4" s="121" t="s">
        <v>36</v>
      </c>
      <c r="F4" s="121" t="s">
        <v>37</v>
      </c>
      <c r="G4" s="121" t="s">
        <v>38</v>
      </c>
      <c r="H4" s="132" t="s">
        <v>39</v>
      </c>
      <c r="I4" s="113"/>
      <c r="J4" s="113"/>
      <c r="K4" s="114"/>
      <c r="L4" s="130" t="s">
        <v>40</v>
      </c>
      <c r="M4" s="113"/>
      <c r="N4" s="114"/>
      <c r="O4" s="111" t="s">
        <v>41</v>
      </c>
      <c r="P4" s="113"/>
      <c r="Q4" s="114"/>
      <c r="R4" s="133" t="s">
        <v>42</v>
      </c>
      <c r="S4" s="131" t="s">
        <v>43</v>
      </c>
    </row>
    <row r="5" spans="1:19" x14ac:dyDescent="0.55000000000000004">
      <c r="B5" s="75"/>
      <c r="C5" s="122"/>
      <c r="D5" s="122"/>
      <c r="E5" s="122"/>
      <c r="F5" s="122"/>
      <c r="G5" s="122"/>
      <c r="H5" s="115"/>
      <c r="I5" s="116"/>
      <c r="J5" s="116"/>
      <c r="K5" s="117"/>
      <c r="L5" s="115"/>
      <c r="M5" s="116"/>
      <c r="N5" s="117"/>
      <c r="O5" s="115"/>
      <c r="P5" s="116"/>
      <c r="Q5" s="117"/>
      <c r="R5" s="69"/>
      <c r="S5" s="100"/>
    </row>
    <row r="6" spans="1:19" ht="107.15" customHeight="1" x14ac:dyDescent="0.55000000000000004">
      <c r="B6" s="75"/>
      <c r="C6" s="122"/>
      <c r="D6" s="122"/>
      <c r="E6" s="122"/>
      <c r="F6" s="122"/>
      <c r="G6" s="122"/>
      <c r="H6" s="118"/>
      <c r="I6" s="119"/>
      <c r="J6" s="119"/>
      <c r="K6" s="120"/>
      <c r="L6" s="118"/>
      <c r="M6" s="119"/>
      <c r="N6" s="120"/>
      <c r="O6" s="118"/>
      <c r="P6" s="119"/>
      <c r="Q6" s="120"/>
      <c r="R6" s="69"/>
      <c r="S6" s="100"/>
    </row>
    <row r="7" spans="1:19" ht="157.5" customHeight="1" x14ac:dyDescent="0.55000000000000004">
      <c r="B7" s="75"/>
      <c r="C7" s="122"/>
      <c r="D7" s="122"/>
      <c r="E7" s="122"/>
      <c r="F7" s="122"/>
      <c r="G7" s="122"/>
      <c r="H7" s="111" t="s">
        <v>44</v>
      </c>
      <c r="I7" s="111" t="s">
        <v>45</v>
      </c>
      <c r="J7" s="111" t="s">
        <v>46</v>
      </c>
      <c r="K7" s="111" t="s">
        <v>47</v>
      </c>
      <c r="L7" s="111" t="s">
        <v>48</v>
      </c>
      <c r="M7" s="111" t="s">
        <v>49</v>
      </c>
      <c r="N7" s="111" t="s">
        <v>50</v>
      </c>
      <c r="O7" s="111" t="s">
        <v>51</v>
      </c>
      <c r="P7" s="111" t="s">
        <v>52</v>
      </c>
      <c r="Q7" s="111" t="s">
        <v>50</v>
      </c>
      <c r="R7" s="69"/>
      <c r="S7" s="100"/>
    </row>
    <row r="8" spans="1:19" x14ac:dyDescent="0.55000000000000004">
      <c r="B8" s="76"/>
      <c r="C8" s="112"/>
      <c r="D8" s="112"/>
      <c r="E8" s="112"/>
      <c r="F8" s="112"/>
      <c r="G8" s="112"/>
      <c r="H8" s="112"/>
      <c r="I8" s="112"/>
      <c r="J8" s="112"/>
      <c r="K8" s="112"/>
      <c r="L8" s="112"/>
      <c r="M8" s="112"/>
      <c r="N8" s="112"/>
      <c r="O8" s="112"/>
      <c r="P8" s="112"/>
      <c r="Q8" s="112"/>
      <c r="R8" s="70"/>
      <c r="S8" s="101"/>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1:S1"/>
    <mergeCell ref="M7:M8"/>
    <mergeCell ref="D2:S3"/>
    <mergeCell ref="D4:D8"/>
    <mergeCell ref="L4:N6"/>
    <mergeCell ref="H7:H8"/>
    <mergeCell ref="J7:J8"/>
    <mergeCell ref="P7:P8"/>
    <mergeCell ref="S4:S8"/>
    <mergeCell ref="F4:F8"/>
    <mergeCell ref="H4:K6"/>
    <mergeCell ref="E4:E8"/>
    <mergeCell ref="K7:K8"/>
    <mergeCell ref="O7:O8"/>
    <mergeCell ref="Q7:Q8"/>
    <mergeCell ref="R4:R8"/>
    <mergeCell ref="B2:B8"/>
    <mergeCell ref="L7:L8"/>
    <mergeCell ref="N7:N8"/>
    <mergeCell ref="O4:Q6"/>
    <mergeCell ref="G4:G8"/>
    <mergeCell ref="I7:I8"/>
    <mergeCell ref="C2:C8"/>
  </mergeCells>
  <phoneticPr fontId="13"/>
  <conditionalFormatting sqref="B9">
    <cfRule type="expression" dxfId="15" priority="2">
      <formula>OR($BP9="後退",$BQ9="後退")</formula>
    </cfRule>
  </conditionalFormatting>
  <conditionalFormatting sqref="C9:G14">
    <cfRule type="expression" dxfId="14" priority="1">
      <formula>OR(#REF!="後退",#REF!="後退")</formula>
    </cfRule>
  </conditionalFormatting>
  <dataValidations count="3">
    <dataValidation type="list" allowBlank="1" showInputMessage="1" showErrorMessage="1" sqref="D9:D14 F9:G14" xr:uid="{00000000-0002-0000-0200-000000000000}">
      <formula1>"○,×"</formula1>
    </dataValidation>
    <dataValidation type="list" allowBlank="1" showInputMessage="1" showErrorMessage="1" sqref="H9:H14 K9:K14 R9:R14" xr:uid="{00000000-0002-0000-0200-000001000000}">
      <formula1>"○"</formula1>
    </dataValidation>
    <dataValidation type="list" showInputMessage="1" showErrorMessage="1" sqref="I9:J14" xr:uid="{00000000-0002-0000-0200-000002000000}">
      <formula1>"R6年度までに設定済み,R7年度から設定,設定なし,設定なし（次期契約時に設定予定）"</formula1>
    </dataValidation>
  </dataValidation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16"/>
  <sheetViews>
    <sheetView zoomScale="85" zoomScaleNormal="70"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124" t="s">
        <v>33</v>
      </c>
      <c r="C1" s="125"/>
      <c r="D1" s="125"/>
      <c r="E1" s="125"/>
      <c r="F1" s="125"/>
      <c r="G1" s="125"/>
      <c r="H1" s="125"/>
      <c r="I1" s="125"/>
      <c r="J1" s="125"/>
      <c r="K1" s="125"/>
      <c r="L1" s="125"/>
      <c r="M1" s="125"/>
      <c r="N1" s="125"/>
      <c r="O1" s="125"/>
      <c r="P1" s="125"/>
      <c r="Q1" s="125"/>
      <c r="R1" s="125"/>
      <c r="S1" s="125"/>
    </row>
    <row r="2" spans="1:19" x14ac:dyDescent="0.55000000000000004">
      <c r="B2" s="110" t="s">
        <v>1</v>
      </c>
      <c r="C2" s="123" t="s">
        <v>2</v>
      </c>
      <c r="D2" s="126" t="s">
        <v>34</v>
      </c>
      <c r="E2" s="127"/>
      <c r="F2" s="127"/>
      <c r="G2" s="127"/>
      <c r="H2" s="127"/>
      <c r="I2" s="127"/>
      <c r="J2" s="127"/>
      <c r="K2" s="127"/>
      <c r="L2" s="127"/>
      <c r="M2" s="127"/>
      <c r="N2" s="127"/>
      <c r="O2" s="127"/>
      <c r="P2" s="127"/>
      <c r="Q2" s="127"/>
      <c r="R2" s="127"/>
      <c r="S2" s="128"/>
    </row>
    <row r="3" spans="1:19" x14ac:dyDescent="0.55000000000000004">
      <c r="B3" s="75"/>
      <c r="C3" s="122"/>
      <c r="D3" s="118"/>
      <c r="E3" s="119"/>
      <c r="F3" s="119"/>
      <c r="G3" s="119"/>
      <c r="H3" s="119"/>
      <c r="I3" s="119"/>
      <c r="J3" s="119"/>
      <c r="K3" s="119"/>
      <c r="L3" s="119"/>
      <c r="M3" s="119"/>
      <c r="N3" s="119"/>
      <c r="O3" s="119"/>
      <c r="P3" s="119"/>
      <c r="Q3" s="119"/>
      <c r="R3" s="119"/>
      <c r="S3" s="129"/>
    </row>
    <row r="4" spans="1:19" ht="18" customHeight="1" x14ac:dyDescent="0.55000000000000004">
      <c r="B4" s="75"/>
      <c r="C4" s="122"/>
      <c r="D4" s="121" t="s">
        <v>35</v>
      </c>
      <c r="E4" s="121" t="s">
        <v>36</v>
      </c>
      <c r="F4" s="121" t="s">
        <v>37</v>
      </c>
      <c r="G4" s="121" t="s">
        <v>38</v>
      </c>
      <c r="H4" s="134" t="s">
        <v>39</v>
      </c>
      <c r="I4" s="113"/>
      <c r="J4" s="113"/>
      <c r="K4" s="114"/>
      <c r="L4" s="130" t="s">
        <v>40</v>
      </c>
      <c r="M4" s="113"/>
      <c r="N4" s="114"/>
      <c r="O4" s="111" t="s">
        <v>41</v>
      </c>
      <c r="P4" s="113"/>
      <c r="Q4" s="114"/>
      <c r="R4" s="133" t="s">
        <v>42</v>
      </c>
      <c r="S4" s="131" t="s">
        <v>43</v>
      </c>
    </row>
    <row r="5" spans="1:19" x14ac:dyDescent="0.55000000000000004">
      <c r="B5" s="75"/>
      <c r="C5" s="122"/>
      <c r="D5" s="122"/>
      <c r="E5" s="122"/>
      <c r="F5" s="122"/>
      <c r="G5" s="122"/>
      <c r="H5" s="115"/>
      <c r="I5" s="116"/>
      <c r="J5" s="116"/>
      <c r="K5" s="117"/>
      <c r="L5" s="115"/>
      <c r="M5" s="116"/>
      <c r="N5" s="117"/>
      <c r="O5" s="115"/>
      <c r="P5" s="116"/>
      <c r="Q5" s="117"/>
      <c r="R5" s="69"/>
      <c r="S5" s="100"/>
    </row>
    <row r="6" spans="1:19" ht="107.15" customHeight="1" x14ac:dyDescent="0.55000000000000004">
      <c r="B6" s="75"/>
      <c r="C6" s="122"/>
      <c r="D6" s="122"/>
      <c r="E6" s="122"/>
      <c r="F6" s="122"/>
      <c r="G6" s="122"/>
      <c r="H6" s="118"/>
      <c r="I6" s="119"/>
      <c r="J6" s="119"/>
      <c r="K6" s="120"/>
      <c r="L6" s="118"/>
      <c r="M6" s="119"/>
      <c r="N6" s="120"/>
      <c r="O6" s="118"/>
      <c r="P6" s="119"/>
      <c r="Q6" s="120"/>
      <c r="R6" s="69"/>
      <c r="S6" s="100"/>
    </row>
    <row r="7" spans="1:19" ht="157.5" customHeight="1" x14ac:dyDescent="0.55000000000000004">
      <c r="B7" s="75"/>
      <c r="C7" s="122"/>
      <c r="D7" s="122"/>
      <c r="E7" s="122"/>
      <c r="F7" s="122"/>
      <c r="G7" s="122"/>
      <c r="H7" s="121" t="s">
        <v>44</v>
      </c>
      <c r="I7" s="121" t="s">
        <v>45</v>
      </c>
      <c r="J7" s="121" t="s">
        <v>46</v>
      </c>
      <c r="K7" s="121" t="s">
        <v>47</v>
      </c>
      <c r="L7" s="111" t="s">
        <v>48</v>
      </c>
      <c r="M7" s="111" t="s">
        <v>49</v>
      </c>
      <c r="N7" s="111" t="s">
        <v>50</v>
      </c>
      <c r="O7" s="111" t="s">
        <v>51</v>
      </c>
      <c r="P7" s="111" t="s">
        <v>52</v>
      </c>
      <c r="Q7" s="111" t="s">
        <v>50</v>
      </c>
      <c r="R7" s="69"/>
      <c r="S7" s="100"/>
    </row>
    <row r="8" spans="1:19" x14ac:dyDescent="0.55000000000000004">
      <c r="B8" s="76"/>
      <c r="C8" s="112"/>
      <c r="D8" s="112"/>
      <c r="E8" s="112"/>
      <c r="F8" s="112"/>
      <c r="G8" s="112"/>
      <c r="H8" s="112"/>
      <c r="I8" s="112"/>
      <c r="J8" s="112"/>
      <c r="K8" s="112"/>
      <c r="L8" s="112"/>
      <c r="M8" s="112"/>
      <c r="N8" s="112"/>
      <c r="O8" s="112"/>
      <c r="P8" s="112"/>
      <c r="Q8" s="112"/>
      <c r="R8" s="70"/>
      <c r="S8" s="101"/>
    </row>
    <row r="9" spans="1:19" ht="36" customHeight="1" x14ac:dyDescent="0.55000000000000004">
      <c r="A9">
        <v>1</v>
      </c>
      <c r="B9" s="12"/>
      <c r="C9" s="1"/>
      <c r="D9" s="1" t="s">
        <v>15</v>
      </c>
      <c r="E9" s="1" t="s">
        <v>53</v>
      </c>
      <c r="F9" s="1" t="s">
        <v>15</v>
      </c>
      <c r="G9" s="1" t="s">
        <v>16</v>
      </c>
      <c r="H9" s="1" t="s">
        <v>15</v>
      </c>
      <c r="I9" s="1" t="s">
        <v>54</v>
      </c>
      <c r="J9" s="1" t="s">
        <v>55</v>
      </c>
      <c r="K9" s="1" t="s">
        <v>15</v>
      </c>
      <c r="L9" s="2">
        <v>30000</v>
      </c>
      <c r="M9" s="2">
        <v>30900</v>
      </c>
      <c r="N9" s="3">
        <f t="shared" ref="N9:N16" si="0">(M9-L9)/L9</f>
        <v>0.03</v>
      </c>
      <c r="O9" s="2">
        <v>25000</v>
      </c>
      <c r="P9" s="2">
        <v>25500</v>
      </c>
      <c r="Q9" s="3">
        <f t="shared" ref="Q9:Q16" si="1">(P9-O9)/O9</f>
        <v>0.02</v>
      </c>
      <c r="R9" s="10" t="s">
        <v>15</v>
      </c>
      <c r="S9" s="17" t="s">
        <v>56</v>
      </c>
    </row>
    <row r="10" spans="1:19" ht="72" customHeight="1" x14ac:dyDescent="0.55000000000000004">
      <c r="A10">
        <v>2</v>
      </c>
      <c r="B10" s="13">
        <f t="shared" ref="B10:C16" si="2">B$9</f>
        <v>0</v>
      </c>
      <c r="C10" s="14">
        <f t="shared" si="2"/>
        <v>0</v>
      </c>
      <c r="D10" s="14" t="s">
        <v>15</v>
      </c>
      <c r="E10" s="14" t="s">
        <v>57</v>
      </c>
      <c r="F10" s="1" t="s">
        <v>15</v>
      </c>
      <c r="G10" s="1" t="s">
        <v>16</v>
      </c>
      <c r="H10" s="1" t="s">
        <v>15</v>
      </c>
      <c r="I10" s="1" t="s">
        <v>58</v>
      </c>
      <c r="J10" s="1" t="s">
        <v>55</v>
      </c>
      <c r="K10" s="1"/>
      <c r="L10" s="2">
        <v>30000</v>
      </c>
      <c r="M10" s="2">
        <v>30000</v>
      </c>
      <c r="N10" s="3">
        <f t="shared" si="0"/>
        <v>0</v>
      </c>
      <c r="O10" s="2">
        <v>27000</v>
      </c>
      <c r="P10" s="2">
        <v>28500</v>
      </c>
      <c r="Q10" s="3">
        <f t="shared" si="1"/>
        <v>5.5555555555555552E-2</v>
      </c>
      <c r="R10" s="10" t="s">
        <v>15</v>
      </c>
      <c r="S10" s="17" t="s">
        <v>59</v>
      </c>
    </row>
    <row r="11" spans="1:19" ht="68.150000000000006" customHeight="1" x14ac:dyDescent="0.55000000000000004">
      <c r="A11">
        <v>3</v>
      </c>
      <c r="B11" s="13">
        <f t="shared" si="2"/>
        <v>0</v>
      </c>
      <c r="C11" s="14">
        <f t="shared" si="2"/>
        <v>0</v>
      </c>
      <c r="D11" s="14" t="s">
        <v>16</v>
      </c>
      <c r="E11" s="14"/>
      <c r="F11" s="1" t="s">
        <v>15</v>
      </c>
      <c r="G11" s="1" t="s">
        <v>16</v>
      </c>
      <c r="H11" s="1" t="s">
        <v>15</v>
      </c>
      <c r="I11" s="1" t="s">
        <v>55</v>
      </c>
      <c r="J11" s="1" t="s">
        <v>55</v>
      </c>
      <c r="K11" s="1"/>
      <c r="L11" s="2">
        <v>30000</v>
      </c>
      <c r="M11" s="2">
        <v>31000</v>
      </c>
      <c r="N11" s="3">
        <f t="shared" si="0"/>
        <v>3.3333333333333333E-2</v>
      </c>
      <c r="O11" s="2">
        <v>27000</v>
      </c>
      <c r="P11" s="2">
        <v>27500</v>
      </c>
      <c r="Q11" s="3">
        <f t="shared" si="1"/>
        <v>1.8518518518518517E-2</v>
      </c>
      <c r="R11" s="10" t="s">
        <v>15</v>
      </c>
      <c r="S11" s="17" t="s">
        <v>60</v>
      </c>
    </row>
    <row r="12" spans="1:19" x14ac:dyDescent="0.55000000000000004">
      <c r="A12">
        <v>4</v>
      </c>
      <c r="B12" s="13">
        <f t="shared" si="2"/>
        <v>0</v>
      </c>
      <c r="C12" s="14">
        <f t="shared" si="2"/>
        <v>0</v>
      </c>
      <c r="D12" s="14" t="s">
        <v>16</v>
      </c>
      <c r="E12" s="14"/>
      <c r="F12" s="1" t="s">
        <v>16</v>
      </c>
      <c r="G12" s="1" t="s">
        <v>15</v>
      </c>
      <c r="H12" s="1" t="s">
        <v>15</v>
      </c>
      <c r="I12" s="1" t="s">
        <v>58</v>
      </c>
      <c r="J12" s="1" t="s">
        <v>55</v>
      </c>
      <c r="K12" s="1"/>
      <c r="L12" s="2">
        <v>30000</v>
      </c>
      <c r="M12" s="2">
        <v>42000</v>
      </c>
      <c r="N12" s="3">
        <f t="shared" si="0"/>
        <v>0.4</v>
      </c>
      <c r="O12" s="2">
        <v>25500</v>
      </c>
      <c r="P12" s="2">
        <v>35000</v>
      </c>
      <c r="Q12" s="3">
        <f t="shared" si="1"/>
        <v>0.37254901960784315</v>
      </c>
      <c r="R12" s="10"/>
      <c r="S12" s="17" t="s">
        <v>61</v>
      </c>
    </row>
    <row r="13" spans="1:19" ht="54" customHeight="1" x14ac:dyDescent="0.55000000000000004">
      <c r="A13">
        <v>5</v>
      </c>
      <c r="B13" s="13">
        <f t="shared" si="2"/>
        <v>0</v>
      </c>
      <c r="C13" s="14">
        <f t="shared" si="2"/>
        <v>0</v>
      </c>
      <c r="D13" s="14" t="s">
        <v>15</v>
      </c>
      <c r="E13" s="14" t="s">
        <v>53</v>
      </c>
      <c r="F13" s="1" t="s">
        <v>16</v>
      </c>
      <c r="G13" s="1" t="s">
        <v>15</v>
      </c>
      <c r="H13" s="1" t="s">
        <v>15</v>
      </c>
      <c r="I13" s="1" t="s">
        <v>62</v>
      </c>
      <c r="J13" s="1" t="s">
        <v>62</v>
      </c>
      <c r="K13" s="1"/>
      <c r="L13" s="2">
        <v>29000</v>
      </c>
      <c r="M13" s="2">
        <v>29800</v>
      </c>
      <c r="N13" s="3">
        <f t="shared" si="0"/>
        <v>2.7586206896551724E-2</v>
      </c>
      <c r="O13" s="2">
        <v>25000</v>
      </c>
      <c r="P13" s="2">
        <v>25000</v>
      </c>
      <c r="Q13" s="3">
        <f t="shared" si="1"/>
        <v>0</v>
      </c>
      <c r="R13" s="10" t="s">
        <v>15</v>
      </c>
      <c r="S13" s="17" t="s">
        <v>63</v>
      </c>
    </row>
    <row r="14" spans="1:19" ht="36" customHeight="1" x14ac:dyDescent="0.55000000000000004">
      <c r="A14">
        <v>6</v>
      </c>
      <c r="B14" s="13">
        <f t="shared" si="2"/>
        <v>0</v>
      </c>
      <c r="C14" s="14">
        <f t="shared" si="2"/>
        <v>0</v>
      </c>
      <c r="D14" s="14" t="s">
        <v>16</v>
      </c>
      <c r="E14" s="14"/>
      <c r="F14" s="1" t="s">
        <v>16</v>
      </c>
      <c r="G14" s="1" t="s">
        <v>15</v>
      </c>
      <c r="H14" s="1" t="s">
        <v>15</v>
      </c>
      <c r="I14" s="1" t="s">
        <v>55</v>
      </c>
      <c r="J14" s="1" t="s">
        <v>54</v>
      </c>
      <c r="K14" s="1"/>
      <c r="L14" s="2">
        <v>30000</v>
      </c>
      <c r="M14" s="2">
        <v>30900</v>
      </c>
      <c r="N14" s="3">
        <f t="shared" si="0"/>
        <v>0.03</v>
      </c>
      <c r="O14" s="2">
        <v>25000</v>
      </c>
      <c r="P14" s="2">
        <v>25000</v>
      </c>
      <c r="Q14" s="3">
        <f t="shared" si="1"/>
        <v>0</v>
      </c>
      <c r="R14" s="10" t="s">
        <v>15</v>
      </c>
      <c r="S14" s="17" t="s">
        <v>64</v>
      </c>
    </row>
    <row r="15" spans="1:19" ht="36" customHeight="1" x14ac:dyDescent="0.55000000000000004">
      <c r="A15">
        <v>7</v>
      </c>
      <c r="B15" s="13">
        <f t="shared" si="2"/>
        <v>0</v>
      </c>
      <c r="C15" s="14">
        <f t="shared" si="2"/>
        <v>0</v>
      </c>
      <c r="D15" s="14" t="s">
        <v>16</v>
      </c>
      <c r="E15" s="14"/>
      <c r="F15" s="1" t="s">
        <v>16</v>
      </c>
      <c r="G15" s="1" t="s">
        <v>15</v>
      </c>
      <c r="H15" s="1" t="s">
        <v>15</v>
      </c>
      <c r="I15" s="1" t="s">
        <v>58</v>
      </c>
      <c r="J15" s="1" t="s">
        <v>54</v>
      </c>
      <c r="K15" s="1" t="s">
        <v>15</v>
      </c>
      <c r="L15" s="2">
        <v>30000</v>
      </c>
      <c r="M15" s="2">
        <v>30900</v>
      </c>
      <c r="N15" s="3">
        <f t="shared" si="0"/>
        <v>0.03</v>
      </c>
      <c r="O15" s="2">
        <v>25000</v>
      </c>
      <c r="P15" s="2">
        <v>25700</v>
      </c>
      <c r="Q15" s="3">
        <f t="shared" si="1"/>
        <v>2.8000000000000001E-2</v>
      </c>
      <c r="R15" s="10" t="s">
        <v>15</v>
      </c>
      <c r="S15" s="17" t="s">
        <v>65</v>
      </c>
    </row>
    <row r="16" spans="1:19" ht="36.65" customHeight="1" thickBot="1" x14ac:dyDescent="0.6">
      <c r="A16">
        <v>8</v>
      </c>
      <c r="B16" s="15">
        <f t="shared" si="2"/>
        <v>0</v>
      </c>
      <c r="C16" s="16">
        <f t="shared" si="2"/>
        <v>0</v>
      </c>
      <c r="D16" s="16" t="s">
        <v>16</v>
      </c>
      <c r="E16" s="16"/>
      <c r="F16" s="5" t="s">
        <v>15</v>
      </c>
      <c r="G16" s="5" t="s">
        <v>16</v>
      </c>
      <c r="H16" s="5" t="s">
        <v>15</v>
      </c>
      <c r="I16" s="5" t="s">
        <v>55</v>
      </c>
      <c r="J16" s="5" t="s">
        <v>58</v>
      </c>
      <c r="K16" s="5"/>
      <c r="L16" s="6">
        <v>30000</v>
      </c>
      <c r="M16" s="6">
        <v>30900</v>
      </c>
      <c r="N16" s="7">
        <f t="shared" si="0"/>
        <v>0.03</v>
      </c>
      <c r="O16" s="6">
        <v>25000</v>
      </c>
      <c r="P16" s="6">
        <v>25000</v>
      </c>
      <c r="Q16" s="7">
        <f t="shared" si="1"/>
        <v>0</v>
      </c>
      <c r="R16" s="11" t="s">
        <v>15</v>
      </c>
      <c r="S16" s="19" t="s">
        <v>66</v>
      </c>
    </row>
  </sheetData>
  <mergeCells count="23">
    <mergeCell ref="B1:S1"/>
    <mergeCell ref="M7:M8"/>
    <mergeCell ref="D2:S3"/>
    <mergeCell ref="D4:D8"/>
    <mergeCell ref="L4:N6"/>
    <mergeCell ref="H7:H8"/>
    <mergeCell ref="J7:J8"/>
    <mergeCell ref="P7:P8"/>
    <mergeCell ref="S4:S8"/>
    <mergeCell ref="F4:F8"/>
    <mergeCell ref="H4:K6"/>
    <mergeCell ref="E4:E8"/>
    <mergeCell ref="K7:K8"/>
    <mergeCell ref="O7:O8"/>
    <mergeCell ref="Q7:Q8"/>
    <mergeCell ref="R4:R8"/>
    <mergeCell ref="B2:B8"/>
    <mergeCell ref="L7:L8"/>
    <mergeCell ref="N7:N8"/>
    <mergeCell ref="O4:Q6"/>
    <mergeCell ref="G4:G8"/>
    <mergeCell ref="I7:I8"/>
    <mergeCell ref="C2:C8"/>
  </mergeCells>
  <phoneticPr fontId="13"/>
  <conditionalFormatting sqref="B9">
    <cfRule type="expression" dxfId="13" priority="3">
      <formula>OR($BP9="後退",$BQ9="後退")</formula>
    </cfRule>
  </conditionalFormatting>
  <conditionalFormatting sqref="C9:G16">
    <cfRule type="expression" dxfId="12" priority="1">
      <formula>OR(#REF!="後退",#REF!="後退")</formula>
    </cfRule>
  </conditionalFormatting>
  <dataValidations count="3">
    <dataValidation type="list" allowBlank="1" showInputMessage="1" showErrorMessage="1" sqref="H9:H16 K9:K16 R9:R16" xr:uid="{00000000-0002-0000-0300-000000000000}">
      <formula1>"○"</formula1>
    </dataValidation>
    <dataValidation type="list" showInputMessage="1" showErrorMessage="1" sqref="I9:J16" xr:uid="{00000000-0002-0000-0300-000001000000}">
      <formula1>"R6年度までに設定済み,R7年度から設定,設定なし,設定なし（次期契約時に設定予定）"</formula1>
    </dataValidation>
    <dataValidation type="list" allowBlank="1" showInputMessage="1" showErrorMessage="1" sqref="D9:D16 F9:G16" xr:uid="{00000000-0002-0000-0300-000002000000}">
      <formula1>"○,×"</formula1>
    </dataValidation>
  </dataValidations>
  <pageMargins left="0.25" right="0.25"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4"/>
  <sheetViews>
    <sheetView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124" t="s">
        <v>33</v>
      </c>
      <c r="C1" s="125"/>
      <c r="D1" s="125"/>
      <c r="E1" s="125"/>
      <c r="F1" s="125"/>
      <c r="G1" s="125"/>
      <c r="H1" s="125"/>
      <c r="I1" s="125"/>
      <c r="J1" s="125"/>
      <c r="K1" s="125"/>
      <c r="L1" s="125"/>
      <c r="M1" s="125"/>
      <c r="N1" s="125"/>
      <c r="O1" s="125"/>
      <c r="P1" s="125"/>
      <c r="Q1" s="125"/>
      <c r="R1" s="125"/>
      <c r="S1" s="125"/>
    </row>
    <row r="2" spans="1:19" x14ac:dyDescent="0.55000000000000004">
      <c r="B2" s="110" t="s">
        <v>1</v>
      </c>
      <c r="C2" s="123" t="s">
        <v>2</v>
      </c>
      <c r="D2" s="126" t="s">
        <v>34</v>
      </c>
      <c r="E2" s="127"/>
      <c r="F2" s="127"/>
      <c r="G2" s="127"/>
      <c r="H2" s="127"/>
      <c r="I2" s="127"/>
      <c r="J2" s="127"/>
      <c r="K2" s="127"/>
      <c r="L2" s="127"/>
      <c r="M2" s="127"/>
      <c r="N2" s="127"/>
      <c r="O2" s="127"/>
      <c r="P2" s="127"/>
      <c r="Q2" s="127"/>
      <c r="R2" s="127"/>
      <c r="S2" s="128"/>
    </row>
    <row r="3" spans="1:19" x14ac:dyDescent="0.55000000000000004">
      <c r="B3" s="75"/>
      <c r="C3" s="122"/>
      <c r="D3" s="118"/>
      <c r="E3" s="119"/>
      <c r="F3" s="119"/>
      <c r="G3" s="119"/>
      <c r="H3" s="119"/>
      <c r="I3" s="119"/>
      <c r="J3" s="119"/>
      <c r="K3" s="119"/>
      <c r="L3" s="119"/>
      <c r="M3" s="119"/>
      <c r="N3" s="119"/>
      <c r="O3" s="119"/>
      <c r="P3" s="119"/>
      <c r="Q3" s="119"/>
      <c r="R3" s="119"/>
      <c r="S3" s="129"/>
    </row>
    <row r="4" spans="1:19" ht="18" customHeight="1" x14ac:dyDescent="0.55000000000000004">
      <c r="B4" s="75"/>
      <c r="C4" s="122"/>
      <c r="D4" s="121" t="s">
        <v>35</v>
      </c>
      <c r="E4" s="121" t="s">
        <v>36</v>
      </c>
      <c r="F4" s="121" t="s">
        <v>37</v>
      </c>
      <c r="G4" s="121" t="s">
        <v>38</v>
      </c>
      <c r="H4" s="132" t="s">
        <v>39</v>
      </c>
      <c r="I4" s="113"/>
      <c r="J4" s="113"/>
      <c r="K4" s="114"/>
      <c r="L4" s="130" t="s">
        <v>40</v>
      </c>
      <c r="M4" s="113"/>
      <c r="N4" s="114"/>
      <c r="O4" s="111" t="s">
        <v>41</v>
      </c>
      <c r="P4" s="113"/>
      <c r="Q4" s="114"/>
      <c r="R4" s="133" t="s">
        <v>42</v>
      </c>
      <c r="S4" s="131" t="s">
        <v>43</v>
      </c>
    </row>
    <row r="5" spans="1:19" x14ac:dyDescent="0.55000000000000004">
      <c r="B5" s="75"/>
      <c r="C5" s="122"/>
      <c r="D5" s="122"/>
      <c r="E5" s="122"/>
      <c r="F5" s="122"/>
      <c r="G5" s="122"/>
      <c r="H5" s="115"/>
      <c r="I5" s="116"/>
      <c r="J5" s="116"/>
      <c r="K5" s="117"/>
      <c r="L5" s="115"/>
      <c r="M5" s="116"/>
      <c r="N5" s="117"/>
      <c r="O5" s="115"/>
      <c r="P5" s="116"/>
      <c r="Q5" s="117"/>
      <c r="R5" s="69"/>
      <c r="S5" s="100"/>
    </row>
    <row r="6" spans="1:19" ht="107.15" customHeight="1" x14ac:dyDescent="0.55000000000000004">
      <c r="B6" s="75"/>
      <c r="C6" s="122"/>
      <c r="D6" s="122"/>
      <c r="E6" s="122"/>
      <c r="F6" s="122"/>
      <c r="G6" s="122"/>
      <c r="H6" s="118"/>
      <c r="I6" s="119"/>
      <c r="J6" s="119"/>
      <c r="K6" s="120"/>
      <c r="L6" s="118"/>
      <c r="M6" s="119"/>
      <c r="N6" s="120"/>
      <c r="O6" s="118"/>
      <c r="P6" s="119"/>
      <c r="Q6" s="120"/>
      <c r="R6" s="69"/>
      <c r="S6" s="100"/>
    </row>
    <row r="7" spans="1:19" ht="157.5" customHeight="1" x14ac:dyDescent="0.55000000000000004">
      <c r="B7" s="75"/>
      <c r="C7" s="122"/>
      <c r="D7" s="122"/>
      <c r="E7" s="122"/>
      <c r="F7" s="122"/>
      <c r="G7" s="122"/>
      <c r="H7" s="111" t="s">
        <v>44</v>
      </c>
      <c r="I7" s="111" t="s">
        <v>45</v>
      </c>
      <c r="J7" s="111" t="s">
        <v>46</v>
      </c>
      <c r="K7" s="111" t="s">
        <v>47</v>
      </c>
      <c r="L7" s="111" t="s">
        <v>48</v>
      </c>
      <c r="M7" s="111" t="s">
        <v>49</v>
      </c>
      <c r="N7" s="111" t="s">
        <v>50</v>
      </c>
      <c r="O7" s="111" t="s">
        <v>51</v>
      </c>
      <c r="P7" s="111" t="s">
        <v>52</v>
      </c>
      <c r="Q7" s="111" t="s">
        <v>50</v>
      </c>
      <c r="R7" s="69"/>
      <c r="S7" s="100"/>
    </row>
    <row r="8" spans="1:19" x14ac:dyDescent="0.55000000000000004">
      <c r="B8" s="76"/>
      <c r="C8" s="112"/>
      <c r="D8" s="112"/>
      <c r="E8" s="112"/>
      <c r="F8" s="112"/>
      <c r="G8" s="112"/>
      <c r="H8" s="112"/>
      <c r="I8" s="112"/>
      <c r="J8" s="112"/>
      <c r="K8" s="112"/>
      <c r="L8" s="112"/>
      <c r="M8" s="112"/>
      <c r="N8" s="112"/>
      <c r="O8" s="112"/>
      <c r="P8" s="112"/>
      <c r="Q8" s="112"/>
      <c r="R8" s="70"/>
      <c r="S8" s="101"/>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1:S1"/>
    <mergeCell ref="M7:M8"/>
    <mergeCell ref="D2:S3"/>
    <mergeCell ref="D4:D8"/>
    <mergeCell ref="L4:N6"/>
    <mergeCell ref="H7:H8"/>
    <mergeCell ref="J7:J8"/>
    <mergeCell ref="P7:P8"/>
    <mergeCell ref="S4:S8"/>
    <mergeCell ref="F4:F8"/>
    <mergeCell ref="H4:K6"/>
    <mergeCell ref="K7:K8"/>
    <mergeCell ref="E4:E8"/>
    <mergeCell ref="O7:O8"/>
    <mergeCell ref="Q7:Q8"/>
    <mergeCell ref="R4:R8"/>
    <mergeCell ref="B2:B8"/>
    <mergeCell ref="L7:L8"/>
    <mergeCell ref="N7:N8"/>
    <mergeCell ref="O4:Q6"/>
    <mergeCell ref="G4:G8"/>
    <mergeCell ref="I7:I8"/>
    <mergeCell ref="C2:C8"/>
  </mergeCells>
  <phoneticPr fontId="13"/>
  <conditionalFormatting sqref="B9">
    <cfRule type="expression" dxfId="11" priority="4">
      <formula>OR($BP9="後退",$BQ9="後退")</formula>
    </cfRule>
  </conditionalFormatting>
  <conditionalFormatting sqref="C9:G14">
    <cfRule type="expression" dxfId="10" priority="1">
      <formula>OR(#REF!="後退",#REF!="後退")</formula>
    </cfRule>
  </conditionalFormatting>
  <dataValidations count="3">
    <dataValidation type="list" showInputMessage="1" showErrorMessage="1" sqref="I9:J14" xr:uid="{00000000-0002-0000-0400-000000000000}">
      <formula1>"R6年度までに設定済み,R7年度から設定,設定なし,設定なし（次期契約時に設定予定）"</formula1>
    </dataValidation>
    <dataValidation type="list" allowBlank="1" showInputMessage="1" showErrorMessage="1" sqref="H9:H14 K9:K14 R9:R14" xr:uid="{00000000-0002-0000-0400-000001000000}">
      <formula1>"○"</formula1>
    </dataValidation>
    <dataValidation type="list" allowBlank="1" showInputMessage="1" showErrorMessage="1" sqref="D9:D14 F9:G14" xr:uid="{00000000-0002-0000-0400-000002000000}">
      <formula1>"○,×"</formula1>
    </dataValidation>
  </dataValidation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4"/>
  <sheetViews>
    <sheetView topLeftCell="A3"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124" t="s">
        <v>33</v>
      </c>
      <c r="C1" s="125"/>
      <c r="D1" s="125"/>
      <c r="E1" s="125"/>
      <c r="F1" s="125"/>
      <c r="G1" s="125"/>
      <c r="H1" s="125"/>
      <c r="I1" s="125"/>
      <c r="J1" s="125"/>
      <c r="K1" s="125"/>
      <c r="L1" s="125"/>
      <c r="M1" s="125"/>
      <c r="N1" s="125"/>
      <c r="O1" s="125"/>
      <c r="P1" s="125"/>
      <c r="Q1" s="125"/>
      <c r="R1" s="125"/>
      <c r="S1" s="125"/>
    </row>
    <row r="2" spans="1:19" x14ac:dyDescent="0.55000000000000004">
      <c r="B2" s="110" t="s">
        <v>1</v>
      </c>
      <c r="C2" s="123" t="s">
        <v>2</v>
      </c>
      <c r="D2" s="126" t="s">
        <v>67</v>
      </c>
      <c r="E2" s="127"/>
      <c r="F2" s="127"/>
      <c r="G2" s="127"/>
      <c r="H2" s="127"/>
      <c r="I2" s="127"/>
      <c r="J2" s="127"/>
      <c r="K2" s="127"/>
      <c r="L2" s="127"/>
      <c r="M2" s="127"/>
      <c r="N2" s="127"/>
      <c r="O2" s="127"/>
      <c r="P2" s="127"/>
      <c r="Q2" s="127"/>
      <c r="R2" s="127"/>
      <c r="S2" s="128"/>
    </row>
    <row r="3" spans="1:19" x14ac:dyDescent="0.55000000000000004">
      <c r="B3" s="75"/>
      <c r="C3" s="122"/>
      <c r="D3" s="118"/>
      <c r="E3" s="119"/>
      <c r="F3" s="119"/>
      <c r="G3" s="119"/>
      <c r="H3" s="119"/>
      <c r="I3" s="119"/>
      <c r="J3" s="119"/>
      <c r="K3" s="119"/>
      <c r="L3" s="119"/>
      <c r="M3" s="119"/>
      <c r="N3" s="119"/>
      <c r="O3" s="119"/>
      <c r="P3" s="119"/>
      <c r="Q3" s="119"/>
      <c r="R3" s="119"/>
      <c r="S3" s="129"/>
    </row>
    <row r="4" spans="1:19" ht="18" customHeight="1" x14ac:dyDescent="0.55000000000000004">
      <c r="B4" s="75"/>
      <c r="C4" s="122"/>
      <c r="D4" s="121" t="s">
        <v>35</v>
      </c>
      <c r="E4" s="121" t="s">
        <v>36</v>
      </c>
      <c r="F4" s="121" t="s">
        <v>37</v>
      </c>
      <c r="G4" s="121" t="s">
        <v>38</v>
      </c>
      <c r="H4" s="132" t="s">
        <v>39</v>
      </c>
      <c r="I4" s="113"/>
      <c r="J4" s="113"/>
      <c r="K4" s="114"/>
      <c r="L4" s="130" t="s">
        <v>40</v>
      </c>
      <c r="M4" s="113"/>
      <c r="N4" s="114"/>
      <c r="O4" s="111" t="s">
        <v>41</v>
      </c>
      <c r="P4" s="113"/>
      <c r="Q4" s="114"/>
      <c r="R4" s="133" t="s">
        <v>42</v>
      </c>
      <c r="S4" s="131" t="s">
        <v>43</v>
      </c>
    </row>
    <row r="5" spans="1:19" ht="18" customHeight="1" x14ac:dyDescent="0.55000000000000004">
      <c r="B5" s="75"/>
      <c r="C5" s="122"/>
      <c r="D5" s="122"/>
      <c r="E5" s="122"/>
      <c r="F5" s="122"/>
      <c r="G5" s="122"/>
      <c r="H5" s="115"/>
      <c r="I5" s="116"/>
      <c r="J5" s="116"/>
      <c r="K5" s="117"/>
      <c r="L5" s="115"/>
      <c r="M5" s="116"/>
      <c r="N5" s="117"/>
      <c r="O5" s="115"/>
      <c r="P5" s="116"/>
      <c r="Q5" s="117"/>
      <c r="R5" s="69"/>
      <c r="S5" s="100"/>
    </row>
    <row r="6" spans="1:19" ht="107.15" customHeight="1" x14ac:dyDescent="0.55000000000000004">
      <c r="B6" s="75"/>
      <c r="C6" s="122"/>
      <c r="D6" s="122"/>
      <c r="E6" s="122"/>
      <c r="F6" s="122"/>
      <c r="G6" s="122"/>
      <c r="H6" s="118"/>
      <c r="I6" s="119"/>
      <c r="J6" s="119"/>
      <c r="K6" s="120"/>
      <c r="L6" s="118"/>
      <c r="M6" s="119"/>
      <c r="N6" s="120"/>
      <c r="O6" s="118"/>
      <c r="P6" s="119"/>
      <c r="Q6" s="120"/>
      <c r="R6" s="69"/>
      <c r="S6" s="100"/>
    </row>
    <row r="7" spans="1:19" ht="157.5" customHeight="1" x14ac:dyDescent="0.55000000000000004">
      <c r="B7" s="75"/>
      <c r="C7" s="122"/>
      <c r="D7" s="122"/>
      <c r="E7" s="122"/>
      <c r="F7" s="122"/>
      <c r="G7" s="122"/>
      <c r="H7" s="111" t="s">
        <v>44</v>
      </c>
      <c r="I7" s="111" t="s">
        <v>45</v>
      </c>
      <c r="J7" s="111" t="s">
        <v>46</v>
      </c>
      <c r="K7" s="111" t="s">
        <v>47</v>
      </c>
      <c r="L7" s="111" t="s">
        <v>48</v>
      </c>
      <c r="M7" s="111" t="s">
        <v>49</v>
      </c>
      <c r="N7" s="111" t="s">
        <v>50</v>
      </c>
      <c r="O7" s="111" t="s">
        <v>51</v>
      </c>
      <c r="P7" s="111" t="s">
        <v>52</v>
      </c>
      <c r="Q7" s="111" t="s">
        <v>50</v>
      </c>
      <c r="R7" s="69"/>
      <c r="S7" s="100"/>
    </row>
    <row r="8" spans="1:19" x14ac:dyDescent="0.55000000000000004">
      <c r="B8" s="76"/>
      <c r="C8" s="112"/>
      <c r="D8" s="112"/>
      <c r="E8" s="112"/>
      <c r="F8" s="112"/>
      <c r="G8" s="112"/>
      <c r="H8" s="112"/>
      <c r="I8" s="112"/>
      <c r="J8" s="112"/>
      <c r="K8" s="112"/>
      <c r="L8" s="112"/>
      <c r="M8" s="112"/>
      <c r="N8" s="112"/>
      <c r="O8" s="112"/>
      <c r="P8" s="112"/>
      <c r="Q8" s="112"/>
      <c r="R8" s="70"/>
      <c r="S8" s="101"/>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1:S1"/>
    <mergeCell ref="M7:M8"/>
    <mergeCell ref="D2:S3"/>
    <mergeCell ref="D4:D8"/>
    <mergeCell ref="L4:N6"/>
    <mergeCell ref="H7:H8"/>
    <mergeCell ref="J7:J8"/>
    <mergeCell ref="P7:P8"/>
    <mergeCell ref="S4:S8"/>
    <mergeCell ref="F4:F8"/>
    <mergeCell ref="H4:K6"/>
    <mergeCell ref="K7:K8"/>
    <mergeCell ref="E4:E8"/>
    <mergeCell ref="O7:O8"/>
    <mergeCell ref="Q7:Q8"/>
    <mergeCell ref="R4:R8"/>
    <mergeCell ref="B2:B8"/>
    <mergeCell ref="L7:L8"/>
    <mergeCell ref="N7:N8"/>
    <mergeCell ref="O4:Q6"/>
    <mergeCell ref="G4:G8"/>
    <mergeCell ref="I7:I8"/>
    <mergeCell ref="C2:C8"/>
  </mergeCells>
  <phoneticPr fontId="13"/>
  <conditionalFormatting sqref="B9">
    <cfRule type="expression" dxfId="9" priority="4">
      <formula>OR($BP9="後退",$BQ9="後退")</formula>
    </cfRule>
  </conditionalFormatting>
  <conditionalFormatting sqref="C9:G14">
    <cfRule type="expression" dxfId="8" priority="1">
      <formula>OR(#REF!="後退",#REF!="後退")</formula>
    </cfRule>
  </conditionalFormatting>
  <dataValidations count="3">
    <dataValidation type="list" allowBlank="1" showInputMessage="1" showErrorMessage="1" sqref="H9:H14 K9:K14 R9:R14" xr:uid="{00000000-0002-0000-0500-000000000000}">
      <formula1>"○"</formula1>
    </dataValidation>
    <dataValidation type="list" allowBlank="1" showInputMessage="1" showErrorMessage="1" sqref="D9:D14 F9:G14" xr:uid="{00000000-0002-0000-0500-000001000000}">
      <formula1>"○,×"</formula1>
    </dataValidation>
    <dataValidation type="list" showInputMessage="1" showErrorMessage="1" sqref="I9:J14" xr:uid="{00000000-0002-0000-0500-000002000000}">
      <formula1>"R6年度までに設定済み,R7年度から設定,設定なし,設定なし（次期契約時に設定予定）"</formula1>
    </dataValidation>
  </dataValidations>
  <pageMargins left="0.25" right="0.2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4"/>
  <sheetViews>
    <sheetView topLeftCell="A2"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124" t="s">
        <v>33</v>
      </c>
      <c r="C1" s="125"/>
      <c r="D1" s="125"/>
      <c r="E1" s="125"/>
      <c r="F1" s="125"/>
      <c r="G1" s="125"/>
      <c r="H1" s="125"/>
      <c r="I1" s="125"/>
      <c r="J1" s="125"/>
      <c r="K1" s="125"/>
      <c r="L1" s="125"/>
      <c r="M1" s="125"/>
      <c r="N1" s="125"/>
      <c r="O1" s="125"/>
      <c r="P1" s="125"/>
      <c r="Q1" s="125"/>
      <c r="R1" s="125"/>
      <c r="S1" s="125"/>
    </row>
    <row r="2" spans="1:19" x14ac:dyDescent="0.55000000000000004">
      <c r="B2" s="110" t="s">
        <v>1</v>
      </c>
      <c r="C2" s="123" t="s">
        <v>2</v>
      </c>
      <c r="D2" s="126" t="s">
        <v>68</v>
      </c>
      <c r="E2" s="127"/>
      <c r="F2" s="127"/>
      <c r="G2" s="127"/>
      <c r="H2" s="127"/>
      <c r="I2" s="127"/>
      <c r="J2" s="127"/>
      <c r="K2" s="127"/>
      <c r="L2" s="127"/>
      <c r="M2" s="127"/>
      <c r="N2" s="127"/>
      <c r="O2" s="127"/>
      <c r="P2" s="127"/>
      <c r="Q2" s="127"/>
      <c r="R2" s="127"/>
      <c r="S2" s="128"/>
    </row>
    <row r="3" spans="1:19" x14ac:dyDescent="0.55000000000000004">
      <c r="B3" s="75"/>
      <c r="C3" s="122"/>
      <c r="D3" s="118"/>
      <c r="E3" s="119"/>
      <c r="F3" s="119"/>
      <c r="G3" s="119"/>
      <c r="H3" s="119"/>
      <c r="I3" s="119"/>
      <c r="J3" s="119"/>
      <c r="K3" s="119"/>
      <c r="L3" s="119"/>
      <c r="M3" s="119"/>
      <c r="N3" s="119"/>
      <c r="O3" s="119"/>
      <c r="P3" s="119"/>
      <c r="Q3" s="119"/>
      <c r="R3" s="119"/>
      <c r="S3" s="129"/>
    </row>
    <row r="4" spans="1:19" ht="18" customHeight="1" x14ac:dyDescent="0.55000000000000004">
      <c r="B4" s="75"/>
      <c r="C4" s="122"/>
      <c r="D4" s="121" t="s">
        <v>35</v>
      </c>
      <c r="E4" s="121" t="s">
        <v>36</v>
      </c>
      <c r="F4" s="121" t="s">
        <v>37</v>
      </c>
      <c r="G4" s="121" t="s">
        <v>38</v>
      </c>
      <c r="H4" s="132" t="s">
        <v>39</v>
      </c>
      <c r="I4" s="113"/>
      <c r="J4" s="113"/>
      <c r="K4" s="114"/>
      <c r="L4" s="130" t="s">
        <v>40</v>
      </c>
      <c r="M4" s="113"/>
      <c r="N4" s="114"/>
      <c r="O4" s="111" t="s">
        <v>41</v>
      </c>
      <c r="P4" s="113"/>
      <c r="Q4" s="114"/>
      <c r="R4" s="133" t="s">
        <v>42</v>
      </c>
      <c r="S4" s="131" t="s">
        <v>43</v>
      </c>
    </row>
    <row r="5" spans="1:19" ht="18" customHeight="1" x14ac:dyDescent="0.55000000000000004">
      <c r="B5" s="75"/>
      <c r="C5" s="122"/>
      <c r="D5" s="122"/>
      <c r="E5" s="122"/>
      <c r="F5" s="122"/>
      <c r="G5" s="122"/>
      <c r="H5" s="115"/>
      <c r="I5" s="116"/>
      <c r="J5" s="116"/>
      <c r="K5" s="117"/>
      <c r="L5" s="115"/>
      <c r="M5" s="116"/>
      <c r="N5" s="117"/>
      <c r="O5" s="115"/>
      <c r="P5" s="116"/>
      <c r="Q5" s="117"/>
      <c r="R5" s="69"/>
      <c r="S5" s="100"/>
    </row>
    <row r="6" spans="1:19" ht="107.15" customHeight="1" x14ac:dyDescent="0.55000000000000004">
      <c r="B6" s="75"/>
      <c r="C6" s="122"/>
      <c r="D6" s="122"/>
      <c r="E6" s="122"/>
      <c r="F6" s="122"/>
      <c r="G6" s="122"/>
      <c r="H6" s="118"/>
      <c r="I6" s="119"/>
      <c r="J6" s="119"/>
      <c r="K6" s="120"/>
      <c r="L6" s="118"/>
      <c r="M6" s="119"/>
      <c r="N6" s="120"/>
      <c r="O6" s="118"/>
      <c r="P6" s="119"/>
      <c r="Q6" s="120"/>
      <c r="R6" s="69"/>
      <c r="S6" s="100"/>
    </row>
    <row r="7" spans="1:19" ht="157.5" customHeight="1" x14ac:dyDescent="0.55000000000000004">
      <c r="B7" s="75"/>
      <c r="C7" s="122"/>
      <c r="D7" s="122"/>
      <c r="E7" s="122"/>
      <c r="F7" s="122"/>
      <c r="G7" s="122"/>
      <c r="H7" s="111" t="s">
        <v>44</v>
      </c>
      <c r="I7" s="111" t="s">
        <v>45</v>
      </c>
      <c r="J7" s="111" t="s">
        <v>46</v>
      </c>
      <c r="K7" s="111" t="s">
        <v>47</v>
      </c>
      <c r="L7" s="111" t="s">
        <v>48</v>
      </c>
      <c r="M7" s="111" t="s">
        <v>49</v>
      </c>
      <c r="N7" s="111" t="s">
        <v>50</v>
      </c>
      <c r="O7" s="111" t="s">
        <v>51</v>
      </c>
      <c r="P7" s="111" t="s">
        <v>52</v>
      </c>
      <c r="Q7" s="111" t="s">
        <v>50</v>
      </c>
      <c r="R7" s="69"/>
      <c r="S7" s="100"/>
    </row>
    <row r="8" spans="1:19" x14ac:dyDescent="0.55000000000000004">
      <c r="B8" s="76"/>
      <c r="C8" s="112"/>
      <c r="D8" s="112"/>
      <c r="E8" s="112"/>
      <c r="F8" s="112"/>
      <c r="G8" s="112"/>
      <c r="H8" s="112"/>
      <c r="I8" s="112"/>
      <c r="J8" s="112"/>
      <c r="K8" s="112"/>
      <c r="L8" s="112"/>
      <c r="M8" s="112"/>
      <c r="N8" s="112"/>
      <c r="O8" s="112"/>
      <c r="P8" s="112"/>
      <c r="Q8" s="112"/>
      <c r="R8" s="70"/>
      <c r="S8" s="101"/>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1:S1"/>
    <mergeCell ref="M7:M8"/>
    <mergeCell ref="D2:S3"/>
    <mergeCell ref="D4:D8"/>
    <mergeCell ref="L4:N6"/>
    <mergeCell ref="H7:H8"/>
    <mergeCell ref="J7:J8"/>
    <mergeCell ref="P7:P8"/>
    <mergeCell ref="S4:S8"/>
    <mergeCell ref="F4:F8"/>
    <mergeCell ref="H4:K6"/>
    <mergeCell ref="K7:K8"/>
    <mergeCell ref="E4:E8"/>
    <mergeCell ref="O7:O8"/>
    <mergeCell ref="Q7:Q8"/>
    <mergeCell ref="R4:R8"/>
    <mergeCell ref="B2:B8"/>
    <mergeCell ref="L7:L8"/>
    <mergeCell ref="N7:N8"/>
    <mergeCell ref="O4:Q6"/>
    <mergeCell ref="G4:G8"/>
    <mergeCell ref="I7:I8"/>
    <mergeCell ref="C2:C8"/>
  </mergeCells>
  <phoneticPr fontId="13"/>
  <conditionalFormatting sqref="B9">
    <cfRule type="expression" dxfId="7" priority="4">
      <formula>OR($BP9="後退",$BQ9="後退")</formula>
    </cfRule>
  </conditionalFormatting>
  <conditionalFormatting sqref="C9:G14">
    <cfRule type="expression" dxfId="6" priority="1">
      <formula>OR(#REF!="後退",#REF!="後退")</formula>
    </cfRule>
  </conditionalFormatting>
  <dataValidations count="3">
    <dataValidation type="list" allowBlank="1" showInputMessage="1" showErrorMessage="1" sqref="H9:H14 K9:K14 R9:R14" xr:uid="{00000000-0002-0000-0600-000000000000}">
      <formula1>"○"</formula1>
    </dataValidation>
    <dataValidation type="list" allowBlank="1" showInputMessage="1" showErrorMessage="1" sqref="D9:D14 F9:G14" xr:uid="{00000000-0002-0000-0600-000001000000}">
      <formula1>"○,×"</formula1>
    </dataValidation>
    <dataValidation type="list" showInputMessage="1" showErrorMessage="1" sqref="I9:J14" xr:uid="{00000000-0002-0000-0600-000002000000}">
      <formula1>"R6年度までに設定済み,R7年度から設定,設定なし,設定なし（次期契約時に設定予定）"</formula1>
    </dataValidation>
  </dataValidations>
  <pageMargins left="0.25" right="0.25"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14"/>
  <sheetViews>
    <sheetView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124" t="s">
        <v>33</v>
      </c>
      <c r="C1" s="125"/>
      <c r="D1" s="125"/>
      <c r="E1" s="125"/>
      <c r="F1" s="125"/>
      <c r="G1" s="125"/>
      <c r="H1" s="125"/>
      <c r="I1" s="125"/>
      <c r="J1" s="125"/>
      <c r="K1" s="125"/>
      <c r="L1" s="125"/>
      <c r="M1" s="125"/>
      <c r="N1" s="125"/>
      <c r="O1" s="125"/>
      <c r="P1" s="125"/>
      <c r="Q1" s="125"/>
      <c r="R1" s="125"/>
      <c r="S1" s="125"/>
    </row>
    <row r="2" spans="1:19" x14ac:dyDescent="0.55000000000000004">
      <c r="B2" s="110" t="s">
        <v>1</v>
      </c>
      <c r="C2" s="123" t="s">
        <v>2</v>
      </c>
      <c r="D2" s="126" t="s">
        <v>69</v>
      </c>
      <c r="E2" s="127"/>
      <c r="F2" s="127"/>
      <c r="G2" s="127"/>
      <c r="H2" s="127"/>
      <c r="I2" s="127"/>
      <c r="J2" s="127"/>
      <c r="K2" s="127"/>
      <c r="L2" s="127"/>
      <c r="M2" s="127"/>
      <c r="N2" s="127"/>
      <c r="O2" s="127"/>
      <c r="P2" s="127"/>
      <c r="Q2" s="127"/>
      <c r="R2" s="127"/>
      <c r="S2" s="128"/>
    </row>
    <row r="3" spans="1:19" x14ac:dyDescent="0.55000000000000004">
      <c r="B3" s="75"/>
      <c r="C3" s="122"/>
      <c r="D3" s="118"/>
      <c r="E3" s="119"/>
      <c r="F3" s="119"/>
      <c r="G3" s="119"/>
      <c r="H3" s="119"/>
      <c r="I3" s="119"/>
      <c r="J3" s="119"/>
      <c r="K3" s="119"/>
      <c r="L3" s="119"/>
      <c r="M3" s="119"/>
      <c r="N3" s="119"/>
      <c r="O3" s="119"/>
      <c r="P3" s="119"/>
      <c r="Q3" s="119"/>
      <c r="R3" s="119"/>
      <c r="S3" s="129"/>
    </row>
    <row r="4" spans="1:19" ht="18" customHeight="1" x14ac:dyDescent="0.55000000000000004">
      <c r="B4" s="75"/>
      <c r="C4" s="122"/>
      <c r="D4" s="121" t="s">
        <v>35</v>
      </c>
      <c r="E4" s="121" t="s">
        <v>36</v>
      </c>
      <c r="F4" s="121" t="s">
        <v>37</v>
      </c>
      <c r="G4" s="121" t="s">
        <v>38</v>
      </c>
      <c r="H4" s="132" t="s">
        <v>39</v>
      </c>
      <c r="I4" s="113"/>
      <c r="J4" s="113"/>
      <c r="K4" s="114"/>
      <c r="L4" s="130" t="s">
        <v>40</v>
      </c>
      <c r="M4" s="113"/>
      <c r="N4" s="114"/>
      <c r="O4" s="111" t="s">
        <v>41</v>
      </c>
      <c r="P4" s="113"/>
      <c r="Q4" s="114"/>
      <c r="R4" s="133" t="s">
        <v>42</v>
      </c>
      <c r="S4" s="131" t="s">
        <v>43</v>
      </c>
    </row>
    <row r="5" spans="1:19" ht="18" customHeight="1" x14ac:dyDescent="0.55000000000000004">
      <c r="B5" s="75"/>
      <c r="C5" s="122"/>
      <c r="D5" s="122"/>
      <c r="E5" s="122"/>
      <c r="F5" s="122"/>
      <c r="G5" s="122"/>
      <c r="H5" s="115"/>
      <c r="I5" s="116"/>
      <c r="J5" s="116"/>
      <c r="K5" s="117"/>
      <c r="L5" s="115"/>
      <c r="M5" s="116"/>
      <c r="N5" s="117"/>
      <c r="O5" s="115"/>
      <c r="P5" s="116"/>
      <c r="Q5" s="117"/>
      <c r="R5" s="69"/>
      <c r="S5" s="100"/>
    </row>
    <row r="6" spans="1:19" ht="107.15" customHeight="1" x14ac:dyDescent="0.55000000000000004">
      <c r="B6" s="75"/>
      <c r="C6" s="122"/>
      <c r="D6" s="122"/>
      <c r="E6" s="122"/>
      <c r="F6" s="122"/>
      <c r="G6" s="122"/>
      <c r="H6" s="118"/>
      <c r="I6" s="119"/>
      <c r="J6" s="119"/>
      <c r="K6" s="120"/>
      <c r="L6" s="118"/>
      <c r="M6" s="119"/>
      <c r="N6" s="120"/>
      <c r="O6" s="118"/>
      <c r="P6" s="119"/>
      <c r="Q6" s="120"/>
      <c r="R6" s="69"/>
      <c r="S6" s="100"/>
    </row>
    <row r="7" spans="1:19" ht="157.5" customHeight="1" x14ac:dyDescent="0.55000000000000004">
      <c r="B7" s="75"/>
      <c r="C7" s="122"/>
      <c r="D7" s="122"/>
      <c r="E7" s="122"/>
      <c r="F7" s="122"/>
      <c r="G7" s="122"/>
      <c r="H7" s="111" t="s">
        <v>44</v>
      </c>
      <c r="I7" s="111" t="s">
        <v>45</v>
      </c>
      <c r="J7" s="111" t="s">
        <v>46</v>
      </c>
      <c r="K7" s="111" t="s">
        <v>47</v>
      </c>
      <c r="L7" s="111" t="s">
        <v>48</v>
      </c>
      <c r="M7" s="111" t="s">
        <v>49</v>
      </c>
      <c r="N7" s="111" t="s">
        <v>50</v>
      </c>
      <c r="O7" s="111" t="s">
        <v>51</v>
      </c>
      <c r="P7" s="111" t="s">
        <v>52</v>
      </c>
      <c r="Q7" s="111" t="s">
        <v>50</v>
      </c>
      <c r="R7" s="69"/>
      <c r="S7" s="100"/>
    </row>
    <row r="8" spans="1:19" x14ac:dyDescent="0.55000000000000004">
      <c r="B8" s="76"/>
      <c r="C8" s="112"/>
      <c r="D8" s="112"/>
      <c r="E8" s="112"/>
      <c r="F8" s="112"/>
      <c r="G8" s="112"/>
      <c r="H8" s="112"/>
      <c r="I8" s="112"/>
      <c r="J8" s="112"/>
      <c r="K8" s="112"/>
      <c r="L8" s="112"/>
      <c r="M8" s="112"/>
      <c r="N8" s="112"/>
      <c r="O8" s="112"/>
      <c r="P8" s="112"/>
      <c r="Q8" s="112"/>
      <c r="R8" s="70"/>
      <c r="S8" s="101"/>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1:S1"/>
    <mergeCell ref="M7:M8"/>
    <mergeCell ref="D2:S3"/>
    <mergeCell ref="D4:D8"/>
    <mergeCell ref="L4:N6"/>
    <mergeCell ref="H7:H8"/>
    <mergeCell ref="J7:J8"/>
    <mergeCell ref="P7:P8"/>
    <mergeCell ref="S4:S8"/>
    <mergeCell ref="F4:F8"/>
    <mergeCell ref="H4:K6"/>
    <mergeCell ref="K7:K8"/>
    <mergeCell ref="E4:E8"/>
    <mergeCell ref="O7:O8"/>
    <mergeCell ref="Q7:Q8"/>
    <mergeCell ref="R4:R8"/>
    <mergeCell ref="B2:B8"/>
    <mergeCell ref="L7:L8"/>
    <mergeCell ref="N7:N8"/>
    <mergeCell ref="O4:Q6"/>
    <mergeCell ref="G4:G8"/>
    <mergeCell ref="I7:I8"/>
    <mergeCell ref="C2:C8"/>
  </mergeCells>
  <phoneticPr fontId="13"/>
  <conditionalFormatting sqref="B9">
    <cfRule type="expression" dxfId="5" priority="4">
      <formula>OR($BP9="後退",$BQ9="後退")</formula>
    </cfRule>
  </conditionalFormatting>
  <conditionalFormatting sqref="C9:G14">
    <cfRule type="expression" dxfId="4" priority="1">
      <formula>OR(#REF!="後退",#REF!="後退")</formula>
    </cfRule>
  </conditionalFormatting>
  <dataValidations count="3">
    <dataValidation type="list" allowBlank="1" showInputMessage="1" showErrorMessage="1" sqref="H9:H14 K9:K14 R9:R14" xr:uid="{00000000-0002-0000-0700-000000000000}">
      <formula1>"○"</formula1>
    </dataValidation>
    <dataValidation type="list" allowBlank="1" showInputMessage="1" showErrorMessage="1" sqref="D9:D14 F9:G14" xr:uid="{00000000-0002-0000-0700-000001000000}">
      <formula1>"○,×"</formula1>
    </dataValidation>
    <dataValidation type="list" showInputMessage="1" showErrorMessage="1" sqref="I9:J14" xr:uid="{00000000-0002-0000-0700-000002000000}">
      <formula1>"R6年度までに設定済み,R7年度から設定,設定なし,設定なし（次期契約時に設定予定）"</formula1>
    </dataValidation>
  </dataValidations>
  <pageMargins left="0.25" right="0.2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15"/>
  <sheetViews>
    <sheetView zoomScale="85" zoomScaleNormal="70" workbookViewId="0">
      <selection activeCell="E37" sqref="E37"/>
    </sheetView>
  </sheetViews>
  <sheetFormatPr defaultColWidth="8.58203125" defaultRowHeight="18" x14ac:dyDescent="0.55000000000000004"/>
  <cols>
    <col min="1" max="1" width="5.5" style="32" customWidth="1"/>
    <col min="2" max="3" width="11" style="32" bestFit="1" customWidth="1"/>
    <col min="4" max="4" width="11.58203125" style="32" customWidth="1"/>
    <col min="5" max="5" width="14.75" style="32" customWidth="1"/>
    <col min="6" max="6" width="22.25" style="32" bestFit="1" customWidth="1"/>
    <col min="7" max="11" width="14.75" style="32" customWidth="1"/>
    <col min="12" max="12" width="13.08203125" style="32" customWidth="1"/>
    <col min="13" max="13" width="22.25" style="32" customWidth="1"/>
    <col min="14" max="14" width="14.75" style="32" customWidth="1"/>
    <col min="15" max="15" width="14.25" style="32" customWidth="1"/>
    <col min="16" max="16" width="13.08203125" style="32" customWidth="1"/>
    <col min="17" max="17" width="18.58203125" style="32" customWidth="1"/>
    <col min="18" max="18" width="68.25" style="32" customWidth="1"/>
    <col min="19" max="19" width="8.58203125" style="32" customWidth="1"/>
    <col min="20" max="16384" width="8.58203125" style="32"/>
  </cols>
  <sheetData>
    <row r="1" spans="1:18" ht="78.650000000000006" customHeight="1" thickBot="1" x14ac:dyDescent="0.6">
      <c r="B1" s="124" t="s">
        <v>70</v>
      </c>
      <c r="C1" s="125"/>
      <c r="D1" s="125"/>
      <c r="E1" s="125"/>
      <c r="F1" s="125"/>
      <c r="G1" s="125"/>
      <c r="H1" s="125"/>
      <c r="I1" s="125"/>
      <c r="J1" s="125"/>
      <c r="K1" s="125"/>
      <c r="L1" s="125"/>
      <c r="M1" s="125"/>
      <c r="N1" s="125"/>
      <c r="O1" s="125"/>
      <c r="P1" s="125"/>
      <c r="Q1" s="125"/>
      <c r="R1" s="125"/>
    </row>
    <row r="2" spans="1:18" x14ac:dyDescent="0.55000000000000004">
      <c r="B2" s="136" t="s">
        <v>1</v>
      </c>
      <c r="C2" s="137" t="s">
        <v>2</v>
      </c>
      <c r="D2" s="135" t="s">
        <v>71</v>
      </c>
      <c r="E2" s="127"/>
      <c r="F2" s="127"/>
      <c r="G2" s="127"/>
      <c r="H2" s="127"/>
      <c r="I2" s="127"/>
      <c r="J2" s="127"/>
      <c r="K2" s="127"/>
      <c r="L2" s="127"/>
      <c r="M2" s="127"/>
      <c r="N2" s="127"/>
      <c r="O2" s="127"/>
      <c r="P2" s="127"/>
      <c r="Q2" s="127"/>
      <c r="R2" s="128"/>
    </row>
    <row r="3" spans="1:18" x14ac:dyDescent="0.55000000000000004">
      <c r="B3" s="75"/>
      <c r="C3" s="122"/>
      <c r="D3" s="118"/>
      <c r="E3" s="119"/>
      <c r="F3" s="119"/>
      <c r="G3" s="119"/>
      <c r="H3" s="119"/>
      <c r="I3" s="119"/>
      <c r="J3" s="119"/>
      <c r="K3" s="119"/>
      <c r="L3" s="119"/>
      <c r="M3" s="119"/>
      <c r="N3" s="119"/>
      <c r="O3" s="119"/>
      <c r="P3" s="119"/>
      <c r="Q3" s="119"/>
      <c r="R3" s="129"/>
    </row>
    <row r="4" spans="1:18" ht="18" customHeight="1" x14ac:dyDescent="0.55000000000000004">
      <c r="B4" s="75"/>
      <c r="C4" s="122"/>
      <c r="D4" s="121" t="s">
        <v>72</v>
      </c>
      <c r="E4" s="134" t="s">
        <v>39</v>
      </c>
      <c r="F4" s="113"/>
      <c r="G4" s="113"/>
      <c r="H4" s="113"/>
      <c r="I4" s="114"/>
      <c r="J4" s="121" t="s">
        <v>73</v>
      </c>
      <c r="K4" s="113"/>
      <c r="L4" s="114"/>
      <c r="M4" s="121" t="s">
        <v>74</v>
      </c>
      <c r="N4" s="121" t="s">
        <v>75</v>
      </c>
      <c r="O4" s="113"/>
      <c r="P4" s="114"/>
      <c r="Q4" s="138" t="s">
        <v>76</v>
      </c>
      <c r="R4" s="131" t="s">
        <v>77</v>
      </c>
    </row>
    <row r="5" spans="1:18" x14ac:dyDescent="0.55000000000000004">
      <c r="B5" s="75"/>
      <c r="C5" s="122"/>
      <c r="D5" s="122"/>
      <c r="E5" s="115"/>
      <c r="F5" s="116"/>
      <c r="G5" s="116"/>
      <c r="H5" s="116"/>
      <c r="I5" s="117"/>
      <c r="J5" s="115"/>
      <c r="K5" s="116"/>
      <c r="L5" s="117"/>
      <c r="M5" s="122"/>
      <c r="N5" s="115"/>
      <c r="O5" s="116"/>
      <c r="P5" s="117"/>
      <c r="Q5" s="69"/>
      <c r="R5" s="100"/>
    </row>
    <row r="6" spans="1:18" ht="107.15" customHeight="1" x14ac:dyDescent="0.55000000000000004">
      <c r="B6" s="75"/>
      <c r="C6" s="122"/>
      <c r="D6" s="122"/>
      <c r="E6" s="118"/>
      <c r="F6" s="119"/>
      <c r="G6" s="119"/>
      <c r="H6" s="119"/>
      <c r="I6" s="120"/>
      <c r="J6" s="118"/>
      <c r="K6" s="119"/>
      <c r="L6" s="120"/>
      <c r="M6" s="112"/>
      <c r="N6" s="118"/>
      <c r="O6" s="119"/>
      <c r="P6" s="120"/>
      <c r="Q6" s="69"/>
      <c r="R6" s="100"/>
    </row>
    <row r="7" spans="1:18" ht="157.5" customHeight="1" x14ac:dyDescent="0.55000000000000004">
      <c r="B7" s="76"/>
      <c r="C7" s="112"/>
      <c r="D7" s="112"/>
      <c r="E7" s="1" t="s">
        <v>78</v>
      </c>
      <c r="F7" s="1" t="s">
        <v>79</v>
      </c>
      <c r="G7" s="1" t="s">
        <v>46</v>
      </c>
      <c r="H7" s="1" t="s">
        <v>80</v>
      </c>
      <c r="I7" s="1" t="s">
        <v>81</v>
      </c>
      <c r="J7" s="1" t="s">
        <v>48</v>
      </c>
      <c r="K7" s="1" t="s">
        <v>49</v>
      </c>
      <c r="L7" s="1" t="s">
        <v>82</v>
      </c>
      <c r="M7" s="1" t="s">
        <v>83</v>
      </c>
      <c r="N7" s="1" t="s">
        <v>84</v>
      </c>
      <c r="O7" s="1" t="s">
        <v>85</v>
      </c>
      <c r="P7" s="1" t="s">
        <v>86</v>
      </c>
      <c r="Q7" s="70"/>
      <c r="R7" s="101"/>
    </row>
    <row r="8" spans="1:18" x14ac:dyDescent="0.55000000000000004">
      <c r="A8" s="32">
        <v>1</v>
      </c>
      <c r="B8" s="33"/>
      <c r="C8" s="1"/>
      <c r="D8" s="1" t="s">
        <v>87</v>
      </c>
      <c r="E8" s="1" t="s">
        <v>15</v>
      </c>
      <c r="F8" s="1" t="s">
        <v>54</v>
      </c>
      <c r="G8" s="1" t="s">
        <v>55</v>
      </c>
      <c r="H8" s="1" t="s">
        <v>15</v>
      </c>
      <c r="I8" s="1" t="s">
        <v>15</v>
      </c>
      <c r="J8" s="2">
        <v>30000</v>
      </c>
      <c r="K8" s="2">
        <v>30000</v>
      </c>
      <c r="L8" s="8">
        <f t="shared" ref="L8:L15" si="0">(K8-J8)/J8</f>
        <v>0</v>
      </c>
      <c r="M8" s="8">
        <v>0.01</v>
      </c>
      <c r="N8" s="2">
        <v>25000</v>
      </c>
      <c r="O8" s="2">
        <v>25500</v>
      </c>
      <c r="P8" s="8">
        <f t="shared" ref="P8:P15" si="1">(O8-N8)/N8</f>
        <v>0.02</v>
      </c>
      <c r="Q8" s="34" t="s">
        <v>15</v>
      </c>
      <c r="R8" s="35" t="s">
        <v>88</v>
      </c>
    </row>
    <row r="9" spans="1:18" x14ac:dyDescent="0.55000000000000004">
      <c r="A9" s="32">
        <v>2</v>
      </c>
      <c r="B9" s="13">
        <f t="shared" ref="B9:C15" si="2">B$8</f>
        <v>0</v>
      </c>
      <c r="C9" s="14">
        <f t="shared" si="2"/>
        <v>0</v>
      </c>
      <c r="D9" s="14" t="s">
        <v>53</v>
      </c>
      <c r="E9" s="1" t="s">
        <v>15</v>
      </c>
      <c r="F9" s="1" t="s">
        <v>58</v>
      </c>
      <c r="G9" s="1" t="s">
        <v>58</v>
      </c>
      <c r="H9" s="1"/>
      <c r="I9" s="1"/>
      <c r="J9" s="2">
        <v>28000</v>
      </c>
      <c r="K9" s="2">
        <v>39000</v>
      </c>
      <c r="L9" s="8">
        <f t="shared" si="0"/>
        <v>0.39285714285714285</v>
      </c>
      <c r="M9" s="8">
        <v>0</v>
      </c>
      <c r="N9" s="2">
        <v>25500</v>
      </c>
      <c r="O9" s="2">
        <v>35000</v>
      </c>
      <c r="P9" s="8">
        <f t="shared" si="1"/>
        <v>0.37254901960784315</v>
      </c>
      <c r="Q9" s="34"/>
      <c r="R9" s="35" t="s">
        <v>89</v>
      </c>
    </row>
    <row r="10" spans="1:18" x14ac:dyDescent="0.55000000000000004">
      <c r="A10" s="32">
        <v>3</v>
      </c>
      <c r="B10" s="13">
        <f t="shared" si="2"/>
        <v>0</v>
      </c>
      <c r="C10" s="14">
        <f t="shared" si="2"/>
        <v>0</v>
      </c>
      <c r="D10" s="14" t="s">
        <v>90</v>
      </c>
      <c r="E10" s="1" t="s">
        <v>15</v>
      </c>
      <c r="F10" s="1" t="s">
        <v>55</v>
      </c>
      <c r="G10" s="1" t="s">
        <v>55</v>
      </c>
      <c r="H10" s="1" t="s">
        <v>15</v>
      </c>
      <c r="I10" s="1" t="s">
        <v>15</v>
      </c>
      <c r="J10" s="2">
        <v>28000</v>
      </c>
      <c r="K10" s="2">
        <v>29000</v>
      </c>
      <c r="L10" s="8">
        <f t="shared" si="0"/>
        <v>3.5714285714285712E-2</v>
      </c>
      <c r="M10" s="8">
        <v>0.02</v>
      </c>
      <c r="N10" s="2">
        <v>25000</v>
      </c>
      <c r="O10" s="2">
        <v>26000</v>
      </c>
      <c r="P10" s="8">
        <f t="shared" si="1"/>
        <v>0.04</v>
      </c>
      <c r="Q10" s="34" t="s">
        <v>15</v>
      </c>
      <c r="R10" s="35" t="s">
        <v>91</v>
      </c>
    </row>
    <row r="11" spans="1:18" ht="54" customHeight="1" x14ac:dyDescent="0.55000000000000004">
      <c r="A11" s="32">
        <v>4</v>
      </c>
      <c r="B11" s="13">
        <f t="shared" si="2"/>
        <v>0</v>
      </c>
      <c r="C11" s="14">
        <f t="shared" si="2"/>
        <v>0</v>
      </c>
      <c r="D11" s="14" t="s">
        <v>53</v>
      </c>
      <c r="E11" s="1"/>
      <c r="F11" s="1" t="s">
        <v>92</v>
      </c>
      <c r="G11" s="1" t="s">
        <v>92</v>
      </c>
      <c r="H11" s="1"/>
      <c r="I11" s="1"/>
      <c r="J11" s="2">
        <v>30000</v>
      </c>
      <c r="K11" s="2">
        <v>30000</v>
      </c>
      <c r="L11" s="8">
        <f t="shared" si="0"/>
        <v>0</v>
      </c>
      <c r="M11" s="8">
        <v>0</v>
      </c>
      <c r="N11" s="2">
        <v>25000</v>
      </c>
      <c r="O11" s="2">
        <v>25000</v>
      </c>
      <c r="P11" s="8">
        <f t="shared" si="1"/>
        <v>0</v>
      </c>
      <c r="Q11" s="34" t="s">
        <v>15</v>
      </c>
      <c r="R11" s="35" t="s">
        <v>93</v>
      </c>
    </row>
    <row r="12" spans="1:18" x14ac:dyDescent="0.55000000000000004">
      <c r="A12" s="32">
        <v>5</v>
      </c>
      <c r="B12" s="13">
        <f t="shared" si="2"/>
        <v>0</v>
      </c>
      <c r="C12" s="14">
        <f t="shared" si="2"/>
        <v>0</v>
      </c>
      <c r="D12" s="1" t="s">
        <v>87</v>
      </c>
      <c r="E12" s="1"/>
      <c r="F12" s="1" t="s">
        <v>55</v>
      </c>
      <c r="G12" s="1" t="s">
        <v>55</v>
      </c>
      <c r="H12" s="1"/>
      <c r="I12" s="1"/>
      <c r="J12" s="2">
        <v>30000</v>
      </c>
      <c r="K12" s="2">
        <v>30000</v>
      </c>
      <c r="L12" s="8">
        <f t="shared" si="0"/>
        <v>0</v>
      </c>
      <c r="M12" s="8">
        <v>0.02</v>
      </c>
      <c r="N12" s="2">
        <v>25000</v>
      </c>
      <c r="O12" s="2">
        <v>25000</v>
      </c>
      <c r="P12" s="8">
        <f t="shared" si="1"/>
        <v>0</v>
      </c>
      <c r="Q12" s="34" t="s">
        <v>15</v>
      </c>
      <c r="R12" s="35" t="s">
        <v>64</v>
      </c>
    </row>
    <row r="13" spans="1:18" ht="36" customHeight="1" x14ac:dyDescent="0.55000000000000004">
      <c r="A13" s="32">
        <v>6</v>
      </c>
      <c r="B13" s="13">
        <f t="shared" si="2"/>
        <v>0</v>
      </c>
      <c r="C13" s="14">
        <f t="shared" si="2"/>
        <v>0</v>
      </c>
      <c r="D13" s="14" t="s">
        <v>53</v>
      </c>
      <c r="E13" s="1"/>
      <c r="F13" s="1" t="s">
        <v>55</v>
      </c>
      <c r="G13" s="1" t="s">
        <v>58</v>
      </c>
      <c r="H13" s="1"/>
      <c r="I13" s="1"/>
      <c r="J13" s="2">
        <v>30000</v>
      </c>
      <c r="K13" s="2">
        <v>30000</v>
      </c>
      <c r="L13" s="8">
        <f t="shared" si="0"/>
        <v>0</v>
      </c>
      <c r="M13" s="8">
        <v>0</v>
      </c>
      <c r="N13" s="2">
        <v>25000</v>
      </c>
      <c r="O13" s="2">
        <v>25000</v>
      </c>
      <c r="P13" s="8">
        <f t="shared" si="1"/>
        <v>0</v>
      </c>
      <c r="Q13" s="34" t="s">
        <v>15</v>
      </c>
      <c r="R13" s="35" t="s">
        <v>94</v>
      </c>
    </row>
    <row r="14" spans="1:18" ht="72" customHeight="1" x14ac:dyDescent="0.55000000000000004">
      <c r="A14" s="32">
        <v>7</v>
      </c>
      <c r="B14" s="13">
        <f t="shared" si="2"/>
        <v>0</v>
      </c>
      <c r="C14" s="14">
        <f t="shared" si="2"/>
        <v>0</v>
      </c>
      <c r="D14" s="14" t="s">
        <v>57</v>
      </c>
      <c r="E14" s="1"/>
      <c r="F14" s="1" t="s">
        <v>55</v>
      </c>
      <c r="G14" s="1" t="s">
        <v>58</v>
      </c>
      <c r="H14" s="1"/>
      <c r="I14" s="1"/>
      <c r="J14" s="2">
        <v>30000</v>
      </c>
      <c r="K14" s="2">
        <v>30000</v>
      </c>
      <c r="L14" s="8">
        <f t="shared" si="0"/>
        <v>0</v>
      </c>
      <c r="M14" s="8">
        <v>0</v>
      </c>
      <c r="N14" s="2">
        <v>25000</v>
      </c>
      <c r="O14" s="2">
        <v>27000</v>
      </c>
      <c r="P14" s="8">
        <f t="shared" si="1"/>
        <v>0.08</v>
      </c>
      <c r="Q14" s="34" t="s">
        <v>15</v>
      </c>
      <c r="R14" s="35" t="s">
        <v>95</v>
      </c>
    </row>
    <row r="15" spans="1:18" ht="72.650000000000006" customHeight="1" thickBot="1" x14ac:dyDescent="0.6">
      <c r="A15" s="32">
        <v>8</v>
      </c>
      <c r="B15" s="15">
        <f t="shared" si="2"/>
        <v>0</v>
      </c>
      <c r="C15" s="16">
        <f t="shared" si="2"/>
        <v>0</v>
      </c>
      <c r="D15" s="16" t="s">
        <v>87</v>
      </c>
      <c r="E15" s="5"/>
      <c r="F15" s="5" t="s">
        <v>55</v>
      </c>
      <c r="G15" s="5" t="s">
        <v>58</v>
      </c>
      <c r="H15" s="5"/>
      <c r="I15" s="5"/>
      <c r="J15" s="6">
        <v>30000</v>
      </c>
      <c r="K15" s="6">
        <v>31500</v>
      </c>
      <c r="L15" s="9">
        <f t="shared" si="0"/>
        <v>0.05</v>
      </c>
      <c r="M15" s="9">
        <v>0</v>
      </c>
      <c r="N15" s="6">
        <v>25000</v>
      </c>
      <c r="O15" s="6">
        <v>26000</v>
      </c>
      <c r="P15" s="9">
        <f t="shared" si="1"/>
        <v>0.04</v>
      </c>
      <c r="Q15" s="36" t="s">
        <v>15</v>
      </c>
      <c r="R15" s="37" t="s">
        <v>96</v>
      </c>
    </row>
  </sheetData>
  <mergeCells count="11">
    <mergeCell ref="D2:R3"/>
    <mergeCell ref="B2:B7"/>
    <mergeCell ref="C2:C7"/>
    <mergeCell ref="B1:R1"/>
    <mergeCell ref="D4:D7"/>
    <mergeCell ref="E4:I6"/>
    <mergeCell ref="M4:M6"/>
    <mergeCell ref="R4:R7"/>
    <mergeCell ref="J4:L6"/>
    <mergeCell ref="Q4:Q7"/>
    <mergeCell ref="N4:P6"/>
  </mergeCells>
  <phoneticPr fontId="13"/>
  <conditionalFormatting sqref="C8:D15">
    <cfRule type="expression" dxfId="3" priority="3">
      <formula>OR(#REF!="後退",#REF!="後退")</formula>
    </cfRule>
  </conditionalFormatting>
  <dataValidations count="2">
    <dataValidation type="list" allowBlank="1" showInputMessage="1" showErrorMessage="1" sqref="E8:E15 H8:I15 Q8:Q15" xr:uid="{00000000-0002-0000-0800-000000000000}">
      <formula1>"○"</formula1>
    </dataValidation>
    <dataValidation type="list" showInputMessage="1" showErrorMessage="1" sqref="F8:G15" xr:uid="{00000000-0002-0000-0800-000001000000}">
      <formula1>"R6年度までに設定済み,R7年度から設定,設定なし,設定なし（次期指定時に設定予定）"</formula1>
    </dataValidation>
  </dataValidations>
  <pageMargins left="0.70866141732283472" right="0.70866141732283472" top="0.74803149606299213" bottom="0.74803149606299213" header="0.31496062992125978" footer="0.31496062992125978"/>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411a2560f1b0984367a97e01608a925f">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7d8eb4a42880c232b1b700a2307333e"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f419cb-c8b2-49c5-a86f-0e50649b053d" xsi:nil="true"/>
    <lcf76f155ced4ddcb4097134ff3c332f xmlns="d6f419cb-c8b2-49c5-a86f-0e50649b053d">
      <Terms xmlns="http://schemas.microsoft.com/office/infopath/2007/PartnerControls"/>
    </lcf76f155ced4ddcb4097134ff3c332f>
    <TaxCatchAll xmlns="de64e565-f0b0-4856-90c7-0bdae66761f4" xsi:nil="true"/>
  </documentManagement>
</p:properties>
</file>

<file path=customXml/itemProps1.xml><?xml version="1.0" encoding="utf-8"?>
<ds:datastoreItem xmlns:ds="http://schemas.openxmlformats.org/officeDocument/2006/customXml" ds:itemID="{4FFF8A55-DA75-4889-93BA-DF6942B16F5C}"/>
</file>

<file path=customXml/itemProps2.xml><?xml version="1.0" encoding="utf-8"?>
<ds:datastoreItem xmlns:ds="http://schemas.openxmlformats.org/officeDocument/2006/customXml" ds:itemID="{2450A87D-133C-4CD7-B955-7995E2D96DE0}"/>
</file>

<file path=customXml/itemProps3.xml><?xml version="1.0" encoding="utf-8"?>
<ds:datastoreItem xmlns:ds="http://schemas.openxmlformats.org/officeDocument/2006/customXml" ds:itemID="{056DE38A-15AA-4308-9FBF-D9FC785D64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調査結果</vt:lpstr>
      <vt:lpstr>事前調査様式⇒</vt:lpstr>
      <vt:lpstr>民間委託（本庁舎の清掃） (2)</vt:lpstr>
      <vt:lpstr>民間委託（記入例）</vt:lpstr>
      <vt:lpstr>民間委託（本庁舎の清掃）</vt:lpstr>
      <vt:lpstr>民間委託（本庁舎の夜間警備）</vt:lpstr>
      <vt:lpstr>民間委託（一般ごみ収集）※都道府県対象外</vt:lpstr>
      <vt:lpstr>民間委託（学校給食（調理・運搬））</vt:lpstr>
      <vt:lpstr>指定管理（記入例）</vt:lpstr>
      <vt:lpstr>指定管理（スポーツ施設）</vt:lpstr>
      <vt:lpstr>指定管理（文化会館）</vt:lpstr>
      <vt:lpstr>指定管理（福祉・保健センター）</vt:lpstr>
      <vt:lpstr>調査結果!Print_Titles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2026-07-06T02:06:41Z</dcterms:created>
  <dcterms:modified xsi:type="dcterms:W3CDTF">2026-07-06T02:06:58Z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0x0101004BB684FB75E6E14894E6CAD2EBAC52D5</vt:lpwstr>
  </property>
</Properties>
</file>