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 codeName="ThisWorkbook" defaultThemeVersion="124226"/>
  <xr:revisionPtr revIDLastSave="20" documentId="11_5F23AE9B7A5760C508BD498142B682CCCD8C71BC" xr6:coauthVersionLast="47" xr6:coauthVersionMax="47" xr10:uidLastSave="{99DE961E-710F-4C75-A4A6-17D5D051367D}"/>
  <bookViews>
    <workbookView xWindow="-120" yWindow="-120" windowWidth="19440" windowHeight="11520" xr2:uid="{00000000-000D-0000-FFFF-FFFF00000000}"/>
  </bookViews>
  <sheets>
    <sheet name="AFAHO13H01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7" i="1" l="1"/>
  <c r="AA17" i="1"/>
  <c r="Z20" i="1"/>
  <c r="AA20" i="1"/>
  <c r="Z21" i="1"/>
  <c r="AA21" i="1"/>
  <c r="Z22" i="1"/>
  <c r="AA22" i="1"/>
  <c r="Z23" i="1"/>
  <c r="AA23" i="1"/>
  <c r="Z24" i="1"/>
  <c r="AA24" i="1"/>
  <c r="Z25" i="1"/>
  <c r="AA25" i="1"/>
  <c r="Z26" i="1"/>
  <c r="AA26" i="1"/>
  <c r="Z27" i="1"/>
  <c r="AA27" i="1"/>
  <c r="Z28" i="1"/>
  <c r="AA28" i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Z36" i="1"/>
  <c r="AA36" i="1"/>
  <c r="Z37" i="1"/>
  <c r="AA37" i="1"/>
  <c r="Z38" i="1"/>
  <c r="AA38" i="1"/>
  <c r="Z39" i="1"/>
  <c r="AA39" i="1"/>
  <c r="Z40" i="1"/>
  <c r="AA40" i="1"/>
  <c r="Z41" i="1"/>
  <c r="AA41" i="1"/>
  <c r="Z42" i="1"/>
  <c r="AA42" i="1"/>
  <c r="AA16" i="1"/>
  <c r="Z16" i="1"/>
</calcChain>
</file>

<file path=xl/sharedStrings.xml><?xml version="1.0" encoding="utf-8"?>
<sst xmlns="http://schemas.openxmlformats.org/spreadsheetml/2006/main" count="78" uniqueCount="64">
  <si>
    <t>第２部　2-1　団体別決算収支の状況</t>
  </si>
  <si>
    <t>（単位　千円）</t>
  </si>
  <si>
    <t>人口（人）</t>
  </si>
  <si>
    <t>面積（K㎡）</t>
  </si>
  <si>
    <t>比　　較</t>
  </si>
  <si>
    <t>歳　　入</t>
  </si>
  <si>
    <t>歳　　出</t>
  </si>
  <si>
    <t>歳入歳出差引</t>
  </si>
  <si>
    <t>翌年度に繰り</t>
  </si>
  <si>
    <t>実質収支</t>
  </si>
  <si>
    <t>国勢調査</t>
  </si>
  <si>
    <t>現　　在</t>
  </si>
  <si>
    <t>（Ａ）</t>
  </si>
  <si>
    <t>（Ｂ）</t>
  </si>
  <si>
    <t>（Ａ）－（Ｂ）（Ｃ）</t>
  </si>
  <si>
    <t>越すべき財源（Ｄ）</t>
  </si>
  <si>
    <t>（Ｃ）－（Ｄ）（Ｅ）</t>
  </si>
  <si>
    <t>（Ｆ）</t>
  </si>
  <si>
    <t>（Ｇ）</t>
  </si>
  <si>
    <t>（Ｃ）－（Ｆ）</t>
  </si>
  <si>
    <t>（Ｅ）－（Ｇ）</t>
  </si>
  <si>
    <t>区分</t>
    <rPh sb="0" eb="2">
      <t>クブン</t>
    </rPh>
    <phoneticPr fontId="1"/>
  </si>
  <si>
    <t>黒字団体</t>
    <rPh sb="0" eb="2">
      <t>クロジ</t>
    </rPh>
    <rPh sb="2" eb="4">
      <t>ダンタイ</t>
    </rPh>
    <phoneticPr fontId="1"/>
  </si>
  <si>
    <t>赤字団体</t>
    <rPh sb="0" eb="2">
      <t>アカジ</t>
    </rPh>
    <rPh sb="2" eb="4">
      <t>ダンタイ</t>
    </rPh>
    <phoneticPr fontId="1"/>
  </si>
  <si>
    <t>　2-1-6表　施行時特例市別決算収支</t>
    <rPh sb="8" eb="10">
      <t>セコウ</t>
    </rPh>
    <rPh sb="10" eb="11">
      <t>ジ</t>
    </rPh>
    <rPh sb="11" eb="13">
      <t>トクレイ</t>
    </rPh>
    <phoneticPr fontId="1"/>
  </si>
  <si>
    <t>令和2年</t>
    <phoneticPr fontId="1"/>
  </si>
  <si>
    <t>令和 4年度</t>
    <rPh sb="0" eb="2">
      <t>レイワ</t>
    </rPh>
    <rPh sb="4" eb="6">
      <t>ネンド</t>
    </rPh>
    <phoneticPr fontId="3"/>
  </si>
  <si>
    <t>令　和　5　年　度</t>
    <phoneticPr fontId="1"/>
  </si>
  <si>
    <t>平成26年度</t>
    <phoneticPr fontId="1"/>
  </si>
  <si>
    <t>平成27年度</t>
    <phoneticPr fontId="1"/>
  </si>
  <si>
    <t>平成28年度</t>
    <phoneticPr fontId="1"/>
  </si>
  <si>
    <t>平成29年度</t>
    <phoneticPr fontId="1"/>
  </si>
  <si>
    <t>平成30年度</t>
    <phoneticPr fontId="1"/>
  </si>
  <si>
    <t>令和元年度</t>
    <phoneticPr fontId="1"/>
  </si>
  <si>
    <t>令和 2年度</t>
    <phoneticPr fontId="1"/>
  </si>
  <si>
    <t>令和 3年度</t>
    <phoneticPr fontId="3"/>
  </si>
  <si>
    <t>令和 5年度</t>
    <rPh sb="0" eb="2">
      <t>レイワ</t>
    </rPh>
    <rPh sb="4" eb="6">
      <t>ネンド</t>
    </rPh>
    <phoneticPr fontId="3"/>
  </si>
  <si>
    <t>令6・10・１</t>
    <phoneticPr fontId="1"/>
  </si>
  <si>
    <t>令　和　6　年　度</t>
    <phoneticPr fontId="1"/>
  </si>
  <si>
    <t>令和 6年度</t>
    <rPh sb="0" eb="2">
      <t>レイワ</t>
    </rPh>
    <rPh sb="4" eb="6">
      <t>ネンド</t>
    </rPh>
    <phoneticPr fontId="3"/>
  </si>
  <si>
    <t>-</t>
  </si>
  <si>
    <t xml:space="preserve">つくば市        </t>
  </si>
  <si>
    <t xml:space="preserve">伊勢崎市        </t>
  </si>
  <si>
    <t xml:space="preserve">太田市          </t>
  </si>
  <si>
    <t xml:space="preserve">熊谷市          </t>
  </si>
  <si>
    <t xml:space="preserve">所沢市          </t>
  </si>
  <si>
    <t xml:space="preserve">春日部市        </t>
  </si>
  <si>
    <t xml:space="preserve">草加市          </t>
  </si>
  <si>
    <t xml:space="preserve">平塚市          </t>
  </si>
  <si>
    <t xml:space="preserve">小田原市        </t>
  </si>
  <si>
    <t xml:space="preserve">茅ヶ崎市        </t>
  </si>
  <si>
    <t xml:space="preserve">厚木市          </t>
  </si>
  <si>
    <t xml:space="preserve">大和市          </t>
  </si>
  <si>
    <t xml:space="preserve">長岡市          </t>
  </si>
  <si>
    <t xml:space="preserve">上越市          </t>
  </si>
  <si>
    <t xml:space="preserve">沼津市          </t>
  </si>
  <si>
    <t xml:space="preserve">富士市          </t>
  </si>
  <si>
    <t xml:space="preserve">春日井市        </t>
  </si>
  <si>
    <t xml:space="preserve">四日市市        </t>
  </si>
  <si>
    <t xml:space="preserve">岸和田市        </t>
  </si>
  <si>
    <t xml:space="preserve">茨木市          </t>
  </si>
  <si>
    <t xml:space="preserve">加古川市        </t>
  </si>
  <si>
    <t xml:space="preserve">宝塚市          </t>
  </si>
  <si>
    <t xml:space="preserve">佐賀市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</si>
</sst>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;&quot;△ &quot;#,##0.0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theme="3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right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Continuous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right"/>
    </xf>
    <xf numFmtId="0" fontId="2" fillId="0" borderId="6" xfId="0" applyFont="1" applyBorder="1"/>
    <xf numFmtId="0" fontId="2" fillId="0" borderId="8" xfId="0" applyFont="1" applyBorder="1"/>
    <xf numFmtId="176" fontId="2" fillId="0" borderId="0" xfId="0" applyNumberFormat="1" applyFont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1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Continuous"/>
    </xf>
    <xf numFmtId="0" fontId="2" fillId="0" borderId="10" xfId="0" applyFont="1" applyBorder="1" applyAlignment="1">
      <alignment horizontal="centerContinuous"/>
    </xf>
    <xf numFmtId="176" fontId="2" fillId="0" borderId="11" xfId="0" applyNumberFormat="1" applyFont="1" applyBorder="1" applyAlignment="1">
      <alignment horizontal="right"/>
    </xf>
    <xf numFmtId="177" fontId="2" fillId="0" borderId="11" xfId="0" applyNumberFormat="1" applyFont="1" applyBorder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P1:AA43"/>
  <sheetViews>
    <sheetView tabSelected="1" topLeftCell="P1" zoomScaleNormal="100" workbookViewId="0">
      <pane xSplit="1" ySplit="5" topLeftCell="Q6" activePane="bottomRight" state="frozen"/>
      <selection activeCell="P1" sqref="P1"/>
      <selection pane="topRight" activeCell="Q1" sqref="Q1"/>
      <selection pane="bottomLeft" activeCell="P6" sqref="P6"/>
      <selection pane="bottomRight" activeCell="P1" sqref="P1"/>
    </sheetView>
  </sheetViews>
  <sheetFormatPr defaultColWidth="9" defaultRowHeight="11.25" x14ac:dyDescent="0.15"/>
  <cols>
    <col min="1" max="15" width="0" style="1" hidden="1" customWidth="1"/>
    <col min="16" max="16" width="10.625" style="1" customWidth="1"/>
    <col min="17" max="27" width="16.625" style="1" customWidth="1"/>
    <col min="28" max="16384" width="9" style="1"/>
  </cols>
  <sheetData>
    <row r="1" spans="16:27" x14ac:dyDescent="0.15">
      <c r="P1" s="1" t="s">
        <v>0</v>
      </c>
    </row>
    <row r="2" spans="16:27" x14ac:dyDescent="0.15">
      <c r="P2" s="2" t="s">
        <v>24</v>
      </c>
      <c r="Q2" s="2"/>
      <c r="AA2" s="3" t="s">
        <v>1</v>
      </c>
    </row>
    <row r="3" spans="16:27" x14ac:dyDescent="0.15">
      <c r="P3" s="4"/>
      <c r="Q3" s="5" t="s">
        <v>2</v>
      </c>
      <c r="R3" s="6" t="s">
        <v>3</v>
      </c>
      <c r="S3" s="7" t="s">
        <v>38</v>
      </c>
      <c r="T3" s="23"/>
      <c r="U3" s="23"/>
      <c r="V3" s="23"/>
      <c r="W3" s="23"/>
      <c r="X3" s="8" t="s">
        <v>27</v>
      </c>
      <c r="Y3" s="24"/>
      <c r="Z3" s="8" t="s">
        <v>4</v>
      </c>
      <c r="AA3" s="24"/>
    </row>
    <row r="4" spans="16:27" x14ac:dyDescent="0.15">
      <c r="P4" s="9" t="s">
        <v>21</v>
      </c>
      <c r="Q4" s="10" t="s">
        <v>25</v>
      </c>
      <c r="R4" s="11" t="s">
        <v>37</v>
      </c>
      <c r="S4" s="11" t="s">
        <v>5</v>
      </c>
      <c r="T4" s="11" t="s">
        <v>6</v>
      </c>
      <c r="U4" s="11" t="s">
        <v>7</v>
      </c>
      <c r="V4" s="11" t="s">
        <v>8</v>
      </c>
      <c r="W4" s="11" t="s">
        <v>9</v>
      </c>
      <c r="X4" s="11" t="s">
        <v>7</v>
      </c>
      <c r="Y4" s="11" t="s">
        <v>9</v>
      </c>
      <c r="Z4" s="11" t="s">
        <v>7</v>
      </c>
      <c r="AA4" s="11" t="s">
        <v>9</v>
      </c>
    </row>
    <row r="5" spans="16:27" x14ac:dyDescent="0.15">
      <c r="P5" s="12"/>
      <c r="Q5" s="13" t="s">
        <v>10</v>
      </c>
      <c r="R5" s="14" t="s">
        <v>11</v>
      </c>
      <c r="S5" s="15" t="s">
        <v>12</v>
      </c>
      <c r="T5" s="15" t="s">
        <v>13</v>
      </c>
      <c r="U5" s="14" t="s">
        <v>14</v>
      </c>
      <c r="V5" s="14" t="s">
        <v>15</v>
      </c>
      <c r="W5" s="14" t="s">
        <v>16</v>
      </c>
      <c r="X5" s="15" t="s">
        <v>17</v>
      </c>
      <c r="Y5" s="15" t="s">
        <v>18</v>
      </c>
      <c r="Z5" s="14" t="s">
        <v>19</v>
      </c>
      <c r="AA5" s="14" t="s">
        <v>20</v>
      </c>
    </row>
    <row r="6" spans="16:27" x14ac:dyDescent="0.15">
      <c r="P6" s="16" t="s">
        <v>28</v>
      </c>
      <c r="Q6" s="25">
        <v>10371014</v>
      </c>
      <c r="R6" s="26">
        <v>9816.1</v>
      </c>
      <c r="S6" s="25">
        <v>3751754123</v>
      </c>
      <c r="T6" s="25">
        <v>3632795204</v>
      </c>
      <c r="U6" s="25">
        <v>118958919</v>
      </c>
      <c r="V6" s="25">
        <v>24604276</v>
      </c>
      <c r="W6" s="25">
        <v>94354643</v>
      </c>
      <c r="X6" s="25">
        <v>126171752</v>
      </c>
      <c r="Y6" s="25">
        <v>106076076</v>
      </c>
      <c r="Z6" s="25">
        <v>-7212833</v>
      </c>
      <c r="AA6" s="27">
        <v>-11721433</v>
      </c>
    </row>
    <row r="7" spans="16:27" x14ac:dyDescent="0.15">
      <c r="P7" s="16" t="s">
        <v>29</v>
      </c>
      <c r="Q7" s="18">
        <v>10037404</v>
      </c>
      <c r="R7" s="20">
        <v>9756.01</v>
      </c>
      <c r="S7" s="18">
        <v>3730163375</v>
      </c>
      <c r="T7" s="18">
        <v>3611496172</v>
      </c>
      <c r="U7" s="18">
        <v>118667203</v>
      </c>
      <c r="V7" s="18">
        <v>21297151</v>
      </c>
      <c r="W7" s="18">
        <v>97370052</v>
      </c>
      <c r="X7" s="18">
        <v>118958919</v>
      </c>
      <c r="Y7" s="18">
        <v>94354643</v>
      </c>
      <c r="Z7" s="18">
        <v>-291716</v>
      </c>
      <c r="AA7" s="28">
        <v>3015409</v>
      </c>
    </row>
    <row r="8" spans="16:27" x14ac:dyDescent="0.15">
      <c r="P8" s="16" t="s">
        <v>30</v>
      </c>
      <c r="Q8" s="18">
        <v>9322156</v>
      </c>
      <c r="R8" s="20">
        <v>8671.61</v>
      </c>
      <c r="S8" s="18">
        <v>3399449040</v>
      </c>
      <c r="T8" s="18">
        <v>3309013377</v>
      </c>
      <c r="U8" s="18">
        <v>90435663</v>
      </c>
      <c r="V8" s="18">
        <v>18858605</v>
      </c>
      <c r="W8" s="18">
        <v>71577058</v>
      </c>
      <c r="X8" s="18">
        <v>118667203</v>
      </c>
      <c r="Y8" s="18">
        <v>97370052</v>
      </c>
      <c r="Z8" s="18">
        <v>-28231540</v>
      </c>
      <c r="AA8" s="28">
        <v>-25792994</v>
      </c>
    </row>
    <row r="9" spans="16:27" x14ac:dyDescent="0.15">
      <c r="P9" s="16" t="s">
        <v>31</v>
      </c>
      <c r="Q9" s="18">
        <v>9322156</v>
      </c>
      <c r="R9" s="20">
        <v>8671.61</v>
      </c>
      <c r="S9" s="18">
        <v>3449602942</v>
      </c>
      <c r="T9" s="18">
        <v>3343160975</v>
      </c>
      <c r="U9" s="18">
        <v>106441967</v>
      </c>
      <c r="V9" s="18">
        <v>21375164</v>
      </c>
      <c r="W9" s="18">
        <v>85066803</v>
      </c>
      <c r="X9" s="18">
        <v>90435663</v>
      </c>
      <c r="Y9" s="18">
        <v>71577058</v>
      </c>
      <c r="Z9" s="18">
        <v>16006304</v>
      </c>
      <c r="AA9" s="28">
        <v>13489745</v>
      </c>
    </row>
    <row r="10" spans="16:27" x14ac:dyDescent="0.15">
      <c r="P10" s="16" t="s">
        <v>32</v>
      </c>
      <c r="Q10" s="18">
        <v>7781888</v>
      </c>
      <c r="R10" s="20">
        <v>7180.35</v>
      </c>
      <c r="S10" s="18">
        <v>2852789679</v>
      </c>
      <c r="T10" s="18">
        <v>2764038238</v>
      </c>
      <c r="U10" s="18">
        <v>88751441</v>
      </c>
      <c r="V10" s="18">
        <v>19894864</v>
      </c>
      <c r="W10" s="18">
        <v>68856577</v>
      </c>
      <c r="X10" s="18">
        <v>106441967</v>
      </c>
      <c r="Y10" s="18">
        <v>85066803</v>
      </c>
      <c r="Z10" s="18">
        <v>-17690526</v>
      </c>
      <c r="AA10" s="28">
        <v>-16210226</v>
      </c>
    </row>
    <row r="11" spans="16:27" x14ac:dyDescent="0.15">
      <c r="P11" s="16" t="s">
        <v>33</v>
      </c>
      <c r="Q11" s="18">
        <v>6831509</v>
      </c>
      <c r="R11" s="20">
        <v>6025.5</v>
      </c>
      <c r="S11" s="18">
        <v>2560645888</v>
      </c>
      <c r="T11" s="18">
        <v>2473703572</v>
      </c>
      <c r="U11" s="18">
        <v>86942316</v>
      </c>
      <c r="V11" s="18">
        <v>21882749</v>
      </c>
      <c r="W11" s="18">
        <v>65059567</v>
      </c>
      <c r="X11" s="18">
        <v>88751441</v>
      </c>
      <c r="Y11" s="18">
        <v>68856577</v>
      </c>
      <c r="Z11" s="18">
        <v>-1809125</v>
      </c>
      <c r="AA11" s="28">
        <v>-3797010</v>
      </c>
    </row>
    <row r="12" spans="16:27" x14ac:dyDescent="0.15">
      <c r="P12" s="16" t="s">
        <v>34</v>
      </c>
      <c r="Q12" s="18">
        <v>6168119</v>
      </c>
      <c r="R12" s="20">
        <v>5771.92</v>
      </c>
      <c r="S12" s="18">
        <v>3044047047</v>
      </c>
      <c r="T12" s="18">
        <v>2944965317</v>
      </c>
      <c r="U12" s="18">
        <v>99081730</v>
      </c>
      <c r="V12" s="18">
        <v>20012327</v>
      </c>
      <c r="W12" s="18">
        <v>79069403</v>
      </c>
      <c r="X12" s="18">
        <v>86942316</v>
      </c>
      <c r="Y12" s="18">
        <v>65059567</v>
      </c>
      <c r="Z12" s="18">
        <v>12139414</v>
      </c>
      <c r="AA12" s="28">
        <v>14009836</v>
      </c>
    </row>
    <row r="13" spans="16:27" x14ac:dyDescent="0.15">
      <c r="P13" s="16" t="s">
        <v>35</v>
      </c>
      <c r="Q13" s="18">
        <v>5546901</v>
      </c>
      <c r="R13" s="20">
        <v>4679.59</v>
      </c>
      <c r="S13" s="18">
        <v>2383709124</v>
      </c>
      <c r="T13" s="18">
        <v>2265399600</v>
      </c>
      <c r="U13" s="18">
        <v>118309524</v>
      </c>
      <c r="V13" s="18">
        <v>18865095</v>
      </c>
      <c r="W13" s="18">
        <v>99444429</v>
      </c>
      <c r="X13" s="18">
        <v>99081730</v>
      </c>
      <c r="Y13" s="18">
        <v>79069403</v>
      </c>
      <c r="Z13" s="18">
        <v>19227794</v>
      </c>
      <c r="AA13" s="28">
        <v>20375026</v>
      </c>
    </row>
    <row r="14" spans="16:27" x14ac:dyDescent="0.15">
      <c r="P14" s="16" t="s">
        <v>26</v>
      </c>
      <c r="Q14" s="18">
        <v>5546901</v>
      </c>
      <c r="R14" s="20">
        <v>4679.4399999999996</v>
      </c>
      <c r="S14" s="18">
        <v>2383138731</v>
      </c>
      <c r="T14" s="18">
        <v>2276413777</v>
      </c>
      <c r="U14" s="18">
        <v>106724954</v>
      </c>
      <c r="V14" s="18">
        <v>17450845</v>
      </c>
      <c r="W14" s="18">
        <v>89274109</v>
      </c>
      <c r="X14" s="18">
        <v>118309524</v>
      </c>
      <c r="Y14" s="18">
        <v>99444429</v>
      </c>
      <c r="Z14" s="18">
        <v>-11584570</v>
      </c>
      <c r="AA14" s="28">
        <v>-10170320</v>
      </c>
    </row>
    <row r="15" spans="16:27" x14ac:dyDescent="0.15">
      <c r="P15" s="16" t="s">
        <v>36</v>
      </c>
      <c r="Q15" s="18">
        <v>5546901</v>
      </c>
      <c r="R15" s="20">
        <v>4679.45</v>
      </c>
      <c r="S15" s="18">
        <v>2406103534</v>
      </c>
      <c r="T15" s="18">
        <v>2311804225</v>
      </c>
      <c r="U15" s="18">
        <v>94299309</v>
      </c>
      <c r="V15" s="18">
        <v>21179047</v>
      </c>
      <c r="W15" s="18">
        <v>73120262</v>
      </c>
      <c r="X15" s="18">
        <v>106724954</v>
      </c>
      <c r="Y15" s="18">
        <v>89274109</v>
      </c>
      <c r="Z15" s="18">
        <v>-12425645</v>
      </c>
      <c r="AA15" s="28">
        <v>-16153847</v>
      </c>
    </row>
    <row r="16" spans="16:27" x14ac:dyDescent="0.15">
      <c r="P16" s="16" t="s">
        <v>39</v>
      </c>
      <c r="Q16" s="18">
        <v>5546901</v>
      </c>
      <c r="R16" s="20">
        <v>4679.45</v>
      </c>
      <c r="S16" s="18">
        <v>2530906008</v>
      </c>
      <c r="T16" s="18">
        <v>2440881250</v>
      </c>
      <c r="U16" s="18">
        <v>90024758</v>
      </c>
      <c r="V16" s="18">
        <v>16466163</v>
      </c>
      <c r="W16" s="18">
        <v>73558595</v>
      </c>
      <c r="X16" s="18">
        <v>94299309</v>
      </c>
      <c r="Y16" s="18">
        <v>73120262</v>
      </c>
      <c r="Z16" s="18">
        <f t="shared" ref="Z16" si="0">U16-X16</f>
        <v>-4274551</v>
      </c>
      <c r="AA16" s="28">
        <f t="shared" ref="AA16" si="1">W16-Y16</f>
        <v>438333</v>
      </c>
    </row>
    <row r="17" spans="16:27" x14ac:dyDescent="0.15">
      <c r="P17" s="16" t="s">
        <v>22</v>
      </c>
      <c r="Q17" s="18">
        <v>5546901</v>
      </c>
      <c r="R17" s="20">
        <v>4679.45</v>
      </c>
      <c r="S17" s="18">
        <v>2530906008</v>
      </c>
      <c r="T17" s="18">
        <v>2440881250</v>
      </c>
      <c r="U17" s="18">
        <v>90024758</v>
      </c>
      <c r="V17" s="18">
        <v>16466163</v>
      </c>
      <c r="W17" s="18">
        <v>73558595</v>
      </c>
      <c r="X17" s="18">
        <v>94299309</v>
      </c>
      <c r="Y17" s="18">
        <v>73120262</v>
      </c>
      <c r="Z17" s="18">
        <f t="shared" ref="Z17:Z42" si="2">U17-X17</f>
        <v>-4274551</v>
      </c>
      <c r="AA17" s="28">
        <f t="shared" ref="AA17:AA42" si="3">W17-Y17</f>
        <v>438333</v>
      </c>
    </row>
    <row r="18" spans="16:27" x14ac:dyDescent="0.15">
      <c r="P18" s="16" t="s">
        <v>23</v>
      </c>
      <c r="Q18" s="18" t="s">
        <v>40</v>
      </c>
      <c r="R18" s="20" t="s">
        <v>40</v>
      </c>
      <c r="S18" s="18" t="s">
        <v>40</v>
      </c>
      <c r="T18" s="18" t="s">
        <v>40</v>
      </c>
      <c r="U18" s="18" t="s">
        <v>40</v>
      </c>
      <c r="V18" s="18" t="s">
        <v>40</v>
      </c>
      <c r="W18" s="18" t="s">
        <v>40</v>
      </c>
      <c r="X18" s="18" t="s">
        <v>40</v>
      </c>
      <c r="Y18" s="18" t="s">
        <v>40</v>
      </c>
      <c r="Z18" s="18" t="s">
        <v>40</v>
      </c>
      <c r="AA18" s="28" t="s">
        <v>40</v>
      </c>
    </row>
    <row r="19" spans="16:27" x14ac:dyDescent="0.15">
      <c r="P19" s="16"/>
      <c r="Q19" s="18"/>
      <c r="R19" s="20"/>
      <c r="S19" s="18"/>
      <c r="T19" s="18"/>
      <c r="U19" s="18"/>
      <c r="V19" s="18"/>
      <c r="W19" s="18"/>
      <c r="X19" s="18"/>
      <c r="Y19" s="18"/>
      <c r="Z19" s="18"/>
      <c r="AA19" s="28"/>
    </row>
    <row r="20" spans="16:27" x14ac:dyDescent="0.15">
      <c r="P20" s="16" t="s">
        <v>41</v>
      </c>
      <c r="Q20" s="18">
        <v>241656</v>
      </c>
      <c r="R20" s="20">
        <v>283.72000000000003</v>
      </c>
      <c r="S20" s="18">
        <v>122604761</v>
      </c>
      <c r="T20" s="18">
        <v>117173161</v>
      </c>
      <c r="U20" s="18">
        <v>5431600</v>
      </c>
      <c r="V20" s="18">
        <v>1136474</v>
      </c>
      <c r="W20" s="18">
        <v>4295126</v>
      </c>
      <c r="X20" s="18">
        <v>6075940</v>
      </c>
      <c r="Y20" s="18">
        <v>4085827</v>
      </c>
      <c r="Z20" s="18">
        <f t="shared" si="2"/>
        <v>-644340</v>
      </c>
      <c r="AA20" s="28">
        <f t="shared" si="3"/>
        <v>209299</v>
      </c>
    </row>
    <row r="21" spans="16:27" x14ac:dyDescent="0.15">
      <c r="P21" s="16" t="s">
        <v>42</v>
      </c>
      <c r="Q21" s="18">
        <v>211850</v>
      </c>
      <c r="R21" s="20">
        <v>139.44</v>
      </c>
      <c r="S21" s="18">
        <v>97120214</v>
      </c>
      <c r="T21" s="18">
        <v>93310351</v>
      </c>
      <c r="U21" s="18">
        <v>3809863</v>
      </c>
      <c r="V21" s="18">
        <v>669662</v>
      </c>
      <c r="W21" s="18">
        <v>3140201</v>
      </c>
      <c r="X21" s="18">
        <v>3699916</v>
      </c>
      <c r="Y21" s="18">
        <v>3288865</v>
      </c>
      <c r="Z21" s="18">
        <f t="shared" si="2"/>
        <v>109947</v>
      </c>
      <c r="AA21" s="28">
        <f t="shared" si="3"/>
        <v>-148664</v>
      </c>
    </row>
    <row r="22" spans="16:27" x14ac:dyDescent="0.15">
      <c r="P22" s="16" t="s">
        <v>43</v>
      </c>
      <c r="Q22" s="18">
        <v>223014</v>
      </c>
      <c r="R22" s="20">
        <v>175.54</v>
      </c>
      <c r="S22" s="18">
        <v>100644464</v>
      </c>
      <c r="T22" s="18">
        <v>96959956</v>
      </c>
      <c r="U22" s="18">
        <v>3684508</v>
      </c>
      <c r="V22" s="18">
        <v>1008610</v>
      </c>
      <c r="W22" s="18">
        <v>2675898</v>
      </c>
      <c r="X22" s="18">
        <v>6311386</v>
      </c>
      <c r="Y22" s="18">
        <v>3452398</v>
      </c>
      <c r="Z22" s="18">
        <f t="shared" si="2"/>
        <v>-2626878</v>
      </c>
      <c r="AA22" s="28">
        <f t="shared" si="3"/>
        <v>-776500</v>
      </c>
    </row>
    <row r="23" spans="16:27" x14ac:dyDescent="0.15">
      <c r="P23" s="16" t="s">
        <v>44</v>
      </c>
      <c r="Q23" s="18">
        <v>194415</v>
      </c>
      <c r="R23" s="20">
        <v>159.82</v>
      </c>
      <c r="S23" s="18">
        <v>87045474</v>
      </c>
      <c r="T23" s="18">
        <v>81538623</v>
      </c>
      <c r="U23" s="18">
        <v>5506851</v>
      </c>
      <c r="V23" s="18">
        <v>721483</v>
      </c>
      <c r="W23" s="18">
        <v>4785368</v>
      </c>
      <c r="X23" s="18">
        <v>5515143</v>
      </c>
      <c r="Y23" s="18">
        <v>4677000</v>
      </c>
      <c r="Z23" s="18">
        <f t="shared" si="2"/>
        <v>-8292</v>
      </c>
      <c r="AA23" s="28">
        <f t="shared" si="3"/>
        <v>108368</v>
      </c>
    </row>
    <row r="24" spans="16:27" x14ac:dyDescent="0.15">
      <c r="P24" s="16" t="s">
        <v>45</v>
      </c>
      <c r="Q24" s="18">
        <v>342464</v>
      </c>
      <c r="R24" s="20">
        <v>72.11</v>
      </c>
      <c r="S24" s="18">
        <v>138610169</v>
      </c>
      <c r="T24" s="18">
        <v>130386256</v>
      </c>
      <c r="U24" s="18">
        <v>8223913</v>
      </c>
      <c r="V24" s="18">
        <v>1016935</v>
      </c>
      <c r="W24" s="18">
        <v>7206978</v>
      </c>
      <c r="X24" s="18">
        <v>7705102</v>
      </c>
      <c r="Y24" s="18">
        <v>5854694</v>
      </c>
      <c r="Z24" s="18">
        <f t="shared" si="2"/>
        <v>518811</v>
      </c>
      <c r="AA24" s="28">
        <f t="shared" si="3"/>
        <v>1352284</v>
      </c>
    </row>
    <row r="25" spans="16:27" x14ac:dyDescent="0.15">
      <c r="P25" s="16" t="s">
        <v>46</v>
      </c>
      <c r="Q25" s="18">
        <v>229792</v>
      </c>
      <c r="R25" s="20">
        <v>66</v>
      </c>
      <c r="S25" s="18">
        <v>94441705</v>
      </c>
      <c r="T25" s="18">
        <v>90592365</v>
      </c>
      <c r="U25" s="18">
        <v>3849340</v>
      </c>
      <c r="V25" s="18">
        <v>616649</v>
      </c>
      <c r="W25" s="18">
        <v>3232691</v>
      </c>
      <c r="X25" s="18">
        <v>2793078</v>
      </c>
      <c r="Y25" s="18">
        <v>2444507</v>
      </c>
      <c r="Z25" s="18">
        <f t="shared" si="2"/>
        <v>1056262</v>
      </c>
      <c r="AA25" s="28">
        <f t="shared" si="3"/>
        <v>788184</v>
      </c>
    </row>
    <row r="26" spans="16:27" x14ac:dyDescent="0.15">
      <c r="P26" s="16" t="s">
        <v>47</v>
      </c>
      <c r="Q26" s="18">
        <v>248304</v>
      </c>
      <c r="R26" s="20">
        <v>27.46</v>
      </c>
      <c r="S26" s="18">
        <v>96931504</v>
      </c>
      <c r="T26" s="18">
        <v>91747417</v>
      </c>
      <c r="U26" s="18">
        <v>5184087</v>
      </c>
      <c r="V26" s="18">
        <v>573403</v>
      </c>
      <c r="W26" s="18">
        <v>4610684</v>
      </c>
      <c r="X26" s="18">
        <v>5724820</v>
      </c>
      <c r="Y26" s="18">
        <v>4607338</v>
      </c>
      <c r="Z26" s="18">
        <f t="shared" si="2"/>
        <v>-540733</v>
      </c>
      <c r="AA26" s="28">
        <f t="shared" si="3"/>
        <v>3346</v>
      </c>
    </row>
    <row r="27" spans="16:27" x14ac:dyDescent="0.15">
      <c r="P27" s="16" t="s">
        <v>48</v>
      </c>
      <c r="Q27" s="18">
        <v>258422</v>
      </c>
      <c r="R27" s="20">
        <v>67.83</v>
      </c>
      <c r="S27" s="18">
        <v>111362703</v>
      </c>
      <c r="T27" s="18">
        <v>107390503</v>
      </c>
      <c r="U27" s="18">
        <v>3972200</v>
      </c>
      <c r="V27" s="18">
        <v>884490</v>
      </c>
      <c r="W27" s="18">
        <v>3087710</v>
      </c>
      <c r="X27" s="18">
        <v>3480973</v>
      </c>
      <c r="Y27" s="18">
        <v>2740697</v>
      </c>
      <c r="Z27" s="18">
        <f t="shared" si="2"/>
        <v>491227</v>
      </c>
      <c r="AA27" s="28">
        <f t="shared" si="3"/>
        <v>347013</v>
      </c>
    </row>
    <row r="28" spans="16:27" x14ac:dyDescent="0.15">
      <c r="P28" s="16" t="s">
        <v>49</v>
      </c>
      <c r="Q28" s="18">
        <v>188856</v>
      </c>
      <c r="R28" s="20">
        <v>113.6</v>
      </c>
      <c r="S28" s="18">
        <v>89578834</v>
      </c>
      <c r="T28" s="18">
        <v>85952451</v>
      </c>
      <c r="U28" s="18">
        <v>3626383</v>
      </c>
      <c r="V28" s="18">
        <v>211856</v>
      </c>
      <c r="W28" s="18">
        <v>3414527</v>
      </c>
      <c r="X28" s="18">
        <v>5317623</v>
      </c>
      <c r="Y28" s="18">
        <v>5132299</v>
      </c>
      <c r="Z28" s="18">
        <f t="shared" si="2"/>
        <v>-1691240</v>
      </c>
      <c r="AA28" s="28">
        <f t="shared" si="3"/>
        <v>-1717772</v>
      </c>
    </row>
    <row r="29" spans="16:27" x14ac:dyDescent="0.15">
      <c r="P29" s="16" t="s">
        <v>50</v>
      </c>
      <c r="Q29" s="18">
        <v>242389</v>
      </c>
      <c r="R29" s="20">
        <v>35.700000000000003</v>
      </c>
      <c r="S29" s="18">
        <v>104548786</v>
      </c>
      <c r="T29" s="18">
        <v>99566622</v>
      </c>
      <c r="U29" s="18">
        <v>4982164</v>
      </c>
      <c r="V29" s="18">
        <v>401909</v>
      </c>
      <c r="W29" s="18">
        <v>4580255</v>
      </c>
      <c r="X29" s="18">
        <v>6877326</v>
      </c>
      <c r="Y29" s="18">
        <v>6479134</v>
      </c>
      <c r="Z29" s="18">
        <f t="shared" si="2"/>
        <v>-1895162</v>
      </c>
      <c r="AA29" s="28">
        <f t="shared" si="3"/>
        <v>-1898879</v>
      </c>
    </row>
    <row r="30" spans="16:27" x14ac:dyDescent="0.15">
      <c r="P30" s="16" t="s">
        <v>51</v>
      </c>
      <c r="Q30" s="18">
        <v>223705</v>
      </c>
      <c r="R30" s="20">
        <v>93.83</v>
      </c>
      <c r="S30" s="18">
        <v>115079049</v>
      </c>
      <c r="T30" s="18">
        <v>109487991</v>
      </c>
      <c r="U30" s="18">
        <v>5591058</v>
      </c>
      <c r="V30" s="18">
        <v>328526</v>
      </c>
      <c r="W30" s="18">
        <v>5262532</v>
      </c>
      <c r="X30" s="18">
        <v>5331971</v>
      </c>
      <c r="Y30" s="18">
        <v>3796887</v>
      </c>
      <c r="Z30" s="18">
        <f t="shared" si="2"/>
        <v>259087</v>
      </c>
      <c r="AA30" s="28">
        <f t="shared" si="3"/>
        <v>1465645</v>
      </c>
    </row>
    <row r="31" spans="16:27" x14ac:dyDescent="0.15">
      <c r="P31" s="16" t="s">
        <v>52</v>
      </c>
      <c r="Q31" s="18">
        <v>239169</v>
      </c>
      <c r="R31" s="20">
        <v>27.09</v>
      </c>
      <c r="S31" s="18">
        <v>93817761</v>
      </c>
      <c r="T31" s="18">
        <v>90620561</v>
      </c>
      <c r="U31" s="18">
        <v>3197200</v>
      </c>
      <c r="V31" s="18">
        <v>53120</v>
      </c>
      <c r="W31" s="18">
        <v>3144080</v>
      </c>
      <c r="X31" s="18">
        <v>2304392</v>
      </c>
      <c r="Y31" s="18">
        <v>2257877</v>
      </c>
      <c r="Z31" s="18">
        <f t="shared" si="2"/>
        <v>892808</v>
      </c>
      <c r="AA31" s="28">
        <f t="shared" si="3"/>
        <v>886203</v>
      </c>
    </row>
    <row r="32" spans="16:27" x14ac:dyDescent="0.15">
      <c r="P32" s="16" t="s">
        <v>53</v>
      </c>
      <c r="Q32" s="18">
        <v>266936</v>
      </c>
      <c r="R32" s="20">
        <v>891.05</v>
      </c>
      <c r="S32" s="18">
        <v>141623813</v>
      </c>
      <c r="T32" s="18">
        <v>135597589</v>
      </c>
      <c r="U32" s="18">
        <v>6026224</v>
      </c>
      <c r="V32" s="18">
        <v>1013464</v>
      </c>
      <c r="W32" s="18">
        <v>5012760</v>
      </c>
      <c r="X32" s="18">
        <v>6346029</v>
      </c>
      <c r="Y32" s="18">
        <v>4984979</v>
      </c>
      <c r="Z32" s="18">
        <f t="shared" si="2"/>
        <v>-319805</v>
      </c>
      <c r="AA32" s="28">
        <f t="shared" si="3"/>
        <v>27781</v>
      </c>
    </row>
    <row r="33" spans="16:27" x14ac:dyDescent="0.15">
      <c r="P33" s="16" t="s">
        <v>54</v>
      </c>
      <c r="Q33" s="18">
        <v>188047</v>
      </c>
      <c r="R33" s="20">
        <v>973.89</v>
      </c>
      <c r="S33" s="18">
        <v>111404824</v>
      </c>
      <c r="T33" s="18">
        <v>106860468</v>
      </c>
      <c r="U33" s="18">
        <v>4544356</v>
      </c>
      <c r="V33" s="18">
        <v>1327465</v>
      </c>
      <c r="W33" s="18">
        <v>3216891</v>
      </c>
      <c r="X33" s="18">
        <v>5100223</v>
      </c>
      <c r="Y33" s="18">
        <v>4169637</v>
      </c>
      <c r="Z33" s="18">
        <f t="shared" si="2"/>
        <v>-555867</v>
      </c>
      <c r="AA33" s="28">
        <f t="shared" si="3"/>
        <v>-952746</v>
      </c>
    </row>
    <row r="34" spans="16:27" x14ac:dyDescent="0.15">
      <c r="P34" s="16" t="s">
        <v>55</v>
      </c>
      <c r="Q34" s="18">
        <v>189386</v>
      </c>
      <c r="R34" s="20">
        <v>186.85</v>
      </c>
      <c r="S34" s="18">
        <v>96339914</v>
      </c>
      <c r="T34" s="18">
        <v>92556017</v>
      </c>
      <c r="U34" s="18">
        <v>3783897</v>
      </c>
      <c r="V34" s="18">
        <v>424720</v>
      </c>
      <c r="W34" s="18">
        <v>3359177</v>
      </c>
      <c r="X34" s="18">
        <v>2979508</v>
      </c>
      <c r="Y34" s="18">
        <v>2750135</v>
      </c>
      <c r="Z34" s="18">
        <f t="shared" si="2"/>
        <v>804389</v>
      </c>
      <c r="AA34" s="28">
        <f t="shared" si="3"/>
        <v>609042</v>
      </c>
    </row>
    <row r="35" spans="16:27" x14ac:dyDescent="0.15">
      <c r="P35" s="16" t="s">
        <v>56</v>
      </c>
      <c r="Q35" s="18">
        <v>245392</v>
      </c>
      <c r="R35" s="20">
        <v>244.94</v>
      </c>
      <c r="S35" s="18">
        <v>115535448</v>
      </c>
      <c r="T35" s="18">
        <v>110851910</v>
      </c>
      <c r="U35" s="18">
        <v>4683538</v>
      </c>
      <c r="V35" s="18">
        <v>155739</v>
      </c>
      <c r="W35" s="18">
        <v>4527799</v>
      </c>
      <c r="X35" s="18">
        <v>3208255</v>
      </c>
      <c r="Y35" s="18">
        <v>3044900</v>
      </c>
      <c r="Z35" s="18">
        <f t="shared" si="2"/>
        <v>1475283</v>
      </c>
      <c r="AA35" s="28">
        <f t="shared" si="3"/>
        <v>1482899</v>
      </c>
    </row>
    <row r="36" spans="16:27" x14ac:dyDescent="0.15">
      <c r="P36" s="16" t="s">
        <v>57</v>
      </c>
      <c r="Q36" s="18">
        <v>308681</v>
      </c>
      <c r="R36" s="20">
        <v>92.78</v>
      </c>
      <c r="S36" s="18">
        <v>126613075</v>
      </c>
      <c r="T36" s="18">
        <v>125697306</v>
      </c>
      <c r="U36" s="18">
        <v>915769</v>
      </c>
      <c r="V36" s="18">
        <v>567780</v>
      </c>
      <c r="W36" s="18">
        <v>347989</v>
      </c>
      <c r="X36" s="18">
        <v>388930</v>
      </c>
      <c r="Y36" s="18">
        <v>107008</v>
      </c>
      <c r="Z36" s="18">
        <f t="shared" si="2"/>
        <v>526839</v>
      </c>
      <c r="AA36" s="28">
        <f t="shared" si="3"/>
        <v>240981</v>
      </c>
    </row>
    <row r="37" spans="16:27" x14ac:dyDescent="0.15">
      <c r="P37" s="16" t="s">
        <v>58</v>
      </c>
      <c r="Q37" s="18">
        <v>305424</v>
      </c>
      <c r="R37" s="20">
        <v>206.5</v>
      </c>
      <c r="S37" s="18">
        <v>143691395</v>
      </c>
      <c r="T37" s="18">
        <v>138885554</v>
      </c>
      <c r="U37" s="18">
        <v>4805841</v>
      </c>
      <c r="V37" s="18">
        <v>2287947</v>
      </c>
      <c r="W37" s="18">
        <v>2517894</v>
      </c>
      <c r="X37" s="18">
        <v>6327059</v>
      </c>
      <c r="Y37" s="18">
        <v>3553383</v>
      </c>
      <c r="Z37" s="18">
        <f t="shared" si="2"/>
        <v>-1521218</v>
      </c>
      <c r="AA37" s="28">
        <f t="shared" si="3"/>
        <v>-1035489</v>
      </c>
    </row>
    <row r="38" spans="16:27" x14ac:dyDescent="0.15">
      <c r="P38" s="16" t="s">
        <v>59</v>
      </c>
      <c r="Q38" s="18">
        <v>190658</v>
      </c>
      <c r="R38" s="20">
        <v>72.72</v>
      </c>
      <c r="S38" s="18">
        <v>88885551</v>
      </c>
      <c r="T38" s="18">
        <v>87824604</v>
      </c>
      <c r="U38" s="18">
        <v>1060947</v>
      </c>
      <c r="V38" s="18">
        <v>272638</v>
      </c>
      <c r="W38" s="18">
        <v>788309</v>
      </c>
      <c r="X38" s="18">
        <v>1839274</v>
      </c>
      <c r="Y38" s="18">
        <v>1320472</v>
      </c>
      <c r="Z38" s="18">
        <f t="shared" si="2"/>
        <v>-778327</v>
      </c>
      <c r="AA38" s="28">
        <f t="shared" si="3"/>
        <v>-532163</v>
      </c>
    </row>
    <row r="39" spans="16:27" x14ac:dyDescent="0.15">
      <c r="P39" s="16" t="s">
        <v>60</v>
      </c>
      <c r="Q39" s="18">
        <v>287730</v>
      </c>
      <c r="R39" s="20">
        <v>76.489999999999995</v>
      </c>
      <c r="S39" s="18">
        <v>117124287</v>
      </c>
      <c r="T39" s="18">
        <v>114443906</v>
      </c>
      <c r="U39" s="18">
        <v>2680381</v>
      </c>
      <c r="V39" s="18">
        <v>1420169</v>
      </c>
      <c r="W39" s="18">
        <v>1260212</v>
      </c>
      <c r="X39" s="18">
        <v>2196791</v>
      </c>
      <c r="Y39" s="18">
        <v>1181152</v>
      </c>
      <c r="Z39" s="18">
        <f t="shared" si="2"/>
        <v>483590</v>
      </c>
      <c r="AA39" s="28">
        <f t="shared" si="3"/>
        <v>79060</v>
      </c>
    </row>
    <row r="40" spans="16:27" x14ac:dyDescent="0.15">
      <c r="P40" s="16" t="s">
        <v>61</v>
      </c>
      <c r="Q40" s="18">
        <v>260878</v>
      </c>
      <c r="R40" s="20">
        <v>138.47999999999999</v>
      </c>
      <c r="S40" s="18">
        <v>100453660</v>
      </c>
      <c r="T40" s="18">
        <v>99290953</v>
      </c>
      <c r="U40" s="18">
        <v>1162707</v>
      </c>
      <c r="V40" s="18">
        <v>493407</v>
      </c>
      <c r="W40" s="18">
        <v>669300</v>
      </c>
      <c r="X40" s="18">
        <v>1237663</v>
      </c>
      <c r="Y40" s="18">
        <v>777075</v>
      </c>
      <c r="Z40" s="18">
        <f t="shared" si="2"/>
        <v>-74956</v>
      </c>
      <c r="AA40" s="28">
        <f t="shared" si="3"/>
        <v>-107775</v>
      </c>
    </row>
    <row r="41" spans="16:27" x14ac:dyDescent="0.15">
      <c r="P41" s="16" t="s">
        <v>62</v>
      </c>
      <c r="Q41" s="18">
        <v>226432</v>
      </c>
      <c r="R41" s="20">
        <v>101.8</v>
      </c>
      <c r="S41" s="18">
        <v>118939695</v>
      </c>
      <c r="T41" s="18">
        <v>117398160</v>
      </c>
      <c r="U41" s="18">
        <v>1541535</v>
      </c>
      <c r="V41" s="18">
        <v>280916</v>
      </c>
      <c r="W41" s="18">
        <v>1260619</v>
      </c>
      <c r="X41" s="18">
        <v>1538168</v>
      </c>
      <c r="Y41" s="18">
        <v>1205135</v>
      </c>
      <c r="Z41" s="18">
        <f t="shared" si="2"/>
        <v>3367</v>
      </c>
      <c r="AA41" s="28">
        <f t="shared" si="3"/>
        <v>55484</v>
      </c>
    </row>
    <row r="42" spans="16:27" x14ac:dyDescent="0.15">
      <c r="P42" s="16" t="s">
        <v>63</v>
      </c>
      <c r="Q42" s="18">
        <v>233301</v>
      </c>
      <c r="R42" s="20">
        <v>431.81</v>
      </c>
      <c r="S42" s="18">
        <v>118508922</v>
      </c>
      <c r="T42" s="18">
        <v>116748526</v>
      </c>
      <c r="U42" s="18">
        <v>1760396</v>
      </c>
      <c r="V42" s="18">
        <v>598801</v>
      </c>
      <c r="W42" s="18">
        <v>1161595</v>
      </c>
      <c r="X42" s="18">
        <v>1999739</v>
      </c>
      <c r="Y42" s="18">
        <v>1208863</v>
      </c>
      <c r="Z42" s="18">
        <f t="shared" si="2"/>
        <v>-239343</v>
      </c>
      <c r="AA42" s="28">
        <f t="shared" si="3"/>
        <v>-47268</v>
      </c>
    </row>
    <row r="43" spans="16:27" x14ac:dyDescent="0.15">
      <c r="P43" s="17"/>
      <c r="Q43" s="19"/>
      <c r="R43" s="21"/>
      <c r="S43" s="19"/>
      <c r="T43" s="19"/>
      <c r="U43" s="19"/>
      <c r="V43" s="19"/>
      <c r="W43" s="19"/>
      <c r="X43" s="19"/>
      <c r="Y43" s="19"/>
      <c r="Z43" s="19"/>
      <c r="AA43" s="22"/>
    </row>
  </sheetData>
  <phoneticPr fontId="1"/>
  <pageMargins left="0.39370078740157483" right="0.39370078740157483" top="0.78740157480314965" bottom="0.59055118110236227" header="0.51181102362204722" footer="0.51181102362204722"/>
  <pageSetup paperSize="9" scale="70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53AE718F-C26E-4FB8-912A-CE0E6651CF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B4C0EC-2221-4C33-9870-277900E673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460CE9-2BBF-41EE-B936-A93901BCAC14}">
  <ds:schemaRefs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fd32c9f7-8932-4d07-b49b-91c8a1e26893"/>
    <ds:schemaRef ds:uri="a4e28f63-7028-4a93-8047-9653a98e0e88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2016-04-05T00:52:13Z</dcterms:created>
  <dcterms:modified xsi:type="dcterms:W3CDTF">2026-05-22T13:43:38Z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