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8730" windowHeight="7065" firstSheet="1" activeTab="1"/>
  </bookViews>
  <sheets>
    <sheet name="by010701 (確認)" sheetId="1" state="hidden" r:id="rId1"/>
    <sheet name="by010701" sheetId="2" r:id="rId2"/>
  </sheets>
  <definedNames>
    <definedName name="_xlnm.Print_Area" localSheetId="1">'by010701'!$B$1:$I$65</definedName>
    <definedName name="_xlnm.Print_Area" localSheetId="0">'by010701 (確認)'!$B$1:$I$46</definedName>
  </definedNames>
  <calcPr fullCalcOnLoad="1"/>
</workbook>
</file>

<file path=xl/sharedStrings.xml><?xml version="1.0" encoding="utf-8"?>
<sst xmlns="http://schemas.openxmlformats.org/spreadsheetml/2006/main" count="166" uniqueCount="91">
  <si>
    <t>(単位：千円)</t>
  </si>
  <si>
    <t>有形固定資産</t>
  </si>
  <si>
    <t>無形固定資産</t>
  </si>
  <si>
    <t>投資</t>
  </si>
  <si>
    <t>現金及び預金</t>
  </si>
  <si>
    <t>未収金</t>
  </si>
  <si>
    <t>貯蔵品</t>
  </si>
  <si>
    <t>その他</t>
  </si>
  <si>
    <t>一時借入金</t>
  </si>
  <si>
    <t>未払金及び未払費用</t>
  </si>
  <si>
    <t>自己資本金</t>
  </si>
  <si>
    <t>借入資本金</t>
  </si>
  <si>
    <t>資本剰余金</t>
  </si>
  <si>
    <t>利益剰余金</t>
  </si>
  <si>
    <t>固定資産</t>
  </si>
  <si>
    <t>流動資産</t>
  </si>
  <si>
    <t>繰延勘定</t>
  </si>
  <si>
    <t>資産合計</t>
  </si>
  <si>
    <t>固定負債</t>
  </si>
  <si>
    <t>流動負債</t>
  </si>
  <si>
    <t>負債合計</t>
  </si>
  <si>
    <t>資本金</t>
  </si>
  <si>
    <t>企業債</t>
  </si>
  <si>
    <t>他会計借入金</t>
  </si>
  <si>
    <t>剰余金</t>
  </si>
  <si>
    <t>資本合計</t>
  </si>
  <si>
    <t>負債・資本合計</t>
  </si>
  <si>
    <t>累積欠損金</t>
  </si>
  <si>
    <t>不良債務</t>
  </si>
  <si>
    <t>実質資金不足額</t>
  </si>
  <si>
    <t>赤字団体数</t>
  </si>
  <si>
    <t>累積欠損金を有する団体数</t>
  </si>
  <si>
    <t>不良債務を有する団体数</t>
  </si>
  <si>
    <t>（当年度純利益）</t>
  </si>
  <si>
    <t>（当年度純損失）</t>
  </si>
  <si>
    <t>病院事業</t>
  </si>
  <si>
    <t>１　総括表</t>
  </si>
  <si>
    <t>（７）貸借対照表</t>
  </si>
  <si>
    <t>ア　年度別推移</t>
  </si>
  <si>
    <t>　　　　　　　　　　　　　　　　年度
項目</t>
  </si>
  <si>
    <t>19</t>
  </si>
  <si>
    <t>20</t>
  </si>
  <si>
    <t>21</t>
  </si>
  <si>
    <t>22</t>
  </si>
  <si>
    <t>23</t>
  </si>
  <si>
    <t>23</t>
  </si>
  <si>
    <t>24</t>
  </si>
  <si>
    <t>25</t>
  </si>
  <si>
    <t>経常赤字団体数</t>
  </si>
  <si>
    <t>投資その他の資産</t>
  </si>
  <si>
    <t>未収金及び未収収益</t>
  </si>
  <si>
    <t>貸倒引当金（△）</t>
  </si>
  <si>
    <t>－</t>
  </si>
  <si>
    <t>繰延資産</t>
  </si>
  <si>
    <t>負債合計</t>
  </si>
  <si>
    <t>その他の企業債</t>
  </si>
  <si>
    <t>再建債(特例債含む)</t>
  </si>
  <si>
    <t>その他の長期借入金</t>
  </si>
  <si>
    <t>引当金</t>
  </si>
  <si>
    <t>リース債務</t>
  </si>
  <si>
    <t>その他</t>
  </si>
  <si>
    <t>一時借入金</t>
  </si>
  <si>
    <t>未払金及び未払費用</t>
  </si>
  <si>
    <t>前受金及び前受収益</t>
  </si>
  <si>
    <t>繰延収益</t>
  </si>
  <si>
    <t>長期前受金</t>
  </si>
  <si>
    <t>長期前受金収益化累計額（△）</t>
  </si>
  <si>
    <t>建設改良費等の財源に充てるための企業債</t>
  </si>
  <si>
    <t>ア　年度別推移</t>
  </si>
  <si>
    <t>固定資産</t>
  </si>
  <si>
    <t>流動資産</t>
  </si>
  <si>
    <t>資産合計</t>
  </si>
  <si>
    <t>固定負債</t>
  </si>
  <si>
    <t>建設改良費等の財源に充てるための長期借入金</t>
  </si>
  <si>
    <t>流動負債</t>
  </si>
  <si>
    <t>資本金</t>
  </si>
  <si>
    <t>剰余金</t>
  </si>
  <si>
    <t>資本合計</t>
  </si>
  <si>
    <t>負債・資本合計</t>
  </si>
  <si>
    <t>累積欠損金</t>
  </si>
  <si>
    <t>不良債務</t>
  </si>
  <si>
    <t>実質資金不足額</t>
  </si>
  <si>
    <t>累積欠損金を有する団体数</t>
  </si>
  <si>
    <t>不良債務を有する団体数</t>
  </si>
  <si>
    <t>平成26年度より会計制度の変更が行われている。</t>
  </si>
  <si>
    <t>26</t>
  </si>
  <si>
    <t>27</t>
  </si>
  <si>
    <t>資本不足額</t>
  </si>
  <si>
    <t>資本不足額（繰延収益控除後）</t>
  </si>
  <si>
    <t>資本不足となっている団体数</t>
  </si>
  <si>
    <t>資本不足となっている団体数（繰延収益控除後）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</si>
</sst>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0.0%"/>
    <numFmt numFmtId="196" formatCode="#,###;[Red]&quot;△&quot;#,###"/>
  </numFmts>
  <fonts count="43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4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 style="thin">
        <color indexed="61"/>
      </bottom>
      <diagonal style="thin">
        <color indexed="61"/>
      </diagonal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65" applyNumberFormat="1" applyFont="1">
      <alignment vertical="center"/>
      <protection/>
    </xf>
    <xf numFmtId="49" fontId="2" fillId="0" borderId="0" xfId="65" applyNumberFormat="1" applyFont="1" applyAlignment="1">
      <alignment horizontal="left" vertical="center"/>
      <protection/>
    </xf>
    <xf numFmtId="194" fontId="2" fillId="33" borderId="0" xfId="66" applyNumberFormat="1" applyFont="1" applyFill="1" applyBorder="1" applyAlignment="1">
      <alignment vertical="center"/>
      <protection/>
    </xf>
    <xf numFmtId="194" fontId="2" fillId="33" borderId="10" xfId="66" applyNumberFormat="1" applyFont="1" applyFill="1" applyBorder="1" applyAlignment="1">
      <alignment vertical="center"/>
      <protection/>
    </xf>
    <xf numFmtId="194" fontId="2" fillId="34" borderId="0" xfId="66" applyNumberFormat="1" applyFont="1" applyFill="1" applyBorder="1" applyAlignment="1">
      <alignment vertical="center"/>
      <protection/>
    </xf>
    <xf numFmtId="194" fontId="2" fillId="35" borderId="0" xfId="66" applyNumberFormat="1" applyFont="1" applyFill="1" applyBorder="1" applyAlignment="1">
      <alignment vertical="center"/>
      <protection/>
    </xf>
    <xf numFmtId="49" fontId="2" fillId="0" borderId="0" xfId="66" applyNumberFormat="1" applyFont="1" applyBorder="1" applyAlignment="1">
      <alignment horizontal="left" vertical="center"/>
      <protection/>
    </xf>
    <xf numFmtId="49" fontId="2" fillId="0" borderId="0" xfId="66" applyNumberFormat="1" applyFont="1" applyAlignment="1">
      <alignment horizontal="left" vertical="center"/>
      <protection/>
    </xf>
    <xf numFmtId="49" fontId="2" fillId="0" borderId="0" xfId="66" applyNumberFormat="1" applyFont="1" applyBorder="1" applyAlignment="1">
      <alignment vertical="center"/>
      <protection/>
    </xf>
    <xf numFmtId="49" fontId="2" fillId="0" borderId="0" xfId="66" applyNumberFormat="1" applyFont="1" applyBorder="1" applyAlignment="1">
      <alignment horizontal="right" vertical="center"/>
      <protection/>
    </xf>
    <xf numFmtId="49" fontId="2" fillId="33" borderId="11" xfId="66" applyNumberFormat="1" applyFont="1" applyFill="1" applyBorder="1" applyAlignment="1">
      <alignment horizontal="center" vertical="center"/>
      <protection/>
    </xf>
    <xf numFmtId="49" fontId="2" fillId="33" borderId="0" xfId="66" applyNumberFormat="1" applyFont="1" applyFill="1" applyBorder="1" applyAlignment="1">
      <alignment horizontal="left" vertical="center"/>
      <protection/>
    </xf>
    <xf numFmtId="49" fontId="2" fillId="35" borderId="12" xfId="66" applyNumberFormat="1" applyFont="1" applyFill="1" applyBorder="1" applyAlignment="1">
      <alignment horizontal="left" vertical="center"/>
      <protection/>
    </xf>
    <xf numFmtId="49" fontId="2" fillId="36" borderId="0" xfId="65" applyNumberFormat="1" applyFont="1" applyFill="1">
      <alignment vertical="center"/>
      <protection/>
    </xf>
    <xf numFmtId="49" fontId="6" fillId="36" borderId="0" xfId="65" applyNumberFormat="1" applyFont="1" applyFill="1">
      <alignment vertical="center"/>
      <protection/>
    </xf>
    <xf numFmtId="49" fontId="2" fillId="36" borderId="0" xfId="65" applyNumberFormat="1" applyFont="1" applyFill="1" applyAlignment="1">
      <alignment horizontal="left" vertical="center"/>
      <protection/>
    </xf>
    <xf numFmtId="49" fontId="2" fillId="36" borderId="0" xfId="65" applyNumberFormat="1" applyFont="1" applyFill="1" applyAlignment="1">
      <alignment horizontal="left" vertical="center" indent="1"/>
      <protection/>
    </xf>
    <xf numFmtId="49" fontId="2" fillId="33" borderId="10" xfId="66" applyNumberFormat="1" applyFont="1" applyFill="1" applyBorder="1" applyAlignment="1">
      <alignment horizontal="left" vertical="center"/>
      <protection/>
    </xf>
    <xf numFmtId="49" fontId="2" fillId="33" borderId="0" xfId="66" applyNumberFormat="1" applyFont="1" applyFill="1" applyBorder="1" applyAlignment="1">
      <alignment horizontal="left" vertical="center" wrapText="1"/>
      <protection/>
    </xf>
    <xf numFmtId="49" fontId="2" fillId="33" borderId="12" xfId="66" applyNumberFormat="1" applyFont="1" applyFill="1" applyBorder="1" applyAlignment="1">
      <alignment horizontal="left" vertical="center" wrapText="1"/>
      <protection/>
    </xf>
    <xf numFmtId="49" fontId="2" fillId="33" borderId="0" xfId="66" applyNumberFormat="1" applyFont="1" applyFill="1" applyBorder="1" applyAlignment="1">
      <alignment horizontal="center" vertical="center"/>
      <protection/>
    </xf>
    <xf numFmtId="49" fontId="2" fillId="33" borderId="13" xfId="66" applyNumberFormat="1" applyFont="1" applyFill="1" applyBorder="1" applyAlignment="1">
      <alignment horizontal="center" vertical="center"/>
      <protection/>
    </xf>
    <xf numFmtId="49" fontId="2" fillId="33" borderId="14" xfId="66" applyNumberFormat="1" applyFont="1" applyFill="1" applyBorder="1" applyAlignment="1">
      <alignment horizontal="left" vertical="center" wrapText="1"/>
      <protection/>
    </xf>
    <xf numFmtId="49" fontId="2" fillId="33" borderId="15" xfId="66" applyNumberFormat="1" applyFont="1" applyFill="1" applyBorder="1" applyAlignment="1">
      <alignment horizontal="center" vertical="center"/>
      <protection/>
    </xf>
    <xf numFmtId="49" fontId="2" fillId="33" borderId="14" xfId="66" applyNumberFormat="1" applyFont="1" applyFill="1" applyBorder="1" applyAlignment="1">
      <alignment horizontal="left" vertical="center"/>
      <protection/>
    </xf>
    <xf numFmtId="194" fontId="2" fillId="33" borderId="15" xfId="66" applyNumberFormat="1" applyFont="1" applyFill="1" applyBorder="1" applyAlignment="1">
      <alignment vertical="center"/>
      <protection/>
    </xf>
    <xf numFmtId="194" fontId="2" fillId="34" borderId="15" xfId="66" applyNumberFormat="1" applyFont="1" applyFill="1" applyBorder="1" applyAlignment="1">
      <alignment vertical="center"/>
      <protection/>
    </xf>
    <xf numFmtId="49" fontId="2" fillId="33" borderId="14" xfId="66" applyNumberFormat="1" applyFont="1" applyFill="1" applyBorder="1" applyAlignment="1" quotePrefix="1">
      <alignment horizontal="left" vertical="center"/>
      <protection/>
    </xf>
    <xf numFmtId="194" fontId="2" fillId="35" borderId="15" xfId="66" applyNumberFormat="1" applyFont="1" applyFill="1" applyBorder="1" applyAlignment="1">
      <alignment vertical="center"/>
      <protection/>
    </xf>
    <xf numFmtId="194" fontId="2" fillId="33" borderId="16" xfId="66" applyNumberFormat="1" applyFont="1" applyFill="1" applyBorder="1" applyAlignment="1">
      <alignment vertical="center"/>
      <protection/>
    </xf>
    <xf numFmtId="49" fontId="2" fillId="33" borderId="17" xfId="66" applyNumberFormat="1" applyFont="1" applyFill="1" applyBorder="1" applyAlignment="1">
      <alignment horizontal="left" vertical="center"/>
      <protection/>
    </xf>
    <xf numFmtId="194" fontId="2" fillId="33" borderId="18" xfId="66" applyNumberFormat="1" applyFont="1" applyFill="1" applyBorder="1" applyAlignment="1">
      <alignment vertical="center"/>
      <protection/>
    </xf>
    <xf numFmtId="49" fontId="2" fillId="36" borderId="0" xfId="65" applyNumberFormat="1" applyFont="1" applyFill="1" applyAlignment="1">
      <alignment horizontal="left" vertical="center" indent="2"/>
      <protection/>
    </xf>
    <xf numFmtId="49" fontId="2" fillId="0" borderId="0" xfId="66" applyNumberFormat="1" applyFont="1" applyBorder="1" applyAlignment="1">
      <alignment horizontal="left" vertical="center" indent="3"/>
      <protection/>
    </xf>
    <xf numFmtId="49" fontId="2" fillId="33" borderId="0" xfId="65" applyNumberFormat="1" applyFont="1" applyFill="1" applyAlignment="1">
      <alignment horizontal="left" vertical="center"/>
      <protection/>
    </xf>
    <xf numFmtId="49" fontId="2" fillId="35" borderId="12" xfId="66" applyNumberFormat="1" applyFont="1" applyFill="1" applyBorder="1" applyAlignment="1">
      <alignment vertical="center"/>
      <protection/>
    </xf>
    <xf numFmtId="49" fontId="2" fillId="0" borderId="0" xfId="65" applyNumberFormat="1" applyFont="1" applyFill="1">
      <alignment vertical="center"/>
      <protection/>
    </xf>
    <xf numFmtId="49" fontId="2" fillId="0" borderId="0" xfId="66" applyNumberFormat="1" applyFont="1" applyFill="1" applyBorder="1" applyAlignment="1">
      <alignment horizontal="left" vertical="center"/>
      <protection/>
    </xf>
    <xf numFmtId="194" fontId="2" fillId="0" borderId="0" xfId="66" applyNumberFormat="1" applyFont="1" applyFill="1" applyBorder="1" applyAlignment="1">
      <alignment vertical="center"/>
      <protection/>
    </xf>
    <xf numFmtId="176" fontId="2" fillId="33" borderId="0" xfId="66" applyNumberFormat="1" applyFont="1" applyFill="1" applyBorder="1" applyAlignment="1">
      <alignment vertical="center"/>
      <protection/>
    </xf>
    <xf numFmtId="176" fontId="2" fillId="33" borderId="15" xfId="66" applyNumberFormat="1" applyFont="1" applyFill="1" applyBorder="1" applyAlignment="1">
      <alignment vertical="center"/>
      <protection/>
    </xf>
    <xf numFmtId="176" fontId="2" fillId="34" borderId="0" xfId="66" applyNumberFormat="1" applyFont="1" applyFill="1" applyBorder="1" applyAlignment="1">
      <alignment vertical="center"/>
      <protection/>
    </xf>
    <xf numFmtId="176" fontId="2" fillId="34" borderId="15" xfId="66" applyNumberFormat="1" applyFont="1" applyFill="1" applyBorder="1" applyAlignment="1">
      <alignment vertical="center"/>
      <protection/>
    </xf>
    <xf numFmtId="49" fontId="42" fillId="36" borderId="0" xfId="65" applyNumberFormat="1" applyFont="1" applyFill="1" applyAlignment="1">
      <alignment horizontal="right" vertical="center"/>
      <protection/>
    </xf>
    <xf numFmtId="0" fontId="2" fillId="0" borderId="0" xfId="65" applyNumberFormat="1" applyFont="1">
      <alignment vertical="center"/>
      <protection/>
    </xf>
    <xf numFmtId="0" fontId="2" fillId="36" borderId="0" xfId="65" applyNumberFormat="1" applyFont="1" applyFill="1">
      <alignment vertical="center"/>
      <protection/>
    </xf>
    <xf numFmtId="0" fontId="2" fillId="0" borderId="0" xfId="65" applyNumberFormat="1" applyFont="1" applyFill="1">
      <alignment vertical="center"/>
      <protection/>
    </xf>
    <xf numFmtId="194" fontId="2" fillId="0" borderId="0" xfId="65" applyNumberFormat="1" applyFont="1">
      <alignment vertical="center"/>
      <protection/>
    </xf>
    <xf numFmtId="49" fontId="2" fillId="33" borderId="12" xfId="66" applyNumberFormat="1" applyFont="1" applyFill="1" applyBorder="1" applyAlignment="1">
      <alignment horizontal="left" vertical="center"/>
      <protection/>
    </xf>
    <xf numFmtId="194" fontId="2" fillId="34" borderId="0" xfId="66" applyNumberFormat="1" applyFont="1" applyFill="1" applyBorder="1" applyAlignment="1">
      <alignment horizontal="right" vertical="center"/>
      <protection/>
    </xf>
    <xf numFmtId="49" fontId="2" fillId="33" borderId="14" xfId="66" applyNumberFormat="1" applyFont="1" applyFill="1" applyBorder="1" applyAlignment="1">
      <alignment vertical="center"/>
      <protection/>
    </xf>
    <xf numFmtId="49" fontId="2" fillId="0" borderId="0" xfId="66" applyNumberFormat="1" applyFont="1" applyFill="1" applyAlignment="1">
      <alignment horizontal="left" vertical="center"/>
      <protection/>
    </xf>
    <xf numFmtId="49" fontId="2" fillId="0" borderId="0" xfId="66" applyNumberFormat="1" applyFont="1" applyFill="1" applyBorder="1" applyAlignment="1">
      <alignment vertical="center"/>
      <protection/>
    </xf>
    <xf numFmtId="49" fontId="2" fillId="0" borderId="0" xfId="66" applyNumberFormat="1" applyFont="1" applyFill="1" applyBorder="1" applyAlignment="1">
      <alignment horizontal="right" vertical="center"/>
      <protection/>
    </xf>
    <xf numFmtId="194" fontId="2" fillId="33" borderId="0" xfId="66" applyNumberFormat="1" applyFont="1" applyFill="1" applyBorder="1" applyAlignment="1">
      <alignment horizontal="right" vertical="center"/>
      <protection/>
    </xf>
    <xf numFmtId="194" fontId="2" fillId="33" borderId="15" xfId="66" applyNumberFormat="1" applyFont="1" applyFill="1" applyBorder="1" applyAlignment="1">
      <alignment horizontal="right" vertical="center"/>
      <protection/>
    </xf>
    <xf numFmtId="194" fontId="2" fillId="34" borderId="15" xfId="66" applyNumberFormat="1" applyFont="1" applyFill="1" applyBorder="1" applyAlignment="1">
      <alignment horizontal="right" vertical="center"/>
      <protection/>
    </xf>
    <xf numFmtId="194" fontId="2" fillId="37" borderId="0" xfId="66" applyNumberFormat="1" applyFont="1" applyFill="1" applyBorder="1" applyAlignment="1">
      <alignment horizontal="right" vertical="center"/>
      <protection/>
    </xf>
    <xf numFmtId="194" fontId="2" fillId="37" borderId="15" xfId="66" applyNumberFormat="1" applyFont="1" applyFill="1" applyBorder="1" applyAlignment="1">
      <alignment horizontal="right" vertical="center"/>
      <protection/>
    </xf>
    <xf numFmtId="49" fontId="2" fillId="37" borderId="0" xfId="66" applyNumberFormat="1" applyFont="1" applyFill="1" applyBorder="1" applyAlignment="1">
      <alignment vertical="center"/>
      <protection/>
    </xf>
    <xf numFmtId="49" fontId="2" fillId="37" borderId="12" xfId="66" applyNumberFormat="1" applyFont="1" applyFill="1" applyBorder="1" applyAlignment="1">
      <alignment vertical="center"/>
      <protection/>
    </xf>
    <xf numFmtId="194" fontId="2" fillId="28" borderId="0" xfId="66" applyNumberFormat="1" applyFont="1" applyFill="1" applyBorder="1" applyAlignment="1">
      <alignment horizontal="right" vertical="center"/>
      <protection/>
    </xf>
    <xf numFmtId="194" fontId="2" fillId="28" borderId="15" xfId="66" applyNumberFormat="1" applyFont="1" applyFill="1" applyBorder="1" applyAlignment="1">
      <alignment horizontal="right" vertical="center"/>
      <protection/>
    </xf>
    <xf numFmtId="176" fontId="2" fillId="33" borderId="0" xfId="66" applyNumberFormat="1" applyFont="1" applyFill="1" applyBorder="1" applyAlignment="1">
      <alignment horizontal="right" vertical="center"/>
      <protection/>
    </xf>
    <xf numFmtId="176" fontId="2" fillId="33" borderId="15" xfId="66" applyNumberFormat="1" applyFont="1" applyFill="1" applyBorder="1" applyAlignment="1">
      <alignment horizontal="right" vertical="center"/>
      <protection/>
    </xf>
    <xf numFmtId="176" fontId="2" fillId="34" borderId="0" xfId="66" applyNumberFormat="1" applyFont="1" applyFill="1" applyBorder="1" applyAlignment="1">
      <alignment horizontal="right" vertical="center"/>
      <protection/>
    </xf>
    <xf numFmtId="176" fontId="2" fillId="34" borderId="15" xfId="66" applyNumberFormat="1" applyFont="1" applyFill="1" applyBorder="1" applyAlignment="1">
      <alignment horizontal="right" vertical="center"/>
      <protection/>
    </xf>
    <xf numFmtId="194" fontId="2" fillId="35" borderId="0" xfId="66" applyNumberFormat="1" applyFont="1" applyFill="1" applyBorder="1" applyAlignment="1">
      <alignment horizontal="right" vertical="center"/>
      <protection/>
    </xf>
    <xf numFmtId="194" fontId="2" fillId="35" borderId="15" xfId="66" applyNumberFormat="1" applyFont="1" applyFill="1" applyBorder="1" applyAlignment="1">
      <alignment horizontal="right" vertical="center"/>
      <protection/>
    </xf>
    <xf numFmtId="49" fontId="2" fillId="37" borderId="0" xfId="66" applyNumberFormat="1" applyFont="1" applyFill="1" applyBorder="1" applyAlignment="1">
      <alignment horizontal="left" vertical="center"/>
      <protection/>
    </xf>
    <xf numFmtId="49" fontId="2" fillId="37" borderId="12" xfId="66" applyNumberFormat="1" applyFont="1" applyFill="1" applyBorder="1" applyAlignment="1">
      <alignment horizontal="left" vertical="center"/>
      <protection/>
    </xf>
    <xf numFmtId="49" fontId="2" fillId="33" borderId="19" xfId="66" applyNumberFormat="1" applyFont="1" applyFill="1" applyBorder="1" applyAlignment="1">
      <alignment horizontal="left" vertical="center" wrapText="1"/>
      <protection/>
    </xf>
    <xf numFmtId="49" fontId="2" fillId="33" borderId="20" xfId="66" applyNumberFormat="1" applyFont="1" applyFill="1" applyBorder="1" applyAlignment="1">
      <alignment horizontal="left" vertical="center" wrapText="1"/>
      <protection/>
    </xf>
    <xf numFmtId="49" fontId="2" fillId="33" borderId="21" xfId="66" applyNumberFormat="1" applyFont="1" applyFill="1" applyBorder="1" applyAlignment="1">
      <alignment horizontal="left" vertical="center" wrapText="1"/>
      <protection/>
    </xf>
    <xf numFmtId="49" fontId="2" fillId="33" borderId="14" xfId="66" applyNumberFormat="1" applyFont="1" applyFill="1" applyBorder="1" applyAlignment="1">
      <alignment horizontal="left" vertical="center"/>
      <protection/>
    </xf>
    <xf numFmtId="49" fontId="2" fillId="33" borderId="0" xfId="66" applyNumberFormat="1" applyFont="1" applyFill="1" applyBorder="1" applyAlignment="1">
      <alignment horizontal="left" vertical="center"/>
      <protection/>
    </xf>
    <xf numFmtId="49" fontId="2" fillId="33" borderId="12" xfId="66" applyNumberFormat="1" applyFont="1" applyFill="1" applyBorder="1" applyAlignment="1">
      <alignment horizontal="left" vertical="center"/>
      <protection/>
    </xf>
    <xf numFmtId="49" fontId="2" fillId="37" borderId="0" xfId="66" applyNumberFormat="1" applyFont="1" applyFill="1" applyBorder="1" applyAlignment="1">
      <alignment horizontal="left" vertical="center"/>
      <protection/>
    </xf>
    <xf numFmtId="49" fontId="2" fillId="37" borderId="12" xfId="66" applyNumberFormat="1" applyFont="1" applyFill="1" applyBorder="1" applyAlignment="1">
      <alignment horizontal="left" vertical="center"/>
      <protection/>
    </xf>
    <xf numFmtId="49" fontId="2" fillId="37" borderId="0" xfId="66" applyNumberFormat="1" applyFont="1" applyFill="1" applyBorder="1" applyAlignment="1">
      <alignment horizontal="left" vertical="center" shrinkToFit="1"/>
      <protection/>
    </xf>
    <xf numFmtId="49" fontId="2" fillId="37" borderId="12" xfId="66" applyNumberFormat="1" applyFont="1" applyFill="1" applyBorder="1" applyAlignment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3" xfId="64"/>
    <cellStyle name="標準_WorkSheet" xfId="65"/>
    <cellStyle name="標準_水道 (14)_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46"/>
  <sheetViews>
    <sheetView showGridLines="0" showOutlineSymbols="0" zoomScalePageLayoutView="0" workbookViewId="0" topLeftCell="A7">
      <pane xSplit="4" ySplit="3" topLeftCell="H10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J39" sqref="J39"/>
    </sheetView>
  </sheetViews>
  <sheetFormatPr defaultColWidth="0" defaultRowHeight="12.75" customHeight="1" zeroHeight="1" outlineLevelRow="2"/>
  <cols>
    <col min="1" max="1" width="3.625" style="1" customWidth="1"/>
    <col min="2" max="3" width="2.625" style="2" customWidth="1"/>
    <col min="4" max="4" width="23.50390625" style="2" customWidth="1"/>
    <col min="5" max="5" width="15.50390625" style="1" customWidth="1"/>
    <col min="6" max="6" width="16.625" style="1" customWidth="1"/>
    <col min="7" max="7" width="15.00390625" style="1" customWidth="1"/>
    <col min="8" max="8" width="15.625" style="1" customWidth="1"/>
    <col min="9" max="9" width="16.625" style="1" customWidth="1"/>
    <col min="10" max="10" width="9.00390625" style="45" customWidth="1"/>
    <col min="11" max="16384" width="0" style="1" hidden="1" customWidth="1"/>
  </cols>
  <sheetData>
    <row r="1" spans="2:10" s="14" customFormat="1" ht="17.25">
      <c r="B1" s="15" t="s">
        <v>35</v>
      </c>
      <c r="C1" s="16"/>
      <c r="I1" s="44"/>
      <c r="J1" s="46"/>
    </row>
    <row r="2" spans="2:10" s="14" customFormat="1" ht="13.5">
      <c r="B2" s="17" t="s">
        <v>36</v>
      </c>
      <c r="C2" s="16"/>
      <c r="J2" s="46"/>
    </row>
    <row r="3" spans="2:10" s="14" customFormat="1" ht="13.5">
      <c r="B3" s="33" t="s">
        <v>37</v>
      </c>
      <c r="C3" s="16"/>
      <c r="J3" s="46"/>
    </row>
    <row r="4" spans="2:3" ht="13.5">
      <c r="B4" s="34" t="s">
        <v>38</v>
      </c>
      <c r="C4" s="7"/>
    </row>
    <row r="5" spans="2:9" ht="13.5">
      <c r="B5" s="7"/>
      <c r="C5" s="7"/>
      <c r="D5" s="8"/>
      <c r="E5" s="9"/>
      <c r="F5" s="9"/>
      <c r="G5" s="9"/>
      <c r="H5" s="9"/>
      <c r="I5" s="9"/>
    </row>
    <row r="6" spans="2:9" ht="13.5">
      <c r="B6" s="1"/>
      <c r="C6" s="1"/>
      <c r="E6" s="9"/>
      <c r="F6" s="9"/>
      <c r="G6" s="9"/>
      <c r="H6" s="9"/>
      <c r="I6" s="9"/>
    </row>
    <row r="7" spans="2:9" ht="14.25" thickBot="1">
      <c r="B7" s="7"/>
      <c r="C7" s="7"/>
      <c r="D7" s="8"/>
      <c r="E7" s="9"/>
      <c r="F7" s="9"/>
      <c r="G7" s="9"/>
      <c r="H7" s="9"/>
      <c r="I7" s="10" t="s">
        <v>0</v>
      </c>
    </row>
    <row r="8" spans="2:9" ht="45.75" customHeight="1">
      <c r="B8" s="72" t="s">
        <v>39</v>
      </c>
      <c r="C8" s="73"/>
      <c r="D8" s="74"/>
      <c r="E8" s="11" t="s">
        <v>40</v>
      </c>
      <c r="F8" s="11" t="s">
        <v>41</v>
      </c>
      <c r="G8" s="11" t="s">
        <v>42</v>
      </c>
      <c r="H8" s="11" t="s">
        <v>43</v>
      </c>
      <c r="I8" s="22" t="s">
        <v>44</v>
      </c>
    </row>
    <row r="9" spans="2:9" ht="6" customHeight="1">
      <c r="B9" s="23"/>
      <c r="C9" s="19"/>
      <c r="D9" s="20"/>
      <c r="E9" s="21"/>
      <c r="F9" s="21"/>
      <c r="G9" s="21"/>
      <c r="H9" s="21"/>
      <c r="I9" s="24"/>
    </row>
    <row r="10" spans="2:10" ht="13.5">
      <c r="B10" s="75" t="s">
        <v>14</v>
      </c>
      <c r="C10" s="76"/>
      <c r="D10" s="77"/>
      <c r="E10" s="3">
        <v>5447234462</v>
      </c>
      <c r="F10" s="3">
        <v>5381580345</v>
      </c>
      <c r="G10" s="3">
        <v>5267913004</v>
      </c>
      <c r="H10" s="3">
        <v>5050974801</v>
      </c>
      <c r="I10" s="26">
        <v>5023883953</v>
      </c>
      <c r="J10" s="45" t="b">
        <f>I10=I11+I12+I13</f>
        <v>1</v>
      </c>
    </row>
    <row r="11" spans="2:9" ht="14.25" customHeight="1" outlineLevel="1">
      <c r="B11" s="25"/>
      <c r="C11" s="78" t="s">
        <v>1</v>
      </c>
      <c r="D11" s="79"/>
      <c r="E11" s="5">
        <v>5328903854</v>
      </c>
      <c r="F11" s="5">
        <v>5268593637</v>
      </c>
      <c r="G11" s="5">
        <v>5160916330</v>
      </c>
      <c r="H11" s="5">
        <v>4947137423</v>
      </c>
      <c r="I11" s="27">
        <v>4919030186</v>
      </c>
    </row>
    <row r="12" spans="2:9" ht="14.25" customHeight="1" outlineLevel="1">
      <c r="B12" s="25"/>
      <c r="C12" s="78" t="s">
        <v>2</v>
      </c>
      <c r="D12" s="79"/>
      <c r="E12" s="5">
        <v>13311182</v>
      </c>
      <c r="F12" s="5">
        <v>15020755</v>
      </c>
      <c r="G12" s="5">
        <v>12918722</v>
      </c>
      <c r="H12" s="5">
        <v>10704478</v>
      </c>
      <c r="I12" s="27">
        <v>10651287</v>
      </c>
    </row>
    <row r="13" spans="2:9" ht="14.25" customHeight="1" outlineLevel="1">
      <c r="B13" s="25"/>
      <c r="C13" s="78" t="s">
        <v>3</v>
      </c>
      <c r="D13" s="79"/>
      <c r="E13" s="5">
        <v>105019426</v>
      </c>
      <c r="F13" s="5">
        <v>97965953</v>
      </c>
      <c r="G13" s="5">
        <v>94077952</v>
      </c>
      <c r="H13" s="5">
        <v>93132900</v>
      </c>
      <c r="I13" s="27">
        <v>94202480</v>
      </c>
    </row>
    <row r="14" spans="2:10" ht="13.5">
      <c r="B14" s="75" t="s">
        <v>15</v>
      </c>
      <c r="C14" s="76"/>
      <c r="D14" s="77"/>
      <c r="E14" s="3">
        <v>1314323242</v>
      </c>
      <c r="F14" s="3">
        <v>1294724772</v>
      </c>
      <c r="G14" s="3">
        <v>1318218370</v>
      </c>
      <c r="H14" s="3">
        <v>1355509243</v>
      </c>
      <c r="I14" s="26">
        <v>1484553086</v>
      </c>
      <c r="J14" s="45" t="b">
        <f>I14=SUM(I15:I18)</f>
        <v>1</v>
      </c>
    </row>
    <row r="15" spans="2:9" ht="14.25" customHeight="1" outlineLevel="1">
      <c r="B15" s="25"/>
      <c r="C15" s="78" t="s">
        <v>4</v>
      </c>
      <c r="D15" s="79"/>
      <c r="E15" s="5">
        <v>653535658</v>
      </c>
      <c r="F15" s="5">
        <v>630415406</v>
      </c>
      <c r="G15" s="5">
        <v>646993228</v>
      </c>
      <c r="H15" s="5">
        <v>676639191</v>
      </c>
      <c r="I15" s="27">
        <v>780767661</v>
      </c>
    </row>
    <row r="16" spans="2:9" ht="14.25" customHeight="1" outlineLevel="1">
      <c r="B16" s="25"/>
      <c r="C16" s="78" t="s">
        <v>5</v>
      </c>
      <c r="D16" s="79"/>
      <c r="E16" s="5">
        <v>609172108</v>
      </c>
      <c r="F16" s="5">
        <v>611979612</v>
      </c>
      <c r="G16" s="5">
        <v>622879495</v>
      </c>
      <c r="H16" s="5">
        <v>621967115</v>
      </c>
      <c r="I16" s="27">
        <v>640178448</v>
      </c>
    </row>
    <row r="17" spans="2:9" ht="14.25" customHeight="1" outlineLevel="1">
      <c r="B17" s="25"/>
      <c r="C17" s="78" t="s">
        <v>6</v>
      </c>
      <c r="D17" s="79"/>
      <c r="E17" s="5">
        <v>28563462</v>
      </c>
      <c r="F17" s="5">
        <v>28098251</v>
      </c>
      <c r="G17" s="5">
        <v>27126662</v>
      </c>
      <c r="H17" s="5">
        <v>28704426</v>
      </c>
      <c r="I17" s="27">
        <v>25399932</v>
      </c>
    </row>
    <row r="18" spans="2:9" ht="14.25" customHeight="1" outlineLevel="1">
      <c r="B18" s="28"/>
      <c r="C18" s="78" t="s">
        <v>7</v>
      </c>
      <c r="D18" s="79"/>
      <c r="E18" s="5">
        <v>23052014</v>
      </c>
      <c r="F18" s="5">
        <v>24231503</v>
      </c>
      <c r="G18" s="5">
        <v>21218985</v>
      </c>
      <c r="H18" s="5">
        <v>28198511</v>
      </c>
      <c r="I18" s="27">
        <f>I14-SUM(I15:I17)</f>
        <v>38207045</v>
      </c>
    </row>
    <row r="19" spans="2:9" ht="13.5">
      <c r="B19" s="75" t="s">
        <v>16</v>
      </c>
      <c r="C19" s="76"/>
      <c r="D19" s="77"/>
      <c r="E19" s="3">
        <v>119740837</v>
      </c>
      <c r="F19" s="3">
        <v>116958211</v>
      </c>
      <c r="G19" s="3">
        <v>111616143</v>
      </c>
      <c r="H19" s="3">
        <v>100257435</v>
      </c>
      <c r="I19" s="26">
        <v>97673190</v>
      </c>
    </row>
    <row r="20" spans="2:10" ht="13.5">
      <c r="B20" s="75" t="s">
        <v>17</v>
      </c>
      <c r="C20" s="76"/>
      <c r="D20" s="77"/>
      <c r="E20" s="3">
        <v>6881298541</v>
      </c>
      <c r="F20" s="3">
        <v>6793263328</v>
      </c>
      <c r="G20" s="3">
        <v>6697747517</v>
      </c>
      <c r="H20" s="3">
        <v>6506741479</v>
      </c>
      <c r="I20" s="26">
        <v>6606110229</v>
      </c>
      <c r="J20" s="48" t="b">
        <f>I10+I14+I19=I20</f>
        <v>1</v>
      </c>
    </row>
    <row r="21" spans="2:9" ht="13.5">
      <c r="B21" s="75" t="s">
        <v>18</v>
      </c>
      <c r="C21" s="76"/>
      <c r="D21" s="77"/>
      <c r="E21" s="3">
        <v>180849129</v>
      </c>
      <c r="F21" s="3">
        <v>240939148</v>
      </c>
      <c r="G21" s="3">
        <v>242371592</v>
      </c>
      <c r="H21" s="3">
        <v>237932451</v>
      </c>
      <c r="I21" s="26">
        <v>241789766</v>
      </c>
    </row>
    <row r="22" spans="2:10" ht="13.5">
      <c r="B22" s="75" t="s">
        <v>19</v>
      </c>
      <c r="C22" s="76"/>
      <c r="D22" s="77"/>
      <c r="E22" s="3">
        <v>600790095</v>
      </c>
      <c r="F22" s="3">
        <v>550423367</v>
      </c>
      <c r="G22" s="3">
        <v>534866187</v>
      </c>
      <c r="H22" s="3">
        <v>485177438</v>
      </c>
      <c r="I22" s="26">
        <v>495839788</v>
      </c>
      <c r="J22" s="45" t="b">
        <f>I22=SUM(I23:I25)</f>
        <v>1</v>
      </c>
    </row>
    <row r="23" spans="2:9" ht="14.25" customHeight="1" outlineLevel="1">
      <c r="B23" s="28"/>
      <c r="C23" s="78" t="s">
        <v>8</v>
      </c>
      <c r="D23" s="79"/>
      <c r="E23" s="5">
        <v>194335710</v>
      </c>
      <c r="F23" s="5">
        <v>138072334</v>
      </c>
      <c r="G23" s="5">
        <v>121155203</v>
      </c>
      <c r="H23" s="5">
        <v>98545565</v>
      </c>
      <c r="I23" s="27">
        <v>66583206</v>
      </c>
    </row>
    <row r="24" spans="2:9" ht="14.25" customHeight="1" outlineLevel="1">
      <c r="B24" s="25"/>
      <c r="C24" s="78" t="s">
        <v>9</v>
      </c>
      <c r="D24" s="79"/>
      <c r="E24" s="5">
        <v>381833645</v>
      </c>
      <c r="F24" s="5">
        <v>386393485</v>
      </c>
      <c r="G24" s="5">
        <v>392589373</v>
      </c>
      <c r="H24" s="5">
        <v>365387844</v>
      </c>
      <c r="I24" s="27">
        <v>407428335</v>
      </c>
    </row>
    <row r="25" spans="2:9" ht="14.25" customHeight="1" outlineLevel="1">
      <c r="B25" s="25"/>
      <c r="C25" s="78" t="s">
        <v>7</v>
      </c>
      <c r="D25" s="79"/>
      <c r="E25" s="5">
        <v>24620740</v>
      </c>
      <c r="F25" s="5">
        <v>25957548</v>
      </c>
      <c r="G25" s="5">
        <v>21121611</v>
      </c>
      <c r="H25" s="5">
        <v>21244029</v>
      </c>
      <c r="I25" s="27">
        <v>21828247</v>
      </c>
    </row>
    <row r="26" spans="2:10" ht="13.5">
      <c r="B26" s="75" t="s">
        <v>20</v>
      </c>
      <c r="C26" s="76"/>
      <c r="D26" s="77"/>
      <c r="E26" s="3">
        <v>781639224</v>
      </c>
      <c r="F26" s="3">
        <v>791362515</v>
      </c>
      <c r="G26" s="3">
        <v>777237779</v>
      </c>
      <c r="H26" s="3">
        <v>723109889</v>
      </c>
      <c r="I26" s="26">
        <v>737629554</v>
      </c>
      <c r="J26" s="45" t="b">
        <f>I26=SUM(I21:I22)</f>
        <v>1</v>
      </c>
    </row>
    <row r="27" spans="2:10" ht="13.5">
      <c r="B27" s="75" t="s">
        <v>21</v>
      </c>
      <c r="C27" s="76"/>
      <c r="D27" s="77"/>
      <c r="E27" s="3">
        <v>6502676638</v>
      </c>
      <c r="F27" s="3">
        <v>6505952911</v>
      </c>
      <c r="G27" s="3">
        <v>6419456503</v>
      </c>
      <c r="H27" s="3">
        <v>6172239883</v>
      </c>
      <c r="I27" s="26">
        <v>6161911000</v>
      </c>
      <c r="J27" s="45" t="b">
        <f>I27=I28+I29</f>
        <v>1</v>
      </c>
    </row>
    <row r="28" spans="2:9" ht="14.25" customHeight="1" outlineLevel="1">
      <c r="B28" s="25"/>
      <c r="C28" s="78" t="s">
        <v>10</v>
      </c>
      <c r="D28" s="79"/>
      <c r="E28" s="5">
        <v>2502746798</v>
      </c>
      <c r="F28" s="5">
        <v>2574395934</v>
      </c>
      <c r="G28" s="5">
        <v>2605313327</v>
      </c>
      <c r="H28" s="5">
        <v>2571526970</v>
      </c>
      <c r="I28" s="27">
        <v>2650332587</v>
      </c>
    </row>
    <row r="29" spans="2:10" ht="14.25" customHeight="1" outlineLevel="1">
      <c r="B29" s="25"/>
      <c r="C29" s="78" t="s">
        <v>11</v>
      </c>
      <c r="D29" s="79"/>
      <c r="E29" s="5">
        <v>3999929840</v>
      </c>
      <c r="F29" s="5">
        <v>3931556977</v>
      </c>
      <c r="G29" s="5">
        <v>3814143176</v>
      </c>
      <c r="H29" s="5">
        <v>3600712913</v>
      </c>
      <c r="I29" s="27">
        <v>3511578413</v>
      </c>
      <c r="J29" s="45" t="b">
        <f>I29=I30+I31</f>
        <v>1</v>
      </c>
    </row>
    <row r="30" spans="2:9" ht="14.25" customHeight="1" outlineLevel="1">
      <c r="B30" s="25"/>
      <c r="C30" s="35"/>
      <c r="D30" s="36" t="s">
        <v>22</v>
      </c>
      <c r="E30" s="6">
        <v>3957190205</v>
      </c>
      <c r="F30" s="6">
        <v>3883484793</v>
      </c>
      <c r="G30" s="6">
        <v>3767829501</v>
      </c>
      <c r="H30" s="6">
        <v>3551835947</v>
      </c>
      <c r="I30" s="29">
        <v>3464594169</v>
      </c>
    </row>
    <row r="31" spans="2:9" ht="14.25" customHeight="1" outlineLevel="1">
      <c r="B31" s="25"/>
      <c r="C31" s="35"/>
      <c r="D31" s="13" t="s">
        <v>23</v>
      </c>
      <c r="E31" s="6">
        <v>42739635</v>
      </c>
      <c r="F31" s="6">
        <v>48072184</v>
      </c>
      <c r="G31" s="6">
        <v>46313675</v>
      </c>
      <c r="H31" s="6">
        <v>48876966</v>
      </c>
      <c r="I31" s="29">
        <v>46984244</v>
      </c>
    </row>
    <row r="32" spans="2:10" ht="13.5">
      <c r="B32" s="75" t="s">
        <v>24</v>
      </c>
      <c r="C32" s="76"/>
      <c r="D32" s="77"/>
      <c r="E32" s="40">
        <v>-403017321</v>
      </c>
      <c r="F32" s="40">
        <v>-504052098</v>
      </c>
      <c r="G32" s="40">
        <v>-498946765</v>
      </c>
      <c r="H32" s="40">
        <v>-388608293</v>
      </c>
      <c r="I32" s="41">
        <v>-293430325</v>
      </c>
      <c r="J32" s="45" t="b">
        <f>I32=I33+I34</f>
        <v>1</v>
      </c>
    </row>
    <row r="33" spans="2:9" ht="14.25" customHeight="1" outlineLevel="1">
      <c r="B33" s="25"/>
      <c r="C33" s="78" t="s">
        <v>12</v>
      </c>
      <c r="D33" s="79"/>
      <c r="E33" s="5">
        <v>1470470896</v>
      </c>
      <c r="F33" s="5">
        <v>1515229899</v>
      </c>
      <c r="G33" s="5">
        <v>1533626036</v>
      </c>
      <c r="H33" s="5">
        <v>1561410457</v>
      </c>
      <c r="I33" s="27">
        <v>1613107300</v>
      </c>
    </row>
    <row r="34" spans="2:9" ht="14.25" customHeight="1" outlineLevel="1">
      <c r="B34" s="25"/>
      <c r="C34" s="78" t="s">
        <v>13</v>
      </c>
      <c r="D34" s="79"/>
      <c r="E34" s="42">
        <v>-1873488217</v>
      </c>
      <c r="F34" s="42">
        <v>-2019281997</v>
      </c>
      <c r="G34" s="42">
        <v>-2032572801</v>
      </c>
      <c r="H34" s="42">
        <v>-1950018750</v>
      </c>
      <c r="I34" s="43">
        <v>-1906537625</v>
      </c>
    </row>
    <row r="35" spans="2:9" ht="13.5" outlineLevel="2">
      <c r="B35" s="25"/>
      <c r="C35" s="12"/>
      <c r="D35" s="13" t="s">
        <v>33</v>
      </c>
      <c r="E35" s="6">
        <v>22455836</v>
      </c>
      <c r="F35" s="6">
        <v>25912736</v>
      </c>
      <c r="G35" s="6">
        <v>36352693</v>
      </c>
      <c r="H35" s="6">
        <v>68654025</v>
      </c>
      <c r="I35" s="29">
        <v>73297943</v>
      </c>
    </row>
    <row r="36" spans="2:9" ht="13.5" outlineLevel="2">
      <c r="B36" s="25"/>
      <c r="C36" s="12"/>
      <c r="D36" s="13" t="s">
        <v>34</v>
      </c>
      <c r="E36" s="6">
        <v>216277588</v>
      </c>
      <c r="F36" s="6">
        <v>206620176</v>
      </c>
      <c r="G36" s="6">
        <v>143310069</v>
      </c>
      <c r="H36" s="6">
        <v>67712523</v>
      </c>
      <c r="I36" s="29">
        <v>74421144</v>
      </c>
    </row>
    <row r="37" spans="2:10" ht="13.5">
      <c r="B37" s="75" t="s">
        <v>25</v>
      </c>
      <c r="C37" s="76"/>
      <c r="D37" s="77"/>
      <c r="E37" s="3">
        <v>6099659317</v>
      </c>
      <c r="F37" s="3">
        <v>6001900813</v>
      </c>
      <c r="G37" s="3">
        <v>5920509738</v>
      </c>
      <c r="H37" s="3">
        <v>5783631590</v>
      </c>
      <c r="I37" s="26">
        <v>5868480675</v>
      </c>
      <c r="J37" s="45" t="b">
        <f>I37=I27+I32</f>
        <v>1</v>
      </c>
    </row>
    <row r="38" spans="2:10" ht="13.5">
      <c r="B38" s="75" t="s">
        <v>26</v>
      </c>
      <c r="C38" s="76"/>
      <c r="D38" s="77"/>
      <c r="E38" s="3">
        <v>6881298541</v>
      </c>
      <c r="F38" s="3">
        <v>6793263328</v>
      </c>
      <c r="G38" s="3">
        <v>6697747517</v>
      </c>
      <c r="H38" s="3">
        <v>6506741479</v>
      </c>
      <c r="I38" s="26">
        <v>6606110229</v>
      </c>
      <c r="J38" s="45" t="b">
        <f>I38=I37+I26</f>
        <v>1</v>
      </c>
    </row>
    <row r="39" spans="2:9" ht="13.5">
      <c r="B39" s="75" t="s">
        <v>27</v>
      </c>
      <c r="C39" s="76"/>
      <c r="D39" s="77"/>
      <c r="E39" s="3">
        <v>2001501473</v>
      </c>
      <c r="F39" s="3">
        <v>2136797956</v>
      </c>
      <c r="G39" s="3">
        <v>2157131699</v>
      </c>
      <c r="H39" s="3">
        <v>2070705502</v>
      </c>
      <c r="I39" s="26">
        <v>2032591184</v>
      </c>
    </row>
    <row r="40" spans="2:9" ht="13.5">
      <c r="B40" s="75" t="s">
        <v>28</v>
      </c>
      <c r="C40" s="76"/>
      <c r="D40" s="77"/>
      <c r="E40" s="3">
        <v>118610298</v>
      </c>
      <c r="F40" s="3">
        <v>57549409</v>
      </c>
      <c r="G40" s="3">
        <v>50751566</v>
      </c>
      <c r="H40" s="3">
        <v>30691832</v>
      </c>
      <c r="I40" s="26">
        <v>15477678</v>
      </c>
    </row>
    <row r="41" spans="2:9" ht="13.5">
      <c r="B41" s="75" t="s">
        <v>29</v>
      </c>
      <c r="C41" s="76"/>
      <c r="D41" s="77"/>
      <c r="E41" s="3">
        <v>118586219</v>
      </c>
      <c r="F41" s="3">
        <v>57545509</v>
      </c>
      <c r="G41" s="3">
        <v>50751566</v>
      </c>
      <c r="H41" s="3">
        <v>30681432</v>
      </c>
      <c r="I41" s="26">
        <v>15477678</v>
      </c>
    </row>
    <row r="42" spans="2:9" ht="13.5">
      <c r="B42" s="75" t="s">
        <v>30</v>
      </c>
      <c r="C42" s="76"/>
      <c r="D42" s="77"/>
      <c r="E42" s="3">
        <v>501</v>
      </c>
      <c r="F42" s="3">
        <v>481</v>
      </c>
      <c r="G42" s="3">
        <v>401</v>
      </c>
      <c r="H42" s="3">
        <v>295</v>
      </c>
      <c r="I42" s="26">
        <v>288</v>
      </c>
    </row>
    <row r="43" spans="2:9" ht="13.5">
      <c r="B43" s="75" t="s">
        <v>31</v>
      </c>
      <c r="C43" s="76"/>
      <c r="D43" s="77"/>
      <c r="E43" s="3">
        <v>558</v>
      </c>
      <c r="F43" s="3">
        <v>562</v>
      </c>
      <c r="G43" s="3">
        <v>546</v>
      </c>
      <c r="H43" s="3">
        <v>524</v>
      </c>
      <c r="I43" s="26">
        <v>509</v>
      </c>
    </row>
    <row r="44" spans="2:9" ht="13.5">
      <c r="B44" s="75" t="s">
        <v>32</v>
      </c>
      <c r="C44" s="76"/>
      <c r="D44" s="77"/>
      <c r="E44" s="3">
        <v>114</v>
      </c>
      <c r="F44" s="3">
        <v>96</v>
      </c>
      <c r="G44" s="3">
        <v>84</v>
      </c>
      <c r="H44" s="3">
        <v>63</v>
      </c>
      <c r="I44" s="26">
        <v>37</v>
      </c>
    </row>
    <row r="45" spans="2:9" ht="6" customHeight="1" thickBot="1">
      <c r="B45" s="31"/>
      <c r="C45" s="18"/>
      <c r="D45" s="18"/>
      <c r="E45" s="32"/>
      <c r="F45" s="4"/>
      <c r="G45" s="4"/>
      <c r="H45" s="4"/>
      <c r="I45" s="30"/>
    </row>
    <row r="46" spans="2:10" s="37" customFormat="1" ht="13.5">
      <c r="B46" s="38"/>
      <c r="C46" s="38"/>
      <c r="D46" s="38"/>
      <c r="E46" s="39"/>
      <c r="F46" s="39"/>
      <c r="G46" s="39"/>
      <c r="H46" s="39"/>
      <c r="I46" s="39"/>
      <c r="J46" s="47"/>
    </row>
    <row r="47" ht="13.5"/>
  </sheetData>
  <sheetProtection/>
  <mergeCells count="32">
    <mergeCell ref="B43:D43"/>
    <mergeCell ref="B44:D44"/>
    <mergeCell ref="B37:D37"/>
    <mergeCell ref="B38:D38"/>
    <mergeCell ref="B39:D39"/>
    <mergeCell ref="B40:D40"/>
    <mergeCell ref="B41:D41"/>
    <mergeCell ref="B42:D42"/>
    <mergeCell ref="B27:D27"/>
    <mergeCell ref="C28:D28"/>
    <mergeCell ref="C29:D29"/>
    <mergeCell ref="B32:D32"/>
    <mergeCell ref="C33:D33"/>
    <mergeCell ref="C34:D34"/>
    <mergeCell ref="B21:D21"/>
    <mergeCell ref="B22:D22"/>
    <mergeCell ref="C23:D23"/>
    <mergeCell ref="C24:D24"/>
    <mergeCell ref="C25:D25"/>
    <mergeCell ref="B26:D26"/>
    <mergeCell ref="C15:D15"/>
    <mergeCell ref="C16:D16"/>
    <mergeCell ref="C17:D17"/>
    <mergeCell ref="C18:D18"/>
    <mergeCell ref="B19:D19"/>
    <mergeCell ref="B20:D20"/>
    <mergeCell ref="B8:D8"/>
    <mergeCell ref="B10:D10"/>
    <mergeCell ref="C11:D11"/>
    <mergeCell ref="C12:D12"/>
    <mergeCell ref="C13:D13"/>
    <mergeCell ref="B14:D14"/>
  </mergeCells>
  <printOptions/>
  <pageMargins left="0.5905511811023623" right="0.26" top="0.5905511811023623" bottom="0.5905511811023623" header="0.31496062992125984" footer="0.31496062992125984"/>
  <pageSetup fitToWidth="3" horizontalDpi="300" verticalDpi="300" orientation="portrait" paperSize="9" scale="80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65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0" defaultRowHeight="14.25" zeroHeight="1" outlineLevelRow="2"/>
  <cols>
    <col min="1" max="1" width="3.625" style="1" customWidth="1"/>
    <col min="2" max="3" width="2.625" style="2" customWidth="1"/>
    <col min="4" max="4" width="32.00390625" style="2" customWidth="1"/>
    <col min="5" max="5" width="15.50390625" style="1" customWidth="1"/>
    <col min="6" max="6" width="16.625" style="1" customWidth="1"/>
    <col min="7" max="7" width="15.00390625" style="1" customWidth="1"/>
    <col min="8" max="8" width="15.625" style="1" customWidth="1"/>
    <col min="9" max="9" width="16.625" style="1" customWidth="1"/>
    <col min="10" max="10" width="9.00390625" style="37" customWidth="1"/>
    <col min="11" max="16384" width="0" style="1" hidden="1" customWidth="1"/>
  </cols>
  <sheetData>
    <row r="1" spans="2:10" s="14" customFormat="1" ht="17.25">
      <c r="B1" s="15" t="s">
        <v>35</v>
      </c>
      <c r="C1" s="16"/>
      <c r="I1" s="44"/>
      <c r="J1" s="37"/>
    </row>
    <row r="2" spans="2:10" s="14" customFormat="1" ht="13.5">
      <c r="B2" s="17" t="s">
        <v>36</v>
      </c>
      <c r="C2" s="16"/>
      <c r="J2" s="37"/>
    </row>
    <row r="3" spans="2:10" s="14" customFormat="1" ht="13.5">
      <c r="B3" s="33" t="s">
        <v>37</v>
      </c>
      <c r="C3" s="16"/>
      <c r="J3" s="37"/>
    </row>
    <row r="4" spans="2:3" ht="13.5">
      <c r="B4" s="34" t="s">
        <v>68</v>
      </c>
      <c r="C4" s="7"/>
    </row>
    <row r="5" spans="2:9" ht="13.5">
      <c r="B5" s="7"/>
      <c r="C5" s="7"/>
      <c r="D5" s="8"/>
      <c r="E5" s="9"/>
      <c r="F5" s="9"/>
      <c r="G5" s="9"/>
      <c r="H5" s="9"/>
      <c r="I5" s="9"/>
    </row>
    <row r="6" spans="2:9" ht="13.5">
      <c r="B6" s="1"/>
      <c r="C6" s="1"/>
      <c r="E6" s="9"/>
      <c r="F6" s="9"/>
      <c r="G6" s="9"/>
      <c r="H6" s="9"/>
      <c r="I6" s="9"/>
    </row>
    <row r="7" spans="2:9" s="37" customFormat="1" ht="14.25" thickBot="1">
      <c r="B7" s="38"/>
      <c r="C7" s="38"/>
      <c r="D7" s="52"/>
      <c r="E7" s="53"/>
      <c r="F7" s="53"/>
      <c r="G7" s="53"/>
      <c r="H7" s="53"/>
      <c r="I7" s="54" t="s">
        <v>0</v>
      </c>
    </row>
    <row r="8" spans="2:9" ht="45.75" customHeight="1">
      <c r="B8" s="72" t="s">
        <v>39</v>
      </c>
      <c r="C8" s="73"/>
      <c r="D8" s="74"/>
      <c r="E8" s="11" t="s">
        <v>45</v>
      </c>
      <c r="F8" s="11" t="s">
        <v>46</v>
      </c>
      <c r="G8" s="11" t="s">
        <v>47</v>
      </c>
      <c r="H8" s="11" t="s">
        <v>85</v>
      </c>
      <c r="I8" s="22" t="s">
        <v>86</v>
      </c>
    </row>
    <row r="9" spans="2:9" ht="6" customHeight="1">
      <c r="B9" s="23"/>
      <c r="C9" s="19"/>
      <c r="D9" s="20"/>
      <c r="E9" s="21"/>
      <c r="F9" s="21"/>
      <c r="G9" s="21"/>
      <c r="H9" s="21"/>
      <c r="I9" s="24"/>
    </row>
    <row r="10" spans="2:9" ht="13.5">
      <c r="B10" s="75" t="s">
        <v>69</v>
      </c>
      <c r="C10" s="76"/>
      <c r="D10" s="77"/>
      <c r="E10" s="55">
        <v>5023883953</v>
      </c>
      <c r="F10" s="55">
        <v>5066666838</v>
      </c>
      <c r="G10" s="55">
        <v>5200615365</v>
      </c>
      <c r="H10" s="55">
        <v>4953146272</v>
      </c>
      <c r="I10" s="56">
        <v>4979978094</v>
      </c>
    </row>
    <row r="11" spans="2:9" ht="14.25" customHeight="1" outlineLevel="1">
      <c r="B11" s="25"/>
      <c r="C11" s="78" t="s">
        <v>1</v>
      </c>
      <c r="D11" s="79"/>
      <c r="E11" s="50">
        <v>4919030186</v>
      </c>
      <c r="F11" s="50">
        <v>4956320746</v>
      </c>
      <c r="G11" s="50">
        <v>5053910013</v>
      </c>
      <c r="H11" s="50">
        <v>4710842224</v>
      </c>
      <c r="I11" s="57">
        <v>4712415593</v>
      </c>
    </row>
    <row r="12" spans="2:9" ht="14.25" customHeight="1" outlineLevel="1">
      <c r="B12" s="25"/>
      <c r="C12" s="78" t="s">
        <v>2</v>
      </c>
      <c r="D12" s="79"/>
      <c r="E12" s="50">
        <v>10651287</v>
      </c>
      <c r="F12" s="50">
        <v>12866673</v>
      </c>
      <c r="G12" s="50">
        <v>17885854</v>
      </c>
      <c r="H12" s="50">
        <v>16927201</v>
      </c>
      <c r="I12" s="57">
        <v>17616689</v>
      </c>
    </row>
    <row r="13" spans="2:9" ht="14.25" customHeight="1" outlineLevel="1">
      <c r="B13" s="25"/>
      <c r="C13" s="78" t="s">
        <v>49</v>
      </c>
      <c r="D13" s="79"/>
      <c r="E13" s="50">
        <v>94202480</v>
      </c>
      <c r="F13" s="50">
        <v>97479419</v>
      </c>
      <c r="G13" s="50">
        <v>128819498</v>
      </c>
      <c r="H13" s="50">
        <v>225376847</v>
      </c>
      <c r="I13" s="57">
        <v>249945812</v>
      </c>
    </row>
    <row r="14" spans="2:9" ht="13.5">
      <c r="B14" s="75" t="s">
        <v>70</v>
      </c>
      <c r="C14" s="76"/>
      <c r="D14" s="77"/>
      <c r="E14" s="55">
        <v>1484553086</v>
      </c>
      <c r="F14" s="55">
        <v>1564065483</v>
      </c>
      <c r="G14" s="55">
        <v>1642626242</v>
      </c>
      <c r="H14" s="55">
        <v>1611000621</v>
      </c>
      <c r="I14" s="56">
        <v>1587377984</v>
      </c>
    </row>
    <row r="15" spans="2:9" ht="14.25" customHeight="1" outlineLevel="1">
      <c r="B15" s="25"/>
      <c r="C15" s="78" t="s">
        <v>4</v>
      </c>
      <c r="D15" s="79"/>
      <c r="E15" s="58">
        <v>780767661</v>
      </c>
      <c r="F15" s="58">
        <v>864889397</v>
      </c>
      <c r="G15" s="58">
        <v>928156590</v>
      </c>
      <c r="H15" s="58">
        <v>934899358</v>
      </c>
      <c r="I15" s="59">
        <v>882306407</v>
      </c>
    </row>
    <row r="16" spans="2:9" ht="14.25" customHeight="1" outlineLevel="1">
      <c r="B16" s="25"/>
      <c r="C16" s="78" t="s">
        <v>50</v>
      </c>
      <c r="D16" s="79"/>
      <c r="E16" s="58">
        <v>640178448</v>
      </c>
      <c r="F16" s="58">
        <v>628802617</v>
      </c>
      <c r="G16" s="58">
        <v>648819632</v>
      </c>
      <c r="H16" s="58">
        <v>639956064</v>
      </c>
      <c r="I16" s="59">
        <v>661951987</v>
      </c>
    </row>
    <row r="17" spans="2:9" ht="14.25" customHeight="1" outlineLevel="1">
      <c r="B17" s="25"/>
      <c r="C17" s="70" t="s">
        <v>51</v>
      </c>
      <c r="D17" s="71"/>
      <c r="E17" s="58" t="s">
        <v>52</v>
      </c>
      <c r="F17" s="58" t="s">
        <v>52</v>
      </c>
      <c r="G17" s="58" t="s">
        <v>52</v>
      </c>
      <c r="H17" s="58">
        <v>9855000</v>
      </c>
      <c r="I17" s="59">
        <v>9421467</v>
      </c>
    </row>
    <row r="18" spans="2:9" ht="14.25" customHeight="1" outlineLevel="1">
      <c r="B18" s="25"/>
      <c r="C18" s="78" t="s">
        <v>6</v>
      </c>
      <c r="D18" s="79"/>
      <c r="E18" s="58">
        <v>25399932</v>
      </c>
      <c r="F18" s="58">
        <v>25666771</v>
      </c>
      <c r="G18" s="58">
        <v>29084551</v>
      </c>
      <c r="H18" s="58">
        <v>25847143</v>
      </c>
      <c r="I18" s="59">
        <v>24581746</v>
      </c>
    </row>
    <row r="19" spans="2:9" ht="13.5">
      <c r="B19" s="28"/>
      <c r="C19" s="78" t="s">
        <v>7</v>
      </c>
      <c r="D19" s="79"/>
      <c r="E19" s="58">
        <v>38207045</v>
      </c>
      <c r="F19" s="58">
        <v>44706698</v>
      </c>
      <c r="G19" s="58">
        <v>36565469</v>
      </c>
      <c r="H19" s="58">
        <v>20153056</v>
      </c>
      <c r="I19" s="59">
        <v>27959311</v>
      </c>
    </row>
    <row r="20" spans="2:9" ht="13.5">
      <c r="B20" s="75" t="s">
        <v>53</v>
      </c>
      <c r="C20" s="76"/>
      <c r="D20" s="77"/>
      <c r="E20" s="55">
        <v>97673190</v>
      </c>
      <c r="F20" s="55">
        <v>93464715</v>
      </c>
      <c r="G20" s="55">
        <v>92289861</v>
      </c>
      <c r="H20" s="55">
        <v>10425069</v>
      </c>
      <c r="I20" s="56">
        <v>5884684</v>
      </c>
    </row>
    <row r="21" spans="2:9" ht="13.5">
      <c r="B21" s="75" t="s">
        <v>71</v>
      </c>
      <c r="C21" s="76"/>
      <c r="D21" s="77"/>
      <c r="E21" s="55">
        <v>6606110229</v>
      </c>
      <c r="F21" s="55">
        <v>6724197036</v>
      </c>
      <c r="G21" s="55">
        <v>6935531468</v>
      </c>
      <c r="H21" s="55">
        <v>6574571962</v>
      </c>
      <c r="I21" s="56">
        <v>6573240762</v>
      </c>
    </row>
    <row r="22" spans="2:9" ht="13.5">
      <c r="B22" s="75" t="s">
        <v>72</v>
      </c>
      <c r="C22" s="76"/>
      <c r="D22" s="77"/>
      <c r="E22" s="55">
        <v>241789766</v>
      </c>
      <c r="F22" s="55">
        <v>256162709</v>
      </c>
      <c r="G22" s="55">
        <v>299472595</v>
      </c>
      <c r="H22" s="55">
        <v>3837208319</v>
      </c>
      <c r="I22" s="56">
        <v>3791040052</v>
      </c>
    </row>
    <row r="23" spans="2:9" ht="13.5">
      <c r="B23" s="25"/>
      <c r="C23" s="80" t="s">
        <v>67</v>
      </c>
      <c r="D23" s="81"/>
      <c r="E23" s="58" t="s">
        <v>52</v>
      </c>
      <c r="F23" s="58" t="s">
        <v>52</v>
      </c>
      <c r="G23" s="58" t="s">
        <v>52</v>
      </c>
      <c r="H23" s="58">
        <v>3159236199</v>
      </c>
      <c r="I23" s="59">
        <v>3103772509</v>
      </c>
    </row>
    <row r="24" spans="2:9" ht="13.5">
      <c r="B24" s="25"/>
      <c r="C24" s="70" t="s">
        <v>55</v>
      </c>
      <c r="D24" s="71"/>
      <c r="E24" s="58" t="s">
        <v>52</v>
      </c>
      <c r="F24" s="58" t="s">
        <v>52</v>
      </c>
      <c r="G24" s="58" t="s">
        <v>52</v>
      </c>
      <c r="H24" s="58">
        <v>5357877</v>
      </c>
      <c r="I24" s="59">
        <v>4666608</v>
      </c>
    </row>
    <row r="25" spans="2:9" ht="13.5">
      <c r="B25" s="25"/>
      <c r="C25" s="70" t="s">
        <v>56</v>
      </c>
      <c r="D25" s="71"/>
      <c r="E25" s="58" t="s">
        <v>52</v>
      </c>
      <c r="F25" s="58" t="s">
        <v>52</v>
      </c>
      <c r="G25" s="58" t="s">
        <v>52</v>
      </c>
      <c r="H25" s="58">
        <v>238594</v>
      </c>
      <c r="I25" s="59">
        <v>0</v>
      </c>
    </row>
    <row r="26" spans="2:9" ht="13.5">
      <c r="B26" s="25"/>
      <c r="C26" s="80" t="s">
        <v>73</v>
      </c>
      <c r="D26" s="81"/>
      <c r="E26" s="58" t="s">
        <v>52</v>
      </c>
      <c r="F26" s="58" t="s">
        <v>52</v>
      </c>
      <c r="G26" s="58" t="s">
        <v>52</v>
      </c>
      <c r="H26" s="58">
        <v>41435028</v>
      </c>
      <c r="I26" s="59">
        <v>40863854</v>
      </c>
    </row>
    <row r="27" spans="2:9" ht="13.5">
      <c r="B27" s="25"/>
      <c r="C27" s="70" t="s">
        <v>57</v>
      </c>
      <c r="D27" s="71"/>
      <c r="E27" s="58" t="s">
        <v>52</v>
      </c>
      <c r="F27" s="58" t="s">
        <v>52</v>
      </c>
      <c r="G27" s="58" t="s">
        <v>52</v>
      </c>
      <c r="H27" s="58">
        <v>74496627</v>
      </c>
      <c r="I27" s="59">
        <v>84426618</v>
      </c>
    </row>
    <row r="28" spans="2:9" ht="13.5">
      <c r="B28" s="25"/>
      <c r="C28" s="70" t="s">
        <v>58</v>
      </c>
      <c r="D28" s="71"/>
      <c r="E28" s="58" t="s">
        <v>52</v>
      </c>
      <c r="F28" s="58" t="s">
        <v>52</v>
      </c>
      <c r="G28" s="58" t="s">
        <v>52</v>
      </c>
      <c r="H28" s="58">
        <v>501926624</v>
      </c>
      <c r="I28" s="59">
        <v>507765267</v>
      </c>
    </row>
    <row r="29" spans="2:9" ht="13.5">
      <c r="B29" s="25"/>
      <c r="C29" s="70" t="s">
        <v>59</v>
      </c>
      <c r="D29" s="71"/>
      <c r="E29" s="58" t="s">
        <v>52</v>
      </c>
      <c r="F29" s="58" t="s">
        <v>52</v>
      </c>
      <c r="G29" s="58" t="s">
        <v>52</v>
      </c>
      <c r="H29" s="58">
        <v>25058321</v>
      </c>
      <c r="I29" s="59">
        <v>31020911</v>
      </c>
    </row>
    <row r="30" spans="2:9" ht="13.5">
      <c r="B30" s="25"/>
      <c r="C30" s="70" t="s">
        <v>60</v>
      </c>
      <c r="D30" s="71"/>
      <c r="E30" s="58" t="s">
        <v>52</v>
      </c>
      <c r="F30" s="58" t="s">
        <v>52</v>
      </c>
      <c r="G30" s="58" t="s">
        <v>52</v>
      </c>
      <c r="H30" s="58">
        <v>29459049</v>
      </c>
      <c r="I30" s="59">
        <v>18524285</v>
      </c>
    </row>
    <row r="31" spans="2:9" ht="13.5">
      <c r="B31" s="75" t="s">
        <v>74</v>
      </c>
      <c r="C31" s="76"/>
      <c r="D31" s="77"/>
      <c r="E31" s="55">
        <v>495839788</v>
      </c>
      <c r="F31" s="55">
        <v>480491698</v>
      </c>
      <c r="G31" s="55">
        <v>489660379</v>
      </c>
      <c r="H31" s="55">
        <v>861728958</v>
      </c>
      <c r="I31" s="56">
        <v>873938924</v>
      </c>
    </row>
    <row r="32" spans="2:9" ht="13.5">
      <c r="B32" s="25"/>
      <c r="C32" s="80" t="s">
        <v>67</v>
      </c>
      <c r="D32" s="81"/>
      <c r="E32" s="58" t="s">
        <v>52</v>
      </c>
      <c r="F32" s="58" t="s">
        <v>52</v>
      </c>
      <c r="G32" s="58" t="s">
        <v>52</v>
      </c>
      <c r="H32" s="58">
        <v>276043634</v>
      </c>
      <c r="I32" s="59">
        <v>295514731</v>
      </c>
    </row>
    <row r="33" spans="2:9" ht="13.5">
      <c r="B33" s="25"/>
      <c r="C33" s="70" t="s">
        <v>55</v>
      </c>
      <c r="D33" s="71"/>
      <c r="E33" s="58" t="s">
        <v>52</v>
      </c>
      <c r="F33" s="58" t="s">
        <v>52</v>
      </c>
      <c r="G33" s="58" t="s">
        <v>52</v>
      </c>
      <c r="H33" s="58">
        <v>8860183</v>
      </c>
      <c r="I33" s="59">
        <v>1451090</v>
      </c>
    </row>
    <row r="34" spans="2:9" ht="13.5">
      <c r="B34" s="25"/>
      <c r="C34" s="80" t="s">
        <v>73</v>
      </c>
      <c r="D34" s="81"/>
      <c r="E34" s="58" t="s">
        <v>52</v>
      </c>
      <c r="F34" s="58" t="s">
        <v>52</v>
      </c>
      <c r="G34" s="58" t="s">
        <v>52</v>
      </c>
      <c r="H34" s="58">
        <v>1950921</v>
      </c>
      <c r="I34" s="59">
        <v>1043382</v>
      </c>
    </row>
    <row r="35" spans="2:9" ht="13.5">
      <c r="B35" s="25"/>
      <c r="C35" s="70" t="s">
        <v>57</v>
      </c>
      <c r="D35" s="71"/>
      <c r="E35" s="58" t="s">
        <v>52</v>
      </c>
      <c r="F35" s="58" t="s">
        <v>52</v>
      </c>
      <c r="G35" s="58" t="s">
        <v>52</v>
      </c>
      <c r="H35" s="58">
        <v>5008592</v>
      </c>
      <c r="I35" s="59">
        <v>7730099</v>
      </c>
    </row>
    <row r="36" spans="2:9" ht="13.5">
      <c r="B36" s="25"/>
      <c r="C36" s="70" t="s">
        <v>58</v>
      </c>
      <c r="D36" s="71"/>
      <c r="E36" s="58" t="s">
        <v>52</v>
      </c>
      <c r="F36" s="58" t="s">
        <v>52</v>
      </c>
      <c r="G36" s="58" t="s">
        <v>52</v>
      </c>
      <c r="H36" s="58">
        <v>106508003</v>
      </c>
      <c r="I36" s="59">
        <v>110239433</v>
      </c>
    </row>
    <row r="37" spans="2:9" ht="13.5">
      <c r="B37" s="25"/>
      <c r="C37" s="70" t="s">
        <v>59</v>
      </c>
      <c r="D37" s="71"/>
      <c r="E37" s="58" t="s">
        <v>52</v>
      </c>
      <c r="F37" s="58" t="s">
        <v>52</v>
      </c>
      <c r="G37" s="58" t="s">
        <v>52</v>
      </c>
      <c r="H37" s="58">
        <v>10298027</v>
      </c>
      <c r="I37" s="59">
        <v>11478183</v>
      </c>
    </row>
    <row r="38" spans="2:9" ht="14.25" customHeight="1" outlineLevel="1">
      <c r="B38" s="28"/>
      <c r="C38" s="70" t="s">
        <v>61</v>
      </c>
      <c r="D38" s="71"/>
      <c r="E38" s="58">
        <v>66583206</v>
      </c>
      <c r="F38" s="58">
        <v>50876199</v>
      </c>
      <c r="G38" s="58">
        <v>43352161</v>
      </c>
      <c r="H38" s="58">
        <v>48226463</v>
      </c>
      <c r="I38" s="59">
        <v>52113545</v>
      </c>
    </row>
    <row r="39" spans="2:9" ht="14.25" customHeight="1" outlineLevel="1">
      <c r="B39" s="25"/>
      <c r="C39" s="70" t="s">
        <v>62</v>
      </c>
      <c r="D39" s="71"/>
      <c r="E39" s="58">
        <v>407428335</v>
      </c>
      <c r="F39" s="58">
        <v>402106264</v>
      </c>
      <c r="G39" s="58">
        <v>413951177</v>
      </c>
      <c r="H39" s="58">
        <v>378038149</v>
      </c>
      <c r="I39" s="59">
        <v>366476552</v>
      </c>
    </row>
    <row r="40" spans="2:9" ht="14.25" customHeight="1" outlineLevel="1">
      <c r="B40" s="25"/>
      <c r="C40" s="70" t="s">
        <v>63</v>
      </c>
      <c r="D40" s="71"/>
      <c r="E40" s="58" t="s">
        <v>52</v>
      </c>
      <c r="F40" s="58" t="s">
        <v>52</v>
      </c>
      <c r="G40" s="58" t="s">
        <v>52</v>
      </c>
      <c r="H40" s="58">
        <v>261100</v>
      </c>
      <c r="I40" s="59">
        <v>2384271</v>
      </c>
    </row>
    <row r="41" spans="2:9" ht="13.5">
      <c r="B41" s="25"/>
      <c r="C41" s="70" t="s">
        <v>7</v>
      </c>
      <c r="D41" s="71"/>
      <c r="E41" s="58">
        <v>21828247</v>
      </c>
      <c r="F41" s="58">
        <v>27509235</v>
      </c>
      <c r="G41" s="58">
        <v>32357041</v>
      </c>
      <c r="H41" s="58">
        <v>26533886</v>
      </c>
      <c r="I41" s="59">
        <v>25507638</v>
      </c>
    </row>
    <row r="42" spans="2:9" ht="13.5">
      <c r="B42" s="75" t="s">
        <v>64</v>
      </c>
      <c r="C42" s="76"/>
      <c r="D42" s="77"/>
      <c r="E42" s="55"/>
      <c r="F42" s="55"/>
      <c r="G42" s="55"/>
      <c r="H42" s="55">
        <v>565800260</v>
      </c>
      <c r="I42" s="56">
        <v>600321564</v>
      </c>
    </row>
    <row r="43" spans="2:9" ht="14.25" customHeight="1" outlineLevel="1">
      <c r="B43" s="25"/>
      <c r="C43" s="70" t="s">
        <v>65</v>
      </c>
      <c r="D43" s="71"/>
      <c r="E43" s="58" t="s">
        <v>52</v>
      </c>
      <c r="F43" s="58" t="s">
        <v>52</v>
      </c>
      <c r="G43" s="58" t="s">
        <v>52</v>
      </c>
      <c r="H43" s="58">
        <v>1359805707</v>
      </c>
      <c r="I43" s="59">
        <v>1443765899</v>
      </c>
    </row>
    <row r="44" spans="2:9" ht="14.25" customHeight="1" outlineLevel="1">
      <c r="B44" s="51"/>
      <c r="C44" s="60" t="s">
        <v>66</v>
      </c>
      <c r="D44" s="61"/>
      <c r="E44" s="58" t="s">
        <v>52</v>
      </c>
      <c r="F44" s="58" t="s">
        <v>52</v>
      </c>
      <c r="G44" s="58" t="s">
        <v>52</v>
      </c>
      <c r="H44" s="58">
        <v>794005447</v>
      </c>
      <c r="I44" s="59">
        <v>843444335</v>
      </c>
    </row>
    <row r="45" spans="2:9" ht="14.25" customHeight="1" outlineLevel="1">
      <c r="B45" s="25" t="s">
        <v>54</v>
      </c>
      <c r="C45" s="12"/>
      <c r="D45" s="49"/>
      <c r="E45" s="62">
        <v>737629554</v>
      </c>
      <c r="F45" s="62">
        <v>736654407</v>
      </c>
      <c r="G45" s="62">
        <v>789132974</v>
      </c>
      <c r="H45" s="62">
        <v>5264737537</v>
      </c>
      <c r="I45" s="63">
        <v>5265300540</v>
      </c>
    </row>
    <row r="46" spans="2:9" ht="14.25" customHeight="1" outlineLevel="1">
      <c r="B46" s="75" t="s">
        <v>75</v>
      </c>
      <c r="C46" s="76"/>
      <c r="D46" s="77"/>
      <c r="E46" s="62">
        <v>6161911000</v>
      </c>
      <c r="F46" s="62">
        <v>6118761948</v>
      </c>
      <c r="G46" s="62">
        <v>6143320213</v>
      </c>
      <c r="H46" s="62">
        <v>2556761909</v>
      </c>
      <c r="I46" s="63">
        <v>2564353545</v>
      </c>
    </row>
    <row r="47" spans="2:9" ht="13.5">
      <c r="B47" s="75" t="s">
        <v>76</v>
      </c>
      <c r="C47" s="76"/>
      <c r="D47" s="77"/>
      <c r="E47" s="64">
        <v>-293430325</v>
      </c>
      <c r="F47" s="64">
        <v>-131219319</v>
      </c>
      <c r="G47" s="64">
        <v>3078281</v>
      </c>
      <c r="H47" s="64">
        <v>-1246711300</v>
      </c>
      <c r="I47" s="65">
        <v>-1256587000</v>
      </c>
    </row>
    <row r="48" spans="2:9" ht="14.25" customHeight="1" outlineLevel="1">
      <c r="B48" s="25"/>
      <c r="C48" s="78" t="s">
        <v>12</v>
      </c>
      <c r="D48" s="79"/>
      <c r="E48" s="50">
        <v>1613107300</v>
      </c>
      <c r="F48" s="50">
        <v>1693651786</v>
      </c>
      <c r="G48" s="50">
        <v>1835718274</v>
      </c>
      <c r="H48" s="50">
        <v>365865432</v>
      </c>
      <c r="I48" s="57">
        <v>333399747</v>
      </c>
    </row>
    <row r="49" spans="2:9" ht="14.25" customHeight="1" outlineLevel="1">
      <c r="B49" s="25"/>
      <c r="C49" s="78" t="s">
        <v>13</v>
      </c>
      <c r="D49" s="79"/>
      <c r="E49" s="66">
        <v>-1906537625</v>
      </c>
      <c r="F49" s="66">
        <v>-1824871105</v>
      </c>
      <c r="G49" s="66">
        <v>-1832639993</v>
      </c>
      <c r="H49" s="66">
        <v>-1612576732</v>
      </c>
      <c r="I49" s="67">
        <v>-1589986747</v>
      </c>
    </row>
    <row r="50" spans="2:9" ht="13.5" outlineLevel="2">
      <c r="B50" s="25"/>
      <c r="C50" s="12"/>
      <c r="D50" s="13" t="s">
        <v>33</v>
      </c>
      <c r="E50" s="68">
        <v>73297943</v>
      </c>
      <c r="F50" s="68">
        <v>68646812</v>
      </c>
      <c r="G50" s="68">
        <v>54115382</v>
      </c>
      <c r="H50" s="68">
        <v>25899385</v>
      </c>
      <c r="I50" s="69">
        <v>46737689</v>
      </c>
    </row>
    <row r="51" spans="2:9" ht="13.5" outlineLevel="2">
      <c r="B51" s="25"/>
      <c r="C51" s="12"/>
      <c r="D51" s="13" t="s">
        <v>34</v>
      </c>
      <c r="E51" s="68">
        <v>74421144</v>
      </c>
      <c r="F51" s="68">
        <v>64404489</v>
      </c>
      <c r="G51" s="68">
        <v>97037912</v>
      </c>
      <c r="H51" s="68">
        <v>511104050</v>
      </c>
      <c r="I51" s="69">
        <v>116998601</v>
      </c>
    </row>
    <row r="52" spans="2:9" ht="13.5">
      <c r="B52" s="75" t="s">
        <v>77</v>
      </c>
      <c r="C52" s="76"/>
      <c r="D52" s="77"/>
      <c r="E52" s="55">
        <v>5868480675</v>
      </c>
      <c r="F52" s="55">
        <v>5987542629</v>
      </c>
      <c r="G52" s="55">
        <v>6146398494</v>
      </c>
      <c r="H52" s="55">
        <v>1309834425</v>
      </c>
      <c r="I52" s="56">
        <v>1307940222</v>
      </c>
    </row>
    <row r="53" spans="2:9" ht="13.5">
      <c r="B53" s="75" t="s">
        <v>78</v>
      </c>
      <c r="C53" s="76"/>
      <c r="D53" s="77"/>
      <c r="E53" s="55">
        <v>6606110229</v>
      </c>
      <c r="F53" s="55">
        <v>6724197036</v>
      </c>
      <c r="G53" s="55">
        <v>6935531468</v>
      </c>
      <c r="H53" s="55">
        <v>6574571962</v>
      </c>
      <c r="I53" s="56">
        <v>6573240762</v>
      </c>
    </row>
    <row r="54" spans="2:9" ht="13.5">
      <c r="B54" s="25" t="s">
        <v>87</v>
      </c>
      <c r="C54" s="12"/>
      <c r="D54" s="49"/>
      <c r="E54" s="55">
        <v>6189143</v>
      </c>
      <c r="F54" s="55">
        <v>7407831</v>
      </c>
      <c r="G54" s="55">
        <v>8327529</v>
      </c>
      <c r="H54" s="55">
        <v>222765857</v>
      </c>
      <c r="I54" s="56">
        <v>217081090</v>
      </c>
    </row>
    <row r="55" spans="2:9" ht="13.5">
      <c r="B55" s="25" t="s">
        <v>88</v>
      </c>
      <c r="C55" s="12"/>
      <c r="D55" s="49"/>
      <c r="E55" s="55">
        <v>0</v>
      </c>
      <c r="F55" s="55">
        <v>0</v>
      </c>
      <c r="G55" s="55">
        <v>0</v>
      </c>
      <c r="H55" s="55">
        <v>144677057</v>
      </c>
      <c r="I55" s="56">
        <v>142977440</v>
      </c>
    </row>
    <row r="56" spans="2:9" ht="13.5">
      <c r="B56" s="75" t="s">
        <v>79</v>
      </c>
      <c r="C56" s="76"/>
      <c r="D56" s="77"/>
      <c r="E56" s="55">
        <v>2032591184</v>
      </c>
      <c r="F56" s="55">
        <v>1958123065</v>
      </c>
      <c r="G56" s="55">
        <v>1970401844</v>
      </c>
      <c r="H56" s="55">
        <v>1790380804</v>
      </c>
      <c r="I56" s="56">
        <v>1762394852</v>
      </c>
    </row>
    <row r="57" spans="2:9" ht="13.5">
      <c r="B57" s="75" t="s">
        <v>80</v>
      </c>
      <c r="C57" s="76"/>
      <c r="D57" s="77"/>
      <c r="E57" s="55">
        <v>15477678</v>
      </c>
      <c r="F57" s="55">
        <v>10604870</v>
      </c>
      <c r="G57" s="55">
        <v>9324295</v>
      </c>
      <c r="H57" s="55">
        <v>18881233</v>
      </c>
      <c r="I57" s="56">
        <v>17432854</v>
      </c>
    </row>
    <row r="58" spans="2:9" ht="13.5">
      <c r="B58" s="75" t="s">
        <v>81</v>
      </c>
      <c r="C58" s="76"/>
      <c r="D58" s="77"/>
      <c r="E58" s="55">
        <v>15477678</v>
      </c>
      <c r="F58" s="55">
        <v>10604870</v>
      </c>
      <c r="G58" s="55">
        <v>8382594</v>
      </c>
      <c r="H58" s="55">
        <v>18787233</v>
      </c>
      <c r="I58" s="56">
        <v>15395512</v>
      </c>
    </row>
    <row r="59" spans="2:9" ht="13.5">
      <c r="B59" s="75" t="s">
        <v>48</v>
      </c>
      <c r="C59" s="76"/>
      <c r="D59" s="77"/>
      <c r="E59" s="55">
        <v>288</v>
      </c>
      <c r="F59" s="55">
        <v>303</v>
      </c>
      <c r="G59" s="55">
        <v>343</v>
      </c>
      <c r="H59" s="55">
        <v>349</v>
      </c>
      <c r="I59" s="56">
        <v>358</v>
      </c>
    </row>
    <row r="60" spans="2:9" ht="13.5">
      <c r="B60" s="25" t="s">
        <v>89</v>
      </c>
      <c r="C60" s="12"/>
      <c r="D60" s="49"/>
      <c r="E60" s="55">
        <v>3</v>
      </c>
      <c r="F60" s="55">
        <v>2</v>
      </c>
      <c r="G60" s="55">
        <v>3</v>
      </c>
      <c r="H60" s="55">
        <v>101</v>
      </c>
      <c r="I60" s="56">
        <v>103</v>
      </c>
    </row>
    <row r="61" spans="2:9" ht="13.5">
      <c r="B61" s="25" t="s">
        <v>90</v>
      </c>
      <c r="C61" s="12"/>
      <c r="D61" s="49"/>
      <c r="E61" s="55">
        <v>0</v>
      </c>
      <c r="F61" s="55">
        <v>0</v>
      </c>
      <c r="G61" s="55">
        <v>0</v>
      </c>
      <c r="H61" s="55">
        <v>63</v>
      </c>
      <c r="I61" s="56">
        <v>57</v>
      </c>
    </row>
    <row r="62" spans="2:9" ht="13.5">
      <c r="B62" s="75" t="s">
        <v>82</v>
      </c>
      <c r="C62" s="76"/>
      <c r="D62" s="77"/>
      <c r="E62" s="55">
        <v>509</v>
      </c>
      <c r="F62" s="55">
        <v>494</v>
      </c>
      <c r="G62" s="55">
        <v>493</v>
      </c>
      <c r="H62" s="55">
        <v>468</v>
      </c>
      <c r="I62" s="56">
        <v>455</v>
      </c>
    </row>
    <row r="63" spans="2:9" ht="13.5">
      <c r="B63" s="75" t="s">
        <v>83</v>
      </c>
      <c r="C63" s="76"/>
      <c r="D63" s="77"/>
      <c r="E63" s="55">
        <v>37</v>
      </c>
      <c r="F63" s="55">
        <v>31</v>
      </c>
      <c r="G63" s="55">
        <v>25</v>
      </c>
      <c r="H63" s="55">
        <v>64</v>
      </c>
      <c r="I63" s="56">
        <v>56</v>
      </c>
    </row>
    <row r="64" spans="2:9" ht="6" customHeight="1" thickBot="1">
      <c r="B64" s="31"/>
      <c r="C64" s="18"/>
      <c r="D64" s="18"/>
      <c r="E64" s="32"/>
      <c r="F64" s="4"/>
      <c r="G64" s="4"/>
      <c r="H64" s="4"/>
      <c r="I64" s="30"/>
    </row>
    <row r="65" spans="2:9" s="37" customFormat="1" ht="13.5">
      <c r="B65" s="38" t="s">
        <v>84</v>
      </c>
      <c r="C65" s="38"/>
      <c r="D65" s="38"/>
      <c r="E65" s="39"/>
      <c r="F65" s="39"/>
      <c r="G65" s="39"/>
      <c r="H65" s="39"/>
      <c r="I65" s="39"/>
    </row>
    <row r="66" ht="13.5"/>
    <row r="67" ht="13.5" hidden="1"/>
    <row r="68" ht="13.5" hidden="1"/>
    <row r="69" ht="13.5" hidden="1"/>
    <row r="70" ht="13.5" hidden="1"/>
    <row r="71" ht="13.5" hidden="1"/>
    <row r="72" ht="13.5" hidden="1"/>
  </sheetData>
  <sheetProtection/>
  <mergeCells count="31">
    <mergeCell ref="C15:D15"/>
    <mergeCell ref="B47:D47"/>
    <mergeCell ref="C18:D18"/>
    <mergeCell ref="B10:D10"/>
    <mergeCell ref="B31:D31"/>
    <mergeCell ref="B20:D20"/>
    <mergeCell ref="B21:D21"/>
    <mergeCell ref="C23:D23"/>
    <mergeCell ref="C26:D26"/>
    <mergeCell ref="C12:D12"/>
    <mergeCell ref="C13:D13"/>
    <mergeCell ref="C32:D32"/>
    <mergeCell ref="C16:D16"/>
    <mergeCell ref="B42:D42"/>
    <mergeCell ref="B14:D14"/>
    <mergeCell ref="B8:D8"/>
    <mergeCell ref="B63:D63"/>
    <mergeCell ref="B57:D57"/>
    <mergeCell ref="B58:D58"/>
    <mergeCell ref="B59:D59"/>
    <mergeCell ref="B62:D62"/>
    <mergeCell ref="C34:D34"/>
    <mergeCell ref="B52:D52"/>
    <mergeCell ref="B22:D22"/>
    <mergeCell ref="C11:D11"/>
    <mergeCell ref="B53:D53"/>
    <mergeCell ref="B56:D56"/>
    <mergeCell ref="B46:D46"/>
    <mergeCell ref="C48:D48"/>
    <mergeCell ref="C49:D49"/>
    <mergeCell ref="C19:D19"/>
  </mergeCells>
  <printOptions/>
  <pageMargins left="0.5905511811023623" right="0.26" top="0.5905511811023623" bottom="0.5905511811023623" header="0.31496062992125984" footer="0.31496062992125984"/>
  <pageSetup fitToWidth="3" horizontalDpi="600" verticalDpi="600" orientation="portrait" paperSize="9" scale="76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informe</dc:creator>
  <cp:keywords/>
  <dc:description/>
  <cp:lastModifiedBy>BenQ</cp:lastModifiedBy>
  <cp:lastPrinted>2016-12-09T00:45:56Z</cp:lastPrinted>
  <dcterms:created xsi:type="dcterms:W3CDTF">2000-12-14T08:36:09Z</dcterms:created>
  <dcterms:modified xsi:type="dcterms:W3CDTF">2017-02-03T11:07:25Z</dcterms:modified>
  <cp:category/>
  <cp:version/>
  <cp:contentType/>
  <cp:contentStatus/>
</cp:coreProperties>
</file>