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施設合計" sheetId="1" r:id="rId1"/>
  </sheets>
  <externalReferences>
    <externalReference r:id="rId4"/>
  </externalReferences>
  <definedNames>
    <definedName name="_xlnm.Print_Area" localSheetId="0">'施設合計'!$A$1:$O$630</definedName>
  </definedNames>
  <calcPr fullCalcOnLoad="1"/>
</workbook>
</file>

<file path=xl/sharedStrings.xml><?xml version="1.0" encoding="utf-8"?>
<sst xmlns="http://schemas.openxmlformats.org/spreadsheetml/2006/main" count="1389" uniqueCount="154">
  <si>
    <t>合　　　計</t>
  </si>
  <si>
    <t>区　　　　　　分　</t>
  </si>
  <si>
    <t>水源が「表流水、伏流水、湖沼水のみ」のもの</t>
  </si>
  <si>
    <t>供用開始年度が</t>
  </si>
  <si>
    <t>供用開始年度が</t>
  </si>
  <si>
    <t>全平均</t>
  </si>
  <si>
    <t>昭和50年度以前の事業</t>
  </si>
  <si>
    <t>昭和51年度以降の事業</t>
  </si>
  <si>
    <t>　項　　　　　　目</t>
  </si>
  <si>
    <t>H16</t>
  </si>
  <si>
    <t>H17</t>
  </si>
  <si>
    <t>H18</t>
  </si>
  <si>
    <t>１．業務の概況に関する項目</t>
  </si>
  <si>
    <t>　</t>
  </si>
  <si>
    <t>　　事業数</t>
  </si>
  <si>
    <t>２．収益性（収支の状況）に関する項目</t>
  </si>
  <si>
    <t>　１）</t>
  </si>
  <si>
    <t>総収支比率</t>
  </si>
  <si>
    <t>（％）</t>
  </si>
  <si>
    <t>　２）</t>
  </si>
  <si>
    <t>経常収支比率</t>
  </si>
  <si>
    <t>　３）</t>
  </si>
  <si>
    <t>営業収支比率</t>
  </si>
  <si>
    <t>　４）</t>
  </si>
  <si>
    <t>累積欠損金比率</t>
  </si>
  <si>
    <t>　５）</t>
  </si>
  <si>
    <t>不良債務比率</t>
  </si>
  <si>
    <t>　６）</t>
  </si>
  <si>
    <t>自己資本回転率</t>
  </si>
  <si>
    <t>（回）</t>
  </si>
  <si>
    <t>　７）</t>
  </si>
  <si>
    <t>総資本回転率</t>
  </si>
  <si>
    <t>　８）</t>
  </si>
  <si>
    <t>固定資産回転率</t>
  </si>
  <si>
    <t>　９）</t>
  </si>
  <si>
    <t>未収金回転率</t>
  </si>
  <si>
    <t>　10）</t>
  </si>
  <si>
    <t>総資本利益率</t>
  </si>
  <si>
    <t>３．資産の状況に関する項目</t>
  </si>
  <si>
    <t>減価償却等の状況</t>
  </si>
  <si>
    <t>(1)</t>
  </si>
  <si>
    <t>企業債償還元金対減価償却費比率</t>
  </si>
  <si>
    <t>(2)</t>
  </si>
  <si>
    <t>有形固定資産減価償却率</t>
  </si>
  <si>
    <t>(3)</t>
  </si>
  <si>
    <t>当年度減価償却率</t>
  </si>
  <si>
    <t>(4)</t>
  </si>
  <si>
    <t>有形固定資産に対する建設仮勘定の割合</t>
  </si>
  <si>
    <t>　２）有収水量（料金算定分）１m3当たりの金額</t>
  </si>
  <si>
    <t>（円・銭）</t>
  </si>
  <si>
    <t>有形固定資産</t>
  </si>
  <si>
    <t>無形固定資産</t>
  </si>
  <si>
    <t>資産合計</t>
  </si>
  <si>
    <t>負債合計</t>
  </si>
  <si>
    <t>(5)</t>
  </si>
  <si>
    <t>資本合計</t>
  </si>
  <si>
    <t>(6)</t>
  </si>
  <si>
    <t>借入資本金</t>
  </si>
  <si>
    <t>(7)</t>
  </si>
  <si>
    <t>自己資本金</t>
  </si>
  <si>
    <t>(8)</t>
  </si>
  <si>
    <t>利益剰余金</t>
  </si>
  <si>
    <t>(9)</t>
  </si>
  <si>
    <t>資本剰余金</t>
  </si>
  <si>
    <t>(10)</t>
  </si>
  <si>
    <t>企業債現在高</t>
  </si>
  <si>
    <t>４．財務比率に関する項目</t>
  </si>
  <si>
    <t>　１）〈流動性〉</t>
  </si>
  <si>
    <t>流動比率</t>
  </si>
  <si>
    <t>当座比率</t>
  </si>
  <si>
    <t>流動資産回転率</t>
  </si>
  <si>
    <t>　２）〈安全性〉</t>
  </si>
  <si>
    <t>自己資本構成比率</t>
  </si>
  <si>
    <t>固定資産構成比率</t>
  </si>
  <si>
    <t>固定資産対長期資本比率</t>
  </si>
  <si>
    <t>固定比率</t>
  </si>
  <si>
    <t>固定負債構成比率</t>
  </si>
  <si>
    <t>５．施設の効率性（稼働状況）に関する項目</t>
  </si>
  <si>
    <t>現在配水能力に対する契約率</t>
  </si>
  <si>
    <t>計画配水能力に対する契約率</t>
  </si>
  <si>
    <t>給水先１事業所当たり平均契約水量</t>
  </si>
  <si>
    <t>（m3／日）</t>
  </si>
  <si>
    <t>施設利用率</t>
  </si>
  <si>
    <t>有収率</t>
  </si>
  <si>
    <t>固定資産使用効率　　　　</t>
  </si>
  <si>
    <t>（千m3／万円）</t>
  </si>
  <si>
    <t>配水管10km当たりの給水先事業所数</t>
  </si>
  <si>
    <t>（箇所）</t>
  </si>
  <si>
    <t>導送配水管使用効率</t>
  </si>
  <si>
    <t>（千m3／ｍ）</t>
  </si>
  <si>
    <t>単位水量当たり導配水管延長（管渠延長大小）</t>
  </si>
  <si>
    <t>（ｍ）</t>
  </si>
  <si>
    <t>単位水量当たりポンプ設置数</t>
  </si>
  <si>
    <t>６．生産性（職員数と事業の状況との関係）に関する項目</t>
  </si>
  <si>
    <t>職員１人当たり給水先事業所</t>
  </si>
  <si>
    <t>職員１人当たり有収水量（料金算定分）</t>
  </si>
  <si>
    <t>（千m3）</t>
  </si>
  <si>
    <t>職員１人当たり有収水量（計量分）</t>
  </si>
  <si>
    <t>職員１人当たり営業収益</t>
  </si>
  <si>
    <t>（千円）</t>
  </si>
  <si>
    <t>職員１人当たり給水収益</t>
  </si>
  <si>
    <t>職員給与費対営業収益比率</t>
  </si>
  <si>
    <t>有収水量１万m3／日当たり職員数</t>
  </si>
  <si>
    <t>（人）</t>
  </si>
  <si>
    <t>７．料金に関する項目</t>
  </si>
  <si>
    <t>給水原価</t>
  </si>
  <si>
    <t>（円・銭／m3）</t>
  </si>
  <si>
    <t>供給単価</t>
  </si>
  <si>
    <t>料金回収率</t>
  </si>
  <si>
    <t>１m3当たり基本料金（加重平均）</t>
  </si>
  <si>
    <t>（円）</t>
  </si>
  <si>
    <t>８．費用に関する項目</t>
  </si>
  <si>
    <t>費用構成比</t>
  </si>
  <si>
    <t>職員給与費</t>
  </si>
  <si>
    <t>資本費</t>
  </si>
  <si>
    <t>①</t>
  </si>
  <si>
    <t>支払利息</t>
  </si>
  <si>
    <t>②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</si>
  <si>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</si>
  <si>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</si>
  <si>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</si>
  <si>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</si>
  <si>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</si>
  <si>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</si>
  <si>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</si>
  <si>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</si>
  <si>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</si>
  <si>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(11)</t>
  </si>
  <si>
    <t>受水費</t>
  </si>
  <si>
    <t>(12)</t>
  </si>
  <si>
    <t>その他</t>
  </si>
  <si>
    <t>(13)</t>
  </si>
  <si>
    <t>（費用合計）</t>
  </si>
  <si>
    <t>給水収益（料金収入）に占める割合</t>
  </si>
  <si>
    <t>企業債償還元金</t>
  </si>
  <si>
    <t>現在配水能力（年）当たりの金額　</t>
  </si>
  <si>
    <t>基本給</t>
  </si>
  <si>
    <t>手当</t>
  </si>
  <si>
    <t>賃金</t>
  </si>
  <si>
    <t>退職給与費</t>
  </si>
  <si>
    <t>法定福利費</t>
  </si>
  <si>
    <t>支払利息　</t>
  </si>
  <si>
    <t>一時借入金利息</t>
  </si>
  <si>
    <t>企業債利息</t>
  </si>
  <si>
    <t>その他借入金利息</t>
  </si>
  <si>
    <t>費用合計</t>
  </si>
  <si>
    <t>利子負担率</t>
  </si>
  <si>
    <t>９．繰入金の状況に関する項目</t>
  </si>
  <si>
    <t>損益勘定繰入金対総収益</t>
  </si>
  <si>
    <t>資本勘定繰入金対資本的収入</t>
  </si>
  <si>
    <t>水源が「地下水のみ」のもの</t>
  </si>
  <si>
    <t>水源が「ダムを有するもの」のもの</t>
  </si>
  <si>
    <t>水源が「その他」のもの</t>
  </si>
  <si>
    <t>水　源　区　分　総　合　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</si>
</sst>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_ * #,##0.00_ ;_ * \-#,##0.00_ ;_ * &quot;-&quot;_ ;_ @_ "/>
    <numFmt numFmtId="179" formatCode="_ * #,##0.00_ ;_ * &quot;△&quot;* #,##0.00_ ;_ * &quot;-&quot;??_ ;_ @_ "/>
    <numFmt numFmtId="180" formatCode="0.00_ "/>
    <numFmt numFmtId="181" formatCode="0.00_);[Red]\(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19" fillId="0" borderId="0" xfId="61" applyFont="1">
      <alignment/>
      <protection/>
    </xf>
    <xf numFmtId="0" fontId="21" fillId="0" borderId="0" xfId="61" applyFont="1">
      <alignment/>
      <protection/>
    </xf>
    <xf numFmtId="0" fontId="21" fillId="0" borderId="0" xfId="61" applyFont="1" applyBorder="1">
      <alignment/>
      <protection/>
    </xf>
    <xf numFmtId="0" fontId="21" fillId="0" borderId="0" xfId="61" applyFont="1" applyAlignment="1">
      <alignment/>
      <protection/>
    </xf>
    <xf numFmtId="0" fontId="21" fillId="0" borderId="10" xfId="61" applyFont="1" applyBorder="1">
      <alignment/>
      <protection/>
    </xf>
    <xf numFmtId="0" fontId="21" fillId="0" borderId="11" xfId="61" applyFont="1" applyBorder="1" applyAlignment="1">
      <alignment horizontal="right"/>
      <protection/>
    </xf>
    <xf numFmtId="0" fontId="21" fillId="0" borderId="12" xfId="61" applyFont="1" applyBorder="1" applyAlignment="1">
      <alignment horizontal="centerContinuous" vertical="center"/>
      <protection/>
    </xf>
    <xf numFmtId="0" fontId="21" fillId="0" borderId="13" xfId="61" applyFont="1" applyBorder="1" applyAlignment="1">
      <alignment horizontal="centerContinuous"/>
      <protection/>
    </xf>
    <xf numFmtId="0" fontId="21" fillId="0" borderId="13" xfId="61" applyFont="1" applyBorder="1" applyAlignment="1">
      <alignment horizontal="centerContinuous" vertical="center"/>
      <protection/>
    </xf>
    <xf numFmtId="0" fontId="18" fillId="0" borderId="13" xfId="61" applyBorder="1" applyAlignment="1">
      <alignment horizontal="centerContinuous"/>
      <protection/>
    </xf>
    <xf numFmtId="0" fontId="21" fillId="0" borderId="14" xfId="61" applyFont="1" applyBorder="1" applyAlignment="1">
      <alignment horizontal="right"/>
      <protection/>
    </xf>
    <xf numFmtId="0" fontId="21" fillId="0" borderId="15" xfId="61" applyFont="1" applyBorder="1" applyAlignment="1">
      <alignment horizontal="distributed" vertical="center"/>
      <protection/>
    </xf>
    <xf numFmtId="0" fontId="21" fillId="0" borderId="0" xfId="61" applyFont="1" applyBorder="1" applyAlignment="1">
      <alignment horizontal="distributed" vertical="center"/>
      <protection/>
    </xf>
    <xf numFmtId="0" fontId="21" fillId="0" borderId="16" xfId="61" applyFont="1" applyBorder="1" applyAlignment="1">
      <alignment horizontal="distributed" vertical="center"/>
      <protection/>
    </xf>
    <xf numFmtId="0" fontId="21" fillId="0" borderId="17" xfId="61" applyFont="1" applyBorder="1" applyAlignment="1">
      <alignment horizontal="distributed" vertical="center"/>
      <protection/>
    </xf>
    <xf numFmtId="0" fontId="21" fillId="0" borderId="18" xfId="61" applyFont="1" applyBorder="1" applyAlignment="1">
      <alignment horizontal="distributed"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4" xfId="61" applyFont="1" applyBorder="1">
      <alignment/>
      <protection/>
    </xf>
    <xf numFmtId="0" fontId="21" fillId="0" borderId="19" xfId="61" applyFont="1" applyBorder="1" applyAlignment="1">
      <alignment horizontal="distributed" vertical="center"/>
      <protection/>
    </xf>
    <xf numFmtId="0" fontId="21" fillId="0" borderId="20" xfId="61" applyFont="1" applyBorder="1" applyAlignment="1">
      <alignment horizontal="distributed" vertical="center"/>
      <protection/>
    </xf>
    <xf numFmtId="0" fontId="21" fillId="0" borderId="21" xfId="61" applyFont="1" applyBorder="1" applyAlignment="1">
      <alignment horizontal="distributed" vertical="center"/>
      <protection/>
    </xf>
    <xf numFmtId="0" fontId="21" fillId="0" borderId="22" xfId="61" applyFont="1" applyBorder="1" applyAlignment="1">
      <alignment horizontal="distributed" vertical="center"/>
      <protection/>
    </xf>
    <xf numFmtId="0" fontId="21" fillId="0" borderId="21" xfId="61" applyFont="1" applyBorder="1" applyAlignment="1">
      <alignment vertical="center"/>
      <protection/>
    </xf>
    <xf numFmtId="0" fontId="21" fillId="0" borderId="20" xfId="61" applyFont="1" applyBorder="1" applyAlignment="1">
      <alignment vertical="center"/>
      <protection/>
    </xf>
    <xf numFmtId="0" fontId="21" fillId="0" borderId="23" xfId="61" applyFont="1" applyBorder="1" applyAlignment="1">
      <alignment vertical="center"/>
      <protection/>
    </xf>
    <xf numFmtId="0" fontId="21" fillId="0" borderId="24" xfId="61" applyFont="1" applyBorder="1" applyAlignment="1">
      <alignment horizontal="distributed" vertical="center"/>
      <protection/>
    </xf>
    <xf numFmtId="0" fontId="21" fillId="0" borderId="24" xfId="61" applyFont="1" applyBorder="1" applyAlignment="1">
      <alignment horizontal="center" vertical="center"/>
      <protection/>
    </xf>
    <xf numFmtId="0" fontId="21" fillId="0" borderId="25" xfId="61" applyFont="1" applyBorder="1" applyAlignment="1">
      <alignment horizontal="distributed" vertical="center"/>
      <protection/>
    </xf>
    <xf numFmtId="0" fontId="21" fillId="0" borderId="26" xfId="61" applyFont="1" applyBorder="1" applyAlignment="1">
      <alignment horizontal="distributed" vertical="center"/>
      <protection/>
    </xf>
    <xf numFmtId="0" fontId="18" fillId="0" borderId="0" xfId="61" applyFont="1">
      <alignment/>
      <protection/>
    </xf>
    <xf numFmtId="176" fontId="21" fillId="0" borderId="0" xfId="61" applyNumberFormat="1" applyFont="1" applyAlignment="1">
      <alignment/>
      <protection/>
    </xf>
    <xf numFmtId="176" fontId="21" fillId="0" borderId="0" xfId="61" applyNumberFormat="1" applyFont="1" applyBorder="1" applyAlignment="1">
      <alignment/>
      <protection/>
    </xf>
    <xf numFmtId="176" fontId="21" fillId="0" borderId="27" xfId="61" applyNumberFormat="1" applyFont="1" applyBorder="1" applyAlignment="1">
      <alignment/>
      <protection/>
    </xf>
    <xf numFmtId="176" fontId="21" fillId="0" borderId="28" xfId="61" applyNumberFormat="1" applyFont="1" applyBorder="1" applyAlignment="1">
      <alignment/>
      <protection/>
    </xf>
    <xf numFmtId="177" fontId="21" fillId="0" borderId="0" xfId="61" applyNumberFormat="1" applyFont="1" applyBorder="1" applyAlignment="1">
      <alignment/>
      <protection/>
    </xf>
    <xf numFmtId="177" fontId="21" fillId="0" borderId="0" xfId="61" applyNumberFormat="1" applyFont="1" applyAlignment="1">
      <alignment/>
      <protection/>
    </xf>
    <xf numFmtId="177" fontId="21" fillId="0" borderId="27" xfId="61" applyNumberFormat="1" applyFont="1" applyBorder="1" applyAlignment="1">
      <alignment/>
      <protection/>
    </xf>
    <xf numFmtId="177" fontId="21" fillId="0" borderId="28" xfId="61" applyNumberFormat="1" applyFont="1" applyBorder="1" applyAlignment="1">
      <alignment/>
      <protection/>
    </xf>
    <xf numFmtId="178" fontId="21" fillId="0" borderId="0" xfId="50" applyNumberFormat="1" applyFont="1" applyBorder="1" applyAlignment="1">
      <alignment/>
    </xf>
    <xf numFmtId="178" fontId="21" fillId="0" borderId="0" xfId="50" applyNumberFormat="1" applyFont="1" applyAlignment="1">
      <alignment/>
    </xf>
    <xf numFmtId="178" fontId="21" fillId="0" borderId="27" xfId="50" applyNumberFormat="1" applyFont="1" applyBorder="1" applyAlignment="1">
      <alignment/>
    </xf>
    <xf numFmtId="178" fontId="21" fillId="0" borderId="28" xfId="50" applyNumberFormat="1" applyFont="1" applyBorder="1" applyAlignment="1">
      <alignment/>
    </xf>
    <xf numFmtId="0" fontId="21" fillId="0" borderId="0" xfId="61" applyFont="1" applyAlignment="1">
      <alignment horizontal="distributed"/>
      <protection/>
    </xf>
    <xf numFmtId="179" fontId="21" fillId="0" borderId="0" xfId="50" applyNumberFormat="1" applyFont="1" applyFill="1" applyBorder="1" applyAlignment="1">
      <alignment/>
    </xf>
    <xf numFmtId="179" fontId="21" fillId="0" borderId="0" xfId="50" applyNumberFormat="1" applyFont="1" applyFill="1" applyAlignment="1">
      <alignment/>
    </xf>
    <xf numFmtId="0" fontId="21" fillId="33" borderId="0" xfId="61" applyFont="1" applyFill="1">
      <alignment/>
      <protection/>
    </xf>
    <xf numFmtId="0" fontId="21" fillId="33" borderId="0" xfId="61" applyFont="1" applyFill="1" applyAlignment="1">
      <alignment horizontal="distributed"/>
      <protection/>
    </xf>
    <xf numFmtId="0" fontId="21" fillId="33" borderId="14" xfId="61" applyFont="1" applyFill="1" applyBorder="1" applyAlignment="1">
      <alignment horizontal="right"/>
      <protection/>
    </xf>
    <xf numFmtId="178" fontId="21" fillId="33" borderId="0" xfId="50" applyNumberFormat="1" applyFont="1" applyFill="1" applyBorder="1" applyAlignment="1">
      <alignment/>
    </xf>
    <xf numFmtId="178" fontId="21" fillId="33" borderId="0" xfId="50" applyNumberFormat="1" applyFont="1" applyFill="1" applyAlignment="1">
      <alignment/>
    </xf>
    <xf numFmtId="178" fontId="21" fillId="33" borderId="27" xfId="50" applyNumberFormat="1" applyFont="1" applyFill="1" applyBorder="1" applyAlignment="1">
      <alignment/>
    </xf>
    <xf numFmtId="178" fontId="21" fillId="33" borderId="28" xfId="50" applyNumberFormat="1" applyFont="1" applyFill="1" applyBorder="1" applyAlignment="1">
      <alignment/>
    </xf>
    <xf numFmtId="49" fontId="21" fillId="0" borderId="0" xfId="61" applyNumberFormat="1" applyFont="1" applyAlignment="1">
      <alignment horizontal="center"/>
      <protection/>
    </xf>
    <xf numFmtId="0" fontId="18" fillId="0" borderId="0" xfId="61" applyAlignment="1">
      <alignment horizontal="distributed"/>
      <protection/>
    </xf>
    <xf numFmtId="49" fontId="21" fillId="33" borderId="0" xfId="61" applyNumberFormat="1" applyFont="1" applyFill="1" applyAlignment="1">
      <alignment horizontal="center"/>
      <protection/>
    </xf>
    <xf numFmtId="0" fontId="18" fillId="33" borderId="0" xfId="61" applyFill="1" applyAlignment="1">
      <alignment horizontal="distributed"/>
      <protection/>
    </xf>
    <xf numFmtId="0" fontId="21" fillId="33" borderId="0" xfId="61" applyFont="1" applyFill="1" applyAlignment="1">
      <alignment horizontal="distributed" vertical="center"/>
      <protection/>
    </xf>
    <xf numFmtId="49" fontId="21" fillId="33" borderId="0" xfId="61" applyNumberFormat="1" applyFont="1" applyFill="1" applyAlignment="1">
      <alignment horizontal="distributed" vertical="center"/>
      <protection/>
    </xf>
    <xf numFmtId="0" fontId="21" fillId="33" borderId="0" xfId="61" applyFont="1" applyFill="1" applyAlignment="1">
      <alignment horizontal="distributed" vertical="center"/>
      <protection/>
    </xf>
    <xf numFmtId="178" fontId="21" fillId="33" borderId="0" xfId="50" applyNumberFormat="1" applyFont="1" applyFill="1" applyBorder="1" applyAlignment="1">
      <alignment horizontal="distributed" vertical="center"/>
    </xf>
    <xf numFmtId="178" fontId="21" fillId="33" borderId="0" xfId="50" applyNumberFormat="1" applyFont="1" applyFill="1" applyAlignment="1">
      <alignment horizontal="distributed" vertical="center"/>
    </xf>
    <xf numFmtId="178" fontId="21" fillId="33" borderId="27" xfId="50" applyNumberFormat="1" applyFont="1" applyFill="1" applyBorder="1" applyAlignment="1">
      <alignment horizontal="distributed" vertical="center"/>
    </xf>
    <xf numFmtId="178" fontId="21" fillId="33" borderId="28" xfId="50" applyNumberFormat="1" applyFont="1" applyFill="1" applyBorder="1" applyAlignment="1">
      <alignment horizontal="distributed" vertical="center"/>
    </xf>
    <xf numFmtId="0" fontId="21" fillId="0" borderId="0" xfId="61" applyFont="1" applyAlignment="1">
      <alignment horizontal="distributed" vertical="center"/>
      <protection/>
    </xf>
    <xf numFmtId="178" fontId="21" fillId="0" borderId="15" xfId="50" applyNumberFormat="1" applyFont="1" applyBorder="1" applyAlignment="1">
      <alignment/>
    </xf>
    <xf numFmtId="0" fontId="21" fillId="33" borderId="14" xfId="61" applyFont="1" applyFill="1" applyBorder="1">
      <alignment/>
      <protection/>
    </xf>
    <xf numFmtId="49" fontId="21" fillId="0" borderId="0" xfId="61" applyNumberFormat="1" applyFont="1" applyAlignment="1">
      <alignment/>
      <protection/>
    </xf>
    <xf numFmtId="41" fontId="21" fillId="0" borderId="0" xfId="50" applyNumberFormat="1" applyFont="1" applyBorder="1" applyAlignment="1">
      <alignment/>
    </xf>
    <xf numFmtId="41" fontId="21" fillId="0" borderId="0" xfId="50" applyNumberFormat="1" applyFont="1" applyAlignment="1">
      <alignment/>
    </xf>
    <xf numFmtId="41" fontId="21" fillId="0" borderId="27" xfId="50" applyNumberFormat="1" applyFont="1" applyBorder="1" applyAlignment="1">
      <alignment/>
    </xf>
    <xf numFmtId="41" fontId="21" fillId="0" borderId="28" xfId="50" applyNumberFormat="1" applyFont="1" applyBorder="1" applyAlignment="1">
      <alignment/>
    </xf>
    <xf numFmtId="0" fontId="21" fillId="33" borderId="0" xfId="61" applyFont="1" applyFill="1" applyAlignment="1">
      <alignment/>
      <protection/>
    </xf>
    <xf numFmtId="0" fontId="21" fillId="0" borderId="0" xfId="61" applyFont="1" applyAlignment="1">
      <alignment horizontal="distributed"/>
      <protection/>
    </xf>
    <xf numFmtId="0" fontId="23" fillId="0" borderId="0" xfId="61" applyFont="1" applyAlignment="1">
      <alignment horizontal="distributed"/>
      <protection/>
    </xf>
    <xf numFmtId="0" fontId="21" fillId="0" borderId="20" xfId="61" applyFont="1" applyBorder="1">
      <alignment/>
      <protection/>
    </xf>
    <xf numFmtId="0" fontId="21" fillId="0" borderId="20" xfId="61" applyFont="1" applyBorder="1" applyAlignment="1">
      <alignment horizontal="distributed"/>
      <protection/>
    </xf>
    <xf numFmtId="0" fontId="21" fillId="0" borderId="23" xfId="61" applyFont="1" applyBorder="1" applyAlignment="1">
      <alignment horizontal="right"/>
      <protection/>
    </xf>
    <xf numFmtId="178" fontId="21" fillId="0" borderId="20" xfId="50" applyNumberFormat="1" applyFont="1" applyBorder="1" applyAlignment="1">
      <alignment/>
    </xf>
    <xf numFmtId="178" fontId="21" fillId="0" borderId="21" xfId="50" applyNumberFormat="1" applyFont="1" applyBorder="1" applyAlignment="1">
      <alignment/>
    </xf>
    <xf numFmtId="178" fontId="21" fillId="0" borderId="22" xfId="50" applyNumberFormat="1" applyFont="1" applyBorder="1" applyAlignment="1">
      <alignment/>
    </xf>
    <xf numFmtId="0" fontId="24" fillId="0" borderId="0" xfId="61" applyFont="1">
      <alignment/>
      <protection/>
    </xf>
    <xf numFmtId="0" fontId="21" fillId="0" borderId="10" xfId="61" applyFont="1" applyBorder="1" applyAlignment="1">
      <alignment horizontal="distributed"/>
      <protection/>
    </xf>
    <xf numFmtId="49" fontId="21" fillId="0" borderId="0" xfId="61" applyNumberFormat="1" applyFont="1">
      <alignment/>
      <protection/>
    </xf>
    <xf numFmtId="0" fontId="21" fillId="0" borderId="27" xfId="61" applyFont="1" applyBorder="1" applyAlignment="1">
      <alignment horizontal="distributed" vertical="center"/>
      <protection/>
    </xf>
    <xf numFmtId="0" fontId="21" fillId="0" borderId="28" xfId="61" applyFont="1" applyBorder="1" applyAlignment="1">
      <alignment horizontal="distributed" vertical="center"/>
      <protection/>
    </xf>
    <xf numFmtId="0" fontId="21" fillId="0" borderId="29" xfId="61" applyFont="1" applyBorder="1" applyAlignment="1">
      <alignment horizontal="distributed" vertical="center"/>
      <protection/>
    </xf>
    <xf numFmtId="0" fontId="21" fillId="0" borderId="27" xfId="61" applyFont="1" applyBorder="1" applyAlignment="1">
      <alignment horizontal="center" vertical="center"/>
      <protection/>
    </xf>
    <xf numFmtId="180" fontId="21" fillId="0" borderId="0" xfId="61" applyNumberFormat="1" applyFont="1" applyBorder="1" applyAlignment="1">
      <alignment horizontal="right"/>
      <protection/>
    </xf>
    <xf numFmtId="181" fontId="21" fillId="0" borderId="0" xfId="61" applyNumberFormat="1" applyFont="1" applyBorder="1" applyAlignment="1">
      <alignment horizontal="right"/>
      <protection/>
    </xf>
    <xf numFmtId="181" fontId="21" fillId="0" borderId="0" xfId="50" applyNumberFormat="1" applyFont="1" applyAlignment="1">
      <alignment/>
    </xf>
    <xf numFmtId="181" fontId="21" fillId="0" borderId="0" xfId="61" applyNumberFormat="1" applyFont="1" applyBorder="1">
      <alignment/>
      <protection/>
    </xf>
    <xf numFmtId="0" fontId="21" fillId="33" borderId="0" xfId="61" applyFont="1" applyFill="1" applyBorder="1" applyAlignment="1">
      <alignment horizontal="right"/>
      <protection/>
    </xf>
    <xf numFmtId="180" fontId="21" fillId="0" borderId="20" xfId="61" applyNumberFormat="1" applyFont="1" applyBorder="1" applyAlignment="1">
      <alignment horizontal="right"/>
      <protection/>
    </xf>
    <xf numFmtId="0" fontId="21" fillId="0" borderId="27" xfId="61" applyFont="1" applyBorder="1" applyAlignment="1">
      <alignment vertical="center"/>
      <protection/>
    </xf>
    <xf numFmtId="0" fontId="21" fillId="0" borderId="30" xfId="61" applyFont="1" applyBorder="1" applyAlignment="1">
      <alignment horizontal="center" vertical="center"/>
      <protection/>
    </xf>
    <xf numFmtId="176" fontId="21" fillId="0" borderId="0" xfId="61" applyNumberFormat="1" applyFont="1" applyBorder="1">
      <alignment/>
      <protection/>
    </xf>
    <xf numFmtId="177" fontId="21" fillId="0" borderId="0" xfId="61" applyNumberFormat="1" applyFont="1" applyBorder="1">
      <alignment/>
      <protection/>
    </xf>
    <xf numFmtId="178" fontId="21" fillId="0" borderId="0" xfId="50" applyNumberFormat="1" applyFont="1" applyBorder="1" applyAlignment="1">
      <alignment/>
    </xf>
    <xf numFmtId="178" fontId="21" fillId="33" borderId="0" xfId="50" applyNumberFormat="1" applyFont="1" applyFill="1" applyBorder="1" applyAlignment="1">
      <alignment/>
    </xf>
    <xf numFmtId="41" fontId="21" fillId="0" borderId="0" xfId="50" applyNumberFormat="1" applyFont="1" applyBorder="1" applyAlignment="1">
      <alignment/>
    </xf>
    <xf numFmtId="178" fontId="21" fillId="0" borderId="20" xfId="50" applyNumberFormat="1" applyFont="1" applyBorder="1" applyAlignment="1">
      <alignment/>
    </xf>
    <xf numFmtId="181" fontId="21" fillId="0" borderId="0" xfId="5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H13工水決算生データ(指標用)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3工水決算生データ(指標用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8283;&#30330;&#23460;-&#26395;&#26376;\&#12487;&#12473;&#12463;&#12488;&#12483;&#12503;\08-03-187%20&#24037;&#26989;&#27700;&#36947;&#20107;&#26989;&#32076;&#21942;&#25351;&#27161;HTML&#9632;2010-12\Office2003\18&#29256;&#12288;&#32076;&#21942;&#25351;&#27161;&#20316;&#25104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施設別"/>
      <sheetName val="02表"/>
      <sheetName val="20表"/>
      <sheetName val="21表"/>
      <sheetName val="23表"/>
      <sheetName val="団体別"/>
      <sheetName val="02表②"/>
      <sheetName val="20表②"/>
      <sheetName val="21表②"/>
      <sheetName val="22表"/>
      <sheetName val="23表②"/>
      <sheetName val="都道府県TBL"/>
      <sheetName val="分類・施設"/>
      <sheetName val="分類・団体"/>
      <sheetName val="●施設類型"/>
      <sheetName val="●団体類型"/>
      <sheetName val="●規模別累年"/>
      <sheetName val="●大施設"/>
      <sheetName val="●中施設"/>
      <sheetName val="●小施設"/>
      <sheetName val="●極小施設"/>
      <sheetName val="●施設合計"/>
      <sheetName val="●団体"/>
      <sheetName val="例示"/>
      <sheetName val="グラフ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</sheetNames>
    <sheetDataSet>
      <sheetData sheetId="1">
        <row r="7">
          <cell r="BY7" t="str">
            <v>料金算定有収水量</v>
          </cell>
        </row>
        <row r="8">
          <cell r="AA8" t="str">
            <v>合計</v>
          </cell>
          <cell r="BY8" t="str">
            <v>列047</v>
          </cell>
        </row>
        <row r="9">
          <cell r="AA9">
            <v>3</v>
          </cell>
          <cell r="BY9">
            <v>37453</v>
          </cell>
        </row>
        <row r="10">
          <cell r="AA10">
            <v>3</v>
          </cell>
          <cell r="BY10">
            <v>21286</v>
          </cell>
        </row>
        <row r="11">
          <cell r="AA11">
            <v>3</v>
          </cell>
          <cell r="BY11">
            <v>19878</v>
          </cell>
        </row>
        <row r="12">
          <cell r="AA12">
            <v>3</v>
          </cell>
          <cell r="BY12">
            <v>6319</v>
          </cell>
        </row>
        <row r="13">
          <cell r="AA13">
            <v>3</v>
          </cell>
          <cell r="BY13">
            <v>931</v>
          </cell>
        </row>
        <row r="14">
          <cell r="AA14">
            <v>3</v>
          </cell>
          <cell r="BY14">
            <v>1167</v>
          </cell>
        </row>
        <row r="15">
          <cell r="AA15">
            <v>3</v>
          </cell>
          <cell r="BY15">
            <v>3431</v>
          </cell>
        </row>
        <row r="16">
          <cell r="AA16">
            <v>3</v>
          </cell>
          <cell r="BY16">
            <v>101</v>
          </cell>
        </row>
        <row r="17">
          <cell r="AA17">
            <v>3</v>
          </cell>
          <cell r="BY17">
            <v>843</v>
          </cell>
        </row>
        <row r="18">
          <cell r="AA18">
            <v>3</v>
          </cell>
          <cell r="BY18">
            <v>121402</v>
          </cell>
        </row>
        <row r="19">
          <cell r="AA19">
            <v>3</v>
          </cell>
          <cell r="BY19">
            <v>804</v>
          </cell>
        </row>
        <row r="20">
          <cell r="AA20">
            <v>3</v>
          </cell>
          <cell r="BY20">
            <v>2537</v>
          </cell>
        </row>
        <row r="21">
          <cell r="AA21">
            <v>3</v>
          </cell>
          <cell r="BY21">
            <v>6778</v>
          </cell>
        </row>
        <row r="22">
          <cell r="AA22">
            <v>3</v>
          </cell>
          <cell r="BY22">
            <v>6248</v>
          </cell>
        </row>
        <row r="23">
          <cell r="AA23">
            <v>3</v>
          </cell>
          <cell r="BY23">
            <v>2579</v>
          </cell>
        </row>
        <row r="24">
          <cell r="AA24">
            <v>3</v>
          </cell>
          <cell r="BY24">
            <v>573</v>
          </cell>
        </row>
        <row r="25">
          <cell r="AA25">
            <v>3</v>
          </cell>
          <cell r="BY25">
            <v>12114</v>
          </cell>
        </row>
        <row r="26">
          <cell r="AA26">
            <v>3</v>
          </cell>
          <cell r="BY26">
            <v>15835</v>
          </cell>
        </row>
        <row r="27">
          <cell r="AA27">
            <v>3</v>
          </cell>
          <cell r="BY27">
            <v>7820</v>
          </cell>
        </row>
        <row r="28">
          <cell r="AA28">
            <v>0</v>
          </cell>
          <cell r="BY28">
            <v>0</v>
          </cell>
        </row>
        <row r="29">
          <cell r="AA29">
            <v>3</v>
          </cell>
          <cell r="BY29">
            <v>219</v>
          </cell>
        </row>
        <row r="30">
          <cell r="AA30">
            <v>3</v>
          </cell>
          <cell r="BY30">
            <v>58158</v>
          </cell>
        </row>
        <row r="31">
          <cell r="AA31">
            <v>3</v>
          </cell>
          <cell r="BY31">
            <v>394</v>
          </cell>
        </row>
        <row r="32">
          <cell r="AA32">
            <v>3</v>
          </cell>
          <cell r="BY32">
            <v>339</v>
          </cell>
        </row>
        <row r="33">
          <cell r="AA33">
            <v>3</v>
          </cell>
          <cell r="BY33">
            <v>10726</v>
          </cell>
        </row>
        <row r="34">
          <cell r="AA34">
            <v>3</v>
          </cell>
          <cell r="BY34">
            <v>4679</v>
          </cell>
        </row>
        <row r="35">
          <cell r="AA35">
            <v>3</v>
          </cell>
          <cell r="BY35">
            <v>301</v>
          </cell>
        </row>
        <row r="36">
          <cell r="AA36">
            <v>3</v>
          </cell>
          <cell r="BY36">
            <v>2972</v>
          </cell>
        </row>
        <row r="37">
          <cell r="AA37">
            <v>3</v>
          </cell>
          <cell r="BY37">
            <v>146</v>
          </cell>
        </row>
        <row r="38">
          <cell r="AA38">
            <v>3</v>
          </cell>
          <cell r="BY38">
            <v>11304</v>
          </cell>
        </row>
        <row r="39">
          <cell r="AA39">
            <v>3</v>
          </cell>
          <cell r="BY39">
            <v>87118</v>
          </cell>
        </row>
        <row r="40">
          <cell r="AA40">
            <v>3</v>
          </cell>
          <cell r="BY40">
            <v>199298</v>
          </cell>
        </row>
        <row r="41">
          <cell r="AA41">
            <v>3</v>
          </cell>
          <cell r="BY41">
            <v>6640</v>
          </cell>
        </row>
        <row r="42">
          <cell r="AA42">
            <v>3</v>
          </cell>
          <cell r="BY42">
            <v>1390</v>
          </cell>
        </row>
        <row r="43">
          <cell r="AA43">
            <v>3</v>
          </cell>
          <cell r="BY43">
            <v>1176</v>
          </cell>
        </row>
        <row r="44">
          <cell r="AA44">
            <v>0</v>
          </cell>
          <cell r="BY44">
            <v>0</v>
          </cell>
        </row>
        <row r="45">
          <cell r="AA45">
            <v>3</v>
          </cell>
          <cell r="BY45">
            <v>14819</v>
          </cell>
        </row>
        <row r="46">
          <cell r="AA46">
            <v>3</v>
          </cell>
          <cell r="BY46">
            <v>5256</v>
          </cell>
        </row>
        <row r="47">
          <cell r="AA47">
            <v>3</v>
          </cell>
          <cell r="BY47">
            <v>1314</v>
          </cell>
        </row>
        <row r="48">
          <cell r="AA48">
            <v>3</v>
          </cell>
          <cell r="BY48">
            <v>2555</v>
          </cell>
        </row>
        <row r="49">
          <cell r="AA49">
            <v>3</v>
          </cell>
          <cell r="BY49">
            <v>1629</v>
          </cell>
        </row>
        <row r="50">
          <cell r="AA50">
            <v>3</v>
          </cell>
          <cell r="BY50">
            <v>26206</v>
          </cell>
        </row>
        <row r="51">
          <cell r="AA51">
            <v>3</v>
          </cell>
          <cell r="BY51">
            <v>229428</v>
          </cell>
        </row>
        <row r="52">
          <cell r="AA52">
            <v>3</v>
          </cell>
          <cell r="BY52">
            <v>22541</v>
          </cell>
        </row>
        <row r="53">
          <cell r="AA53">
            <v>3</v>
          </cell>
          <cell r="BY53">
            <v>27032</v>
          </cell>
        </row>
        <row r="54">
          <cell r="AA54">
            <v>3</v>
          </cell>
          <cell r="BY54">
            <v>9038</v>
          </cell>
        </row>
        <row r="55">
          <cell r="AA55">
            <v>3</v>
          </cell>
          <cell r="BY55">
            <v>7399</v>
          </cell>
        </row>
        <row r="56">
          <cell r="AA56">
            <v>3</v>
          </cell>
          <cell r="BY56">
            <v>7</v>
          </cell>
        </row>
        <row r="57">
          <cell r="AA57">
            <v>3</v>
          </cell>
          <cell r="BY57">
            <v>953</v>
          </cell>
        </row>
        <row r="58">
          <cell r="AA58">
            <v>0</v>
          </cell>
          <cell r="BY58">
            <v>0</v>
          </cell>
        </row>
        <row r="59">
          <cell r="AA59">
            <v>3</v>
          </cell>
          <cell r="BY59">
            <v>7300</v>
          </cell>
        </row>
        <row r="60">
          <cell r="AA60">
            <v>3</v>
          </cell>
          <cell r="BY60">
            <v>8783</v>
          </cell>
        </row>
        <row r="61">
          <cell r="AA61">
            <v>3</v>
          </cell>
          <cell r="BY61">
            <v>2764</v>
          </cell>
        </row>
        <row r="62">
          <cell r="AA62">
            <v>3</v>
          </cell>
          <cell r="BY62">
            <v>456</v>
          </cell>
        </row>
        <row r="63">
          <cell r="AA63">
            <v>3</v>
          </cell>
          <cell r="BY63">
            <v>78</v>
          </cell>
        </row>
        <row r="64">
          <cell r="AA64">
            <v>3</v>
          </cell>
          <cell r="BY64">
            <v>124</v>
          </cell>
        </row>
        <row r="65">
          <cell r="AA65">
            <v>0</v>
          </cell>
          <cell r="BY65">
            <v>0</v>
          </cell>
        </row>
        <row r="66">
          <cell r="AA66">
            <v>3</v>
          </cell>
          <cell r="BY66">
            <v>2486</v>
          </cell>
        </row>
        <row r="67">
          <cell r="AA67">
            <v>3</v>
          </cell>
          <cell r="BY67">
            <v>13068</v>
          </cell>
        </row>
        <row r="68">
          <cell r="AA68">
            <v>0</v>
          </cell>
          <cell r="BY68">
            <v>0</v>
          </cell>
        </row>
        <row r="69">
          <cell r="AA69">
            <v>3</v>
          </cell>
          <cell r="BY69">
            <v>8121</v>
          </cell>
        </row>
        <row r="70">
          <cell r="AA70">
            <v>3</v>
          </cell>
          <cell r="BY70">
            <v>183</v>
          </cell>
        </row>
        <row r="71">
          <cell r="AA71">
            <v>3</v>
          </cell>
          <cell r="BY71">
            <v>39050</v>
          </cell>
        </row>
        <row r="72">
          <cell r="AA72">
            <v>3</v>
          </cell>
          <cell r="BY72">
            <v>39996</v>
          </cell>
        </row>
        <row r="73">
          <cell r="AA73">
            <v>3</v>
          </cell>
          <cell r="BY73">
            <v>79403</v>
          </cell>
        </row>
        <row r="74">
          <cell r="AA74">
            <v>3</v>
          </cell>
          <cell r="BY74">
            <v>41592</v>
          </cell>
        </row>
        <row r="75">
          <cell r="AA75">
            <v>3</v>
          </cell>
          <cell r="BY75">
            <v>44238</v>
          </cell>
        </row>
        <row r="76">
          <cell r="AA76">
            <v>3</v>
          </cell>
          <cell r="BY76">
            <v>43800</v>
          </cell>
        </row>
        <row r="77">
          <cell r="AA77">
            <v>3</v>
          </cell>
          <cell r="BY77">
            <v>144595</v>
          </cell>
        </row>
        <row r="78">
          <cell r="AA78">
            <v>3</v>
          </cell>
          <cell r="BY78">
            <v>70568</v>
          </cell>
        </row>
        <row r="79">
          <cell r="AA79">
            <v>3</v>
          </cell>
          <cell r="BY79">
            <v>51395</v>
          </cell>
        </row>
        <row r="80">
          <cell r="AA80">
            <v>3</v>
          </cell>
          <cell r="BY80">
            <v>195</v>
          </cell>
        </row>
        <row r="81">
          <cell r="AA81">
            <v>3</v>
          </cell>
          <cell r="BY81">
            <v>19091</v>
          </cell>
        </row>
        <row r="82">
          <cell r="AA82">
            <v>3</v>
          </cell>
          <cell r="BY82">
            <v>3334</v>
          </cell>
        </row>
        <row r="83">
          <cell r="AA83">
            <v>3</v>
          </cell>
          <cell r="BY83">
            <v>101389</v>
          </cell>
        </row>
        <row r="84">
          <cell r="AA84">
            <v>3</v>
          </cell>
          <cell r="BY84">
            <v>190392</v>
          </cell>
        </row>
        <row r="85">
          <cell r="AA85">
            <v>3</v>
          </cell>
          <cell r="BY85">
            <v>25928</v>
          </cell>
        </row>
        <row r="86">
          <cell r="AA86">
            <v>3</v>
          </cell>
          <cell r="BY86">
            <v>38622</v>
          </cell>
        </row>
        <row r="87">
          <cell r="AA87">
            <v>3</v>
          </cell>
          <cell r="BY87">
            <v>2457</v>
          </cell>
        </row>
        <row r="88">
          <cell r="AA88">
            <v>0</v>
          </cell>
          <cell r="BY88">
            <v>0</v>
          </cell>
        </row>
        <row r="89">
          <cell r="AA89">
            <v>3</v>
          </cell>
          <cell r="BY89">
            <v>18</v>
          </cell>
        </row>
        <row r="90">
          <cell r="AA90">
            <v>3</v>
          </cell>
          <cell r="BY90">
            <v>6917</v>
          </cell>
        </row>
        <row r="91">
          <cell r="AA91">
            <v>3</v>
          </cell>
          <cell r="BY91">
            <v>545</v>
          </cell>
        </row>
        <row r="92">
          <cell r="AA92">
            <v>0</v>
          </cell>
          <cell r="BY92">
            <v>0</v>
          </cell>
        </row>
        <row r="93">
          <cell r="AA93">
            <v>3</v>
          </cell>
          <cell r="BY93">
            <v>91292</v>
          </cell>
        </row>
        <row r="94">
          <cell r="AA94">
            <v>3</v>
          </cell>
          <cell r="BY94">
            <v>1771</v>
          </cell>
        </row>
        <row r="95">
          <cell r="AA95">
            <v>3</v>
          </cell>
          <cell r="BY95">
            <v>1898</v>
          </cell>
        </row>
        <row r="96">
          <cell r="AA96">
            <v>3</v>
          </cell>
          <cell r="BY96">
            <v>31814</v>
          </cell>
        </row>
        <row r="97">
          <cell r="AA97">
            <v>3</v>
          </cell>
          <cell r="BY97">
            <v>8749</v>
          </cell>
        </row>
        <row r="98">
          <cell r="AA98">
            <v>3</v>
          </cell>
          <cell r="BY98">
            <v>730</v>
          </cell>
        </row>
        <row r="99">
          <cell r="AA99">
            <v>3</v>
          </cell>
          <cell r="BY99">
            <v>216</v>
          </cell>
        </row>
        <row r="100">
          <cell r="AA100">
            <v>3</v>
          </cell>
          <cell r="BY100">
            <v>1095</v>
          </cell>
        </row>
        <row r="101">
          <cell r="AA101">
            <v>3</v>
          </cell>
          <cell r="BY101">
            <v>10615</v>
          </cell>
        </row>
        <row r="102">
          <cell r="AA102">
            <v>3</v>
          </cell>
          <cell r="BY102">
            <v>3199</v>
          </cell>
        </row>
        <row r="103">
          <cell r="AA103">
            <v>3</v>
          </cell>
          <cell r="BY103">
            <v>3637</v>
          </cell>
        </row>
        <row r="104">
          <cell r="AA104">
            <v>3</v>
          </cell>
          <cell r="BY104">
            <v>13720</v>
          </cell>
        </row>
        <row r="105">
          <cell r="AA105">
            <v>3</v>
          </cell>
          <cell r="BY105">
            <v>10323</v>
          </cell>
        </row>
        <row r="106">
          <cell r="AA106">
            <v>3</v>
          </cell>
          <cell r="BY106">
            <v>730</v>
          </cell>
        </row>
        <row r="107">
          <cell r="AA107">
            <v>3</v>
          </cell>
          <cell r="BY107">
            <v>2295</v>
          </cell>
        </row>
        <row r="108">
          <cell r="AA108">
            <v>3</v>
          </cell>
          <cell r="BY108">
            <v>538</v>
          </cell>
        </row>
        <row r="109">
          <cell r="AA109">
            <v>3</v>
          </cell>
          <cell r="BY109">
            <v>873</v>
          </cell>
        </row>
        <row r="110">
          <cell r="AA110">
            <v>3</v>
          </cell>
          <cell r="BY110">
            <v>36632</v>
          </cell>
        </row>
        <row r="111">
          <cell r="AA111">
            <v>0</v>
          </cell>
          <cell r="BY111">
            <v>0</v>
          </cell>
        </row>
        <row r="112">
          <cell r="AA112">
            <v>3</v>
          </cell>
          <cell r="BY112">
            <v>64331</v>
          </cell>
        </row>
        <row r="113">
          <cell r="AA113">
            <v>3</v>
          </cell>
          <cell r="BY113">
            <v>212022</v>
          </cell>
        </row>
        <row r="114">
          <cell r="AA114">
            <v>3</v>
          </cell>
          <cell r="BY114">
            <v>22481</v>
          </cell>
        </row>
        <row r="115">
          <cell r="AA115">
            <v>3</v>
          </cell>
          <cell r="BY115">
            <v>19623</v>
          </cell>
        </row>
        <row r="116">
          <cell r="AA116">
            <v>3</v>
          </cell>
          <cell r="BY116">
            <v>21636</v>
          </cell>
        </row>
        <row r="117">
          <cell r="AA117">
            <v>3</v>
          </cell>
          <cell r="BY117">
            <v>5594</v>
          </cell>
        </row>
        <row r="118">
          <cell r="AA118">
            <v>3</v>
          </cell>
          <cell r="BY118">
            <v>948</v>
          </cell>
        </row>
        <row r="119">
          <cell r="AA119">
            <v>3</v>
          </cell>
          <cell r="BY119">
            <v>0</v>
          </cell>
        </row>
        <row r="120">
          <cell r="AA120">
            <v>3</v>
          </cell>
          <cell r="BY120">
            <v>270090</v>
          </cell>
        </row>
        <row r="121">
          <cell r="AA121">
            <v>3</v>
          </cell>
          <cell r="BY121">
            <v>33036</v>
          </cell>
        </row>
        <row r="122">
          <cell r="AA122">
            <v>3</v>
          </cell>
          <cell r="BY122">
            <v>102713</v>
          </cell>
        </row>
        <row r="123">
          <cell r="AA123">
            <v>0</v>
          </cell>
          <cell r="BY123">
            <v>0</v>
          </cell>
        </row>
        <row r="124">
          <cell r="AA124">
            <v>3</v>
          </cell>
          <cell r="BY124">
            <v>50370</v>
          </cell>
        </row>
        <row r="125">
          <cell r="AA125">
            <v>0</v>
          </cell>
          <cell r="BY125">
            <v>0</v>
          </cell>
        </row>
        <row r="126">
          <cell r="AA126">
            <v>0</v>
          </cell>
          <cell r="BY126">
            <v>0</v>
          </cell>
        </row>
        <row r="127">
          <cell r="AA127">
            <v>3</v>
          </cell>
          <cell r="BY127">
            <v>23872</v>
          </cell>
        </row>
        <row r="128">
          <cell r="AA128">
            <v>3</v>
          </cell>
          <cell r="BY128">
            <v>312</v>
          </cell>
        </row>
        <row r="129">
          <cell r="AA129">
            <v>3</v>
          </cell>
          <cell r="BY129">
            <v>199013</v>
          </cell>
        </row>
        <row r="130">
          <cell r="AA130">
            <v>3</v>
          </cell>
          <cell r="BY130">
            <v>13721</v>
          </cell>
        </row>
        <row r="131">
          <cell r="AA131">
            <v>3</v>
          </cell>
          <cell r="BY131">
            <v>6860</v>
          </cell>
        </row>
        <row r="132">
          <cell r="AA132">
            <v>3</v>
          </cell>
          <cell r="BY132">
            <v>3508</v>
          </cell>
        </row>
        <row r="133">
          <cell r="AA133">
            <v>0</v>
          </cell>
          <cell r="BY133">
            <v>0</v>
          </cell>
        </row>
        <row r="134">
          <cell r="AA134">
            <v>0</v>
          </cell>
          <cell r="BY134">
            <v>0</v>
          </cell>
        </row>
        <row r="135">
          <cell r="AA135">
            <v>3</v>
          </cell>
          <cell r="BY135">
            <v>159</v>
          </cell>
        </row>
        <row r="136">
          <cell r="AA136">
            <v>3</v>
          </cell>
          <cell r="BY136">
            <v>2247</v>
          </cell>
        </row>
        <row r="137">
          <cell r="AA137">
            <v>3</v>
          </cell>
          <cell r="BY137">
            <v>1727</v>
          </cell>
        </row>
        <row r="138">
          <cell r="AA138">
            <v>3</v>
          </cell>
          <cell r="BY138">
            <v>15740</v>
          </cell>
        </row>
        <row r="139">
          <cell r="AA139">
            <v>3</v>
          </cell>
          <cell r="BY139">
            <v>8316</v>
          </cell>
        </row>
        <row r="140">
          <cell r="AA140">
            <v>3</v>
          </cell>
          <cell r="BY140">
            <v>9581</v>
          </cell>
        </row>
        <row r="141">
          <cell r="AA141">
            <v>3</v>
          </cell>
          <cell r="BY141">
            <v>187073</v>
          </cell>
        </row>
        <row r="142">
          <cell r="AA142">
            <v>3</v>
          </cell>
          <cell r="BY142">
            <v>42050</v>
          </cell>
        </row>
        <row r="143">
          <cell r="AA143">
            <v>3</v>
          </cell>
          <cell r="BY143">
            <v>99572</v>
          </cell>
        </row>
        <row r="144">
          <cell r="AA144">
            <v>3</v>
          </cell>
          <cell r="BY144">
            <v>27779</v>
          </cell>
        </row>
        <row r="145">
          <cell r="AA145">
            <v>3</v>
          </cell>
          <cell r="BY145">
            <v>42141</v>
          </cell>
        </row>
        <row r="146">
          <cell r="AA146">
            <v>3</v>
          </cell>
          <cell r="BY146">
            <v>83225</v>
          </cell>
        </row>
        <row r="147">
          <cell r="AA147">
            <v>3</v>
          </cell>
          <cell r="BY147">
            <v>31274</v>
          </cell>
        </row>
        <row r="148">
          <cell r="AA148">
            <v>3</v>
          </cell>
          <cell r="BY148">
            <v>53158</v>
          </cell>
        </row>
        <row r="149">
          <cell r="AA149">
            <v>3</v>
          </cell>
          <cell r="BY149">
            <v>12873</v>
          </cell>
        </row>
        <row r="150">
          <cell r="AA150">
            <v>3</v>
          </cell>
          <cell r="BY150">
            <v>13202</v>
          </cell>
        </row>
        <row r="151">
          <cell r="AA151">
            <v>3</v>
          </cell>
          <cell r="BY151">
            <v>26435</v>
          </cell>
        </row>
        <row r="152">
          <cell r="AA152">
            <v>3</v>
          </cell>
          <cell r="BY152">
            <v>127</v>
          </cell>
        </row>
        <row r="153">
          <cell r="AA153">
            <v>3</v>
          </cell>
          <cell r="BY153">
            <v>558</v>
          </cell>
        </row>
        <row r="154">
          <cell r="AA154">
            <v>3</v>
          </cell>
          <cell r="BY154">
            <v>4745</v>
          </cell>
        </row>
        <row r="155">
          <cell r="AA155">
            <v>3</v>
          </cell>
          <cell r="BY155">
            <v>31755</v>
          </cell>
        </row>
        <row r="156">
          <cell r="AA156">
            <v>3</v>
          </cell>
          <cell r="BY156">
            <v>25149</v>
          </cell>
        </row>
        <row r="157">
          <cell r="AA157">
            <v>3</v>
          </cell>
          <cell r="BY157">
            <v>3471</v>
          </cell>
        </row>
        <row r="158">
          <cell r="AA158">
            <v>3</v>
          </cell>
          <cell r="BY158">
            <v>122450</v>
          </cell>
        </row>
        <row r="159">
          <cell r="AA159">
            <v>3</v>
          </cell>
          <cell r="BY159">
            <v>483</v>
          </cell>
        </row>
        <row r="160">
          <cell r="AA160">
            <v>3</v>
          </cell>
          <cell r="BY160">
            <v>19087</v>
          </cell>
        </row>
        <row r="161">
          <cell r="AA161">
            <v>3</v>
          </cell>
          <cell r="BY161">
            <v>3660</v>
          </cell>
        </row>
        <row r="162">
          <cell r="AA162">
            <v>3</v>
          </cell>
          <cell r="BY162">
            <v>1214</v>
          </cell>
        </row>
        <row r="163">
          <cell r="AA163">
            <v>3</v>
          </cell>
          <cell r="BY163">
            <v>657</v>
          </cell>
        </row>
        <row r="164">
          <cell r="AA164">
            <v>3</v>
          </cell>
          <cell r="BY164">
            <v>7754</v>
          </cell>
        </row>
        <row r="165">
          <cell r="AA165">
            <v>0</v>
          </cell>
          <cell r="BY165">
            <v>0</v>
          </cell>
        </row>
        <row r="166">
          <cell r="AA166">
            <v>3</v>
          </cell>
          <cell r="BY166">
            <v>525</v>
          </cell>
        </row>
        <row r="167">
          <cell r="AA167">
            <v>0</v>
          </cell>
          <cell r="BY167">
            <v>0</v>
          </cell>
        </row>
        <row r="168">
          <cell r="AA168">
            <v>3</v>
          </cell>
          <cell r="BY168">
            <v>1972</v>
          </cell>
        </row>
        <row r="169">
          <cell r="AA169">
            <v>3</v>
          </cell>
          <cell r="BY169">
            <v>587</v>
          </cell>
        </row>
        <row r="170">
          <cell r="AA170">
            <v>3</v>
          </cell>
          <cell r="BY170">
            <v>1311</v>
          </cell>
        </row>
        <row r="171">
          <cell r="AA171">
            <v>3</v>
          </cell>
          <cell r="BY171">
            <v>71723</v>
          </cell>
        </row>
        <row r="172">
          <cell r="AA172">
            <v>3</v>
          </cell>
          <cell r="BY172">
            <v>75372</v>
          </cell>
        </row>
        <row r="173">
          <cell r="AA173">
            <v>3</v>
          </cell>
          <cell r="BY173">
            <v>109544</v>
          </cell>
        </row>
        <row r="174">
          <cell r="AA174">
            <v>3</v>
          </cell>
          <cell r="BY174">
            <v>12045</v>
          </cell>
        </row>
        <row r="175">
          <cell r="AA175">
            <v>0</v>
          </cell>
          <cell r="BY175">
            <v>0</v>
          </cell>
        </row>
        <row r="176">
          <cell r="AA176">
            <v>3</v>
          </cell>
          <cell r="BY176">
            <v>635</v>
          </cell>
        </row>
        <row r="177">
          <cell r="AA177">
            <v>3</v>
          </cell>
          <cell r="BY177">
            <v>1186</v>
          </cell>
        </row>
        <row r="178">
          <cell r="AA178">
            <v>3</v>
          </cell>
          <cell r="BY178">
            <v>869</v>
          </cell>
        </row>
        <row r="179">
          <cell r="AA179">
            <v>3</v>
          </cell>
          <cell r="BY179">
            <v>10722</v>
          </cell>
        </row>
        <row r="180">
          <cell r="AA180">
            <v>3</v>
          </cell>
          <cell r="BY180">
            <v>369</v>
          </cell>
        </row>
        <row r="181">
          <cell r="AA181">
            <v>3</v>
          </cell>
          <cell r="BY181">
            <v>30</v>
          </cell>
        </row>
        <row r="182">
          <cell r="AA182">
            <v>3</v>
          </cell>
          <cell r="BY182">
            <v>602</v>
          </cell>
        </row>
        <row r="183">
          <cell r="AA183">
            <v>3</v>
          </cell>
          <cell r="BY183">
            <v>1095</v>
          </cell>
        </row>
        <row r="184">
          <cell r="AA184">
            <v>3</v>
          </cell>
          <cell r="BY184">
            <v>65445</v>
          </cell>
        </row>
        <row r="185">
          <cell r="AA185">
            <v>3</v>
          </cell>
          <cell r="BY185">
            <v>18366</v>
          </cell>
        </row>
        <row r="186">
          <cell r="AA186">
            <v>3</v>
          </cell>
          <cell r="BY186">
            <v>11163</v>
          </cell>
        </row>
        <row r="187">
          <cell r="AA187">
            <v>3</v>
          </cell>
          <cell r="BY187">
            <v>39404</v>
          </cell>
        </row>
        <row r="188">
          <cell r="AA188">
            <v>3</v>
          </cell>
          <cell r="BY188">
            <v>89176</v>
          </cell>
        </row>
        <row r="189">
          <cell r="AA189">
            <v>3</v>
          </cell>
          <cell r="BY189">
            <v>15647</v>
          </cell>
        </row>
        <row r="190">
          <cell r="AA190">
            <v>3</v>
          </cell>
          <cell r="BY190">
            <v>2920</v>
          </cell>
        </row>
        <row r="191">
          <cell r="AA191">
            <v>3</v>
          </cell>
          <cell r="BY191">
            <v>54312</v>
          </cell>
        </row>
        <row r="192">
          <cell r="AA192">
            <v>3</v>
          </cell>
          <cell r="BY192">
            <v>219</v>
          </cell>
        </row>
        <row r="193">
          <cell r="AA193">
            <v>3</v>
          </cell>
          <cell r="BY193">
            <v>159405</v>
          </cell>
        </row>
        <row r="194">
          <cell r="AA194">
            <v>3</v>
          </cell>
          <cell r="BY194">
            <v>61320</v>
          </cell>
        </row>
        <row r="195">
          <cell r="AA195">
            <v>3</v>
          </cell>
          <cell r="BY195">
            <v>34347</v>
          </cell>
        </row>
        <row r="196">
          <cell r="AA196">
            <v>3</v>
          </cell>
          <cell r="BY196">
            <v>19090</v>
          </cell>
        </row>
        <row r="197">
          <cell r="AA197">
            <v>3</v>
          </cell>
          <cell r="BY197">
            <v>3880</v>
          </cell>
        </row>
        <row r="198">
          <cell r="AA198">
            <v>3</v>
          </cell>
          <cell r="BY198">
            <v>134320</v>
          </cell>
        </row>
        <row r="199">
          <cell r="AA199">
            <v>3</v>
          </cell>
          <cell r="BY199">
            <v>21279</v>
          </cell>
        </row>
        <row r="200">
          <cell r="AA200">
            <v>3</v>
          </cell>
          <cell r="BY200">
            <v>14315</v>
          </cell>
        </row>
        <row r="201">
          <cell r="AA201">
            <v>3</v>
          </cell>
          <cell r="BY201">
            <v>62108</v>
          </cell>
        </row>
        <row r="202">
          <cell r="AA202">
            <v>3</v>
          </cell>
          <cell r="BY202">
            <v>891</v>
          </cell>
        </row>
        <row r="203">
          <cell r="AA203">
            <v>3</v>
          </cell>
          <cell r="BY203">
            <v>11388</v>
          </cell>
        </row>
        <row r="204">
          <cell r="AA204">
            <v>3</v>
          </cell>
          <cell r="BY204">
            <v>3139</v>
          </cell>
        </row>
        <row r="205">
          <cell r="AA205">
            <v>3</v>
          </cell>
          <cell r="BY205">
            <v>1095</v>
          </cell>
        </row>
        <row r="206">
          <cell r="AA206">
            <v>3</v>
          </cell>
          <cell r="BY206">
            <v>7668</v>
          </cell>
        </row>
        <row r="207">
          <cell r="AA207">
            <v>3</v>
          </cell>
          <cell r="BY207">
            <v>5840</v>
          </cell>
        </row>
        <row r="208">
          <cell r="AA208">
            <v>3</v>
          </cell>
          <cell r="BY208">
            <v>5040</v>
          </cell>
        </row>
        <row r="209">
          <cell r="AA209">
            <v>3</v>
          </cell>
          <cell r="BY209">
            <v>9401</v>
          </cell>
        </row>
        <row r="210">
          <cell r="AA210">
            <v>3</v>
          </cell>
          <cell r="BY210">
            <v>9016</v>
          </cell>
        </row>
        <row r="211">
          <cell r="AA211">
            <v>3</v>
          </cell>
          <cell r="BY211">
            <v>42172</v>
          </cell>
        </row>
        <row r="212">
          <cell r="AA212">
            <v>3</v>
          </cell>
          <cell r="BY212">
            <v>25477</v>
          </cell>
        </row>
        <row r="213">
          <cell r="AA213">
            <v>3</v>
          </cell>
          <cell r="BY213">
            <v>321</v>
          </cell>
        </row>
        <row r="214">
          <cell r="AA214">
            <v>3</v>
          </cell>
          <cell r="BY214">
            <v>127</v>
          </cell>
        </row>
        <row r="215">
          <cell r="AA215">
            <v>3</v>
          </cell>
          <cell r="BY215">
            <v>23789</v>
          </cell>
        </row>
        <row r="216">
          <cell r="AA216">
            <v>3</v>
          </cell>
          <cell r="BY216">
            <v>38690</v>
          </cell>
        </row>
        <row r="217">
          <cell r="AA217">
            <v>3</v>
          </cell>
          <cell r="BY217">
            <v>19929</v>
          </cell>
        </row>
        <row r="218">
          <cell r="AA218">
            <v>3</v>
          </cell>
          <cell r="BY218">
            <v>20313</v>
          </cell>
        </row>
        <row r="219">
          <cell r="AA219">
            <v>0</v>
          </cell>
          <cell r="BY219">
            <v>0</v>
          </cell>
        </row>
        <row r="220">
          <cell r="AA220">
            <v>3</v>
          </cell>
          <cell r="BY220">
            <v>44570</v>
          </cell>
        </row>
        <row r="221">
          <cell r="AA221">
            <v>3</v>
          </cell>
          <cell r="BY221">
            <v>730</v>
          </cell>
        </row>
        <row r="222">
          <cell r="AA222">
            <v>3</v>
          </cell>
          <cell r="BY222">
            <v>16869</v>
          </cell>
        </row>
        <row r="223">
          <cell r="AA223">
            <v>3</v>
          </cell>
          <cell r="BY223">
            <v>584</v>
          </cell>
        </row>
        <row r="224">
          <cell r="AA224">
            <v>3</v>
          </cell>
          <cell r="BY224">
            <v>811</v>
          </cell>
        </row>
        <row r="225">
          <cell r="AA225">
            <v>3</v>
          </cell>
          <cell r="BY225">
            <v>172435</v>
          </cell>
        </row>
        <row r="226">
          <cell r="AA226">
            <v>3</v>
          </cell>
          <cell r="BY226">
            <v>38560</v>
          </cell>
        </row>
        <row r="227">
          <cell r="AA227">
            <v>3</v>
          </cell>
          <cell r="BY227">
            <v>712</v>
          </cell>
        </row>
        <row r="228">
          <cell r="AA228">
            <v>3</v>
          </cell>
          <cell r="BY228">
            <v>10856</v>
          </cell>
        </row>
        <row r="229">
          <cell r="AA229">
            <v>0</v>
          </cell>
          <cell r="BY229">
            <v>0</v>
          </cell>
        </row>
        <row r="230">
          <cell r="AA230">
            <v>0</v>
          </cell>
          <cell r="BY230">
            <v>0</v>
          </cell>
        </row>
        <row r="231">
          <cell r="AA231">
            <v>0</v>
          </cell>
          <cell r="BY231">
            <v>0</v>
          </cell>
        </row>
        <row r="232">
          <cell r="AA232">
            <v>3</v>
          </cell>
          <cell r="BY232">
            <v>1444</v>
          </cell>
        </row>
        <row r="233">
          <cell r="AA233">
            <v>3</v>
          </cell>
          <cell r="BY233">
            <v>14</v>
          </cell>
        </row>
        <row r="234">
          <cell r="AA234">
            <v>3</v>
          </cell>
          <cell r="BY234">
            <v>7837</v>
          </cell>
        </row>
        <row r="235">
          <cell r="AA235">
            <v>3</v>
          </cell>
          <cell r="BY235">
            <v>2694</v>
          </cell>
        </row>
        <row r="236">
          <cell r="AA236">
            <v>3</v>
          </cell>
          <cell r="BY236">
            <v>25188</v>
          </cell>
        </row>
        <row r="237">
          <cell r="AA237">
            <v>3</v>
          </cell>
          <cell r="BY237">
            <v>4351</v>
          </cell>
        </row>
        <row r="238">
          <cell r="AA238">
            <v>3</v>
          </cell>
          <cell r="BY238">
            <v>54037</v>
          </cell>
        </row>
        <row r="239">
          <cell r="AA239">
            <v>3</v>
          </cell>
          <cell r="BY239">
            <v>4956</v>
          </cell>
        </row>
        <row r="240">
          <cell r="AA240">
            <v>3</v>
          </cell>
          <cell r="BY240">
            <v>4120</v>
          </cell>
        </row>
        <row r="241">
          <cell r="AA241">
            <v>3</v>
          </cell>
          <cell r="BY241">
            <v>3421</v>
          </cell>
        </row>
        <row r="242">
          <cell r="AA242">
            <v>3</v>
          </cell>
          <cell r="BY242">
            <v>191</v>
          </cell>
        </row>
        <row r="243">
          <cell r="AA243">
            <v>3</v>
          </cell>
          <cell r="BY243">
            <v>92</v>
          </cell>
        </row>
        <row r="244">
          <cell r="AA244">
            <v>3</v>
          </cell>
          <cell r="BY244">
            <v>5475</v>
          </cell>
        </row>
        <row r="245">
          <cell r="AA245">
            <v>3</v>
          </cell>
          <cell r="BY245">
            <v>200</v>
          </cell>
        </row>
        <row r="246">
          <cell r="AA246">
            <v>3</v>
          </cell>
          <cell r="BY246">
            <v>19103</v>
          </cell>
        </row>
        <row r="247">
          <cell r="AA247">
            <v>3</v>
          </cell>
          <cell r="BY247">
            <v>117</v>
          </cell>
        </row>
        <row r="248">
          <cell r="AA248">
            <v>3</v>
          </cell>
          <cell r="BY248">
            <v>774</v>
          </cell>
        </row>
        <row r="249">
          <cell r="AA249">
            <v>3</v>
          </cell>
          <cell r="BY249">
            <v>2500</v>
          </cell>
        </row>
        <row r="250">
          <cell r="AA250">
            <v>3</v>
          </cell>
          <cell r="BY250">
            <v>0</v>
          </cell>
        </row>
        <row r="251">
          <cell r="AA251">
            <v>3</v>
          </cell>
          <cell r="BY251">
            <v>3530</v>
          </cell>
        </row>
        <row r="252">
          <cell r="AA252">
            <v>0</v>
          </cell>
          <cell r="BY252">
            <v>0</v>
          </cell>
        </row>
        <row r="253">
          <cell r="AA253">
            <v>3</v>
          </cell>
          <cell r="BY253">
            <v>142</v>
          </cell>
        </row>
        <row r="254">
          <cell r="AA254">
            <v>3</v>
          </cell>
          <cell r="BY254">
            <v>2432</v>
          </cell>
        </row>
        <row r="255">
          <cell r="AA255">
            <v>3</v>
          </cell>
          <cell r="BY255">
            <v>3926</v>
          </cell>
        </row>
        <row r="256">
          <cell r="AA256">
            <v>3</v>
          </cell>
          <cell r="BY256">
            <v>3346</v>
          </cell>
        </row>
        <row r="257">
          <cell r="AA257">
            <v>3</v>
          </cell>
          <cell r="BY257">
            <v>4490</v>
          </cell>
        </row>
        <row r="258">
          <cell r="AA258">
            <v>3</v>
          </cell>
          <cell r="BY258">
            <v>1825</v>
          </cell>
        </row>
        <row r="259">
          <cell r="AA259">
            <v>3</v>
          </cell>
          <cell r="BY259">
            <v>3592</v>
          </cell>
        </row>
        <row r="260">
          <cell r="AA260">
            <v>3</v>
          </cell>
          <cell r="BY260">
            <v>2739</v>
          </cell>
        </row>
        <row r="261">
          <cell r="AA261">
            <v>3</v>
          </cell>
          <cell r="BY261">
            <v>2577</v>
          </cell>
        </row>
        <row r="262">
          <cell r="AA262">
            <v>3</v>
          </cell>
          <cell r="BY262">
            <v>483</v>
          </cell>
        </row>
        <row r="263">
          <cell r="AA263">
            <v>3</v>
          </cell>
          <cell r="BY263">
            <v>1061</v>
          </cell>
        </row>
        <row r="264">
          <cell r="AA264">
            <v>3</v>
          </cell>
          <cell r="BY264">
            <v>194</v>
          </cell>
        </row>
        <row r="265">
          <cell r="AA265">
            <v>3</v>
          </cell>
          <cell r="BY265">
            <v>204871</v>
          </cell>
        </row>
        <row r="266">
          <cell r="AA266">
            <v>3</v>
          </cell>
          <cell r="BY266">
            <v>548</v>
          </cell>
        </row>
        <row r="267">
          <cell r="AA267">
            <v>3</v>
          </cell>
          <cell r="BY267">
            <v>529</v>
          </cell>
        </row>
        <row r="268">
          <cell r="AA268">
            <v>3</v>
          </cell>
          <cell r="BY268">
            <v>32323</v>
          </cell>
        </row>
        <row r="269">
          <cell r="AA269">
            <v>3</v>
          </cell>
          <cell r="BY269">
            <v>611</v>
          </cell>
        </row>
        <row r="270">
          <cell r="AA270">
            <v>0</v>
          </cell>
          <cell r="BY270">
            <v>0</v>
          </cell>
        </row>
        <row r="271">
          <cell r="AA271">
            <v>3</v>
          </cell>
          <cell r="BY271">
            <v>5861</v>
          </cell>
        </row>
        <row r="272">
          <cell r="AA272">
            <v>0</v>
          </cell>
          <cell r="BY272">
            <v>0</v>
          </cell>
        </row>
        <row r="273">
          <cell r="AA273">
            <v>3</v>
          </cell>
          <cell r="BY273">
            <v>376</v>
          </cell>
        </row>
        <row r="274">
          <cell r="AA274">
            <v>3</v>
          </cell>
          <cell r="BY274">
            <v>548</v>
          </cell>
        </row>
        <row r="275">
          <cell r="AA275">
            <v>3</v>
          </cell>
          <cell r="BY275">
            <v>72</v>
          </cell>
        </row>
        <row r="276">
          <cell r="AA276">
            <v>3</v>
          </cell>
          <cell r="BY276">
            <v>6253</v>
          </cell>
        </row>
        <row r="279">
          <cell r="AA279">
            <v>1</v>
          </cell>
          <cell r="BY279">
            <v>6160512</v>
          </cell>
        </row>
        <row r="280">
          <cell r="AA280">
            <v>1</v>
          </cell>
        </row>
        <row r="281">
          <cell r="AA281">
            <v>1</v>
          </cell>
          <cell r="BY281">
            <v>550318</v>
          </cell>
        </row>
        <row r="282">
          <cell r="AA282">
            <v>1</v>
          </cell>
          <cell r="BY282">
            <v>204871</v>
          </cell>
        </row>
        <row r="283">
          <cell r="AA283">
            <v>1</v>
          </cell>
          <cell r="BY283">
            <v>0</v>
          </cell>
        </row>
        <row r="284">
          <cell r="AA284">
            <v>1</v>
          </cell>
          <cell r="BY284">
            <v>0</v>
          </cell>
        </row>
        <row r="285">
          <cell r="AA285">
            <v>1</v>
          </cell>
          <cell r="BY285">
            <v>1751029</v>
          </cell>
        </row>
        <row r="286">
          <cell r="AA286">
            <v>1</v>
          </cell>
          <cell r="BY286">
            <v>1194031</v>
          </cell>
        </row>
        <row r="287">
          <cell r="AA287">
            <v>1</v>
          </cell>
          <cell r="BY287">
            <v>199298</v>
          </cell>
        </row>
        <row r="288">
          <cell r="AA288">
            <v>1</v>
          </cell>
          <cell r="BY288">
            <v>0</v>
          </cell>
        </row>
        <row r="289">
          <cell r="AA289">
            <v>1</v>
          </cell>
          <cell r="BY289">
            <v>252458</v>
          </cell>
        </row>
        <row r="290">
          <cell r="AA290">
            <v>1</v>
          </cell>
          <cell r="BY290">
            <v>67958</v>
          </cell>
        </row>
        <row r="291">
          <cell r="AA291">
            <v>1</v>
          </cell>
          <cell r="BY291">
            <v>0</v>
          </cell>
        </row>
        <row r="292">
          <cell r="AA292">
            <v>1</v>
          </cell>
          <cell r="BY292">
            <v>0</v>
          </cell>
        </row>
        <row r="293">
          <cell r="AA293">
            <v>1</v>
          </cell>
          <cell r="BY293">
            <v>874574</v>
          </cell>
        </row>
        <row r="294">
          <cell r="AA294">
            <v>1</v>
          </cell>
          <cell r="BY294">
            <v>543941</v>
          </cell>
        </row>
        <row r="295">
          <cell r="AA295">
            <v>1</v>
          </cell>
          <cell r="BY295">
            <v>68442</v>
          </cell>
        </row>
        <row r="296">
          <cell r="AA296">
            <v>1</v>
          </cell>
          <cell r="BY296">
            <v>0</v>
          </cell>
        </row>
        <row r="297">
          <cell r="AA297">
            <v>1</v>
          </cell>
          <cell r="BY297">
            <v>26899</v>
          </cell>
        </row>
        <row r="298">
          <cell r="AA298">
            <v>1</v>
          </cell>
          <cell r="BY298">
            <v>45351</v>
          </cell>
        </row>
        <row r="299">
          <cell r="AA299">
            <v>1</v>
          </cell>
          <cell r="BY299">
            <v>27910</v>
          </cell>
        </row>
        <row r="300">
          <cell r="AA300">
            <v>1</v>
          </cell>
          <cell r="BY300">
            <v>21596</v>
          </cell>
        </row>
        <row r="301">
          <cell r="AA301">
            <v>1</v>
          </cell>
          <cell r="BY301">
            <v>83663</v>
          </cell>
        </row>
        <row r="302">
          <cell r="AA302">
            <v>1</v>
          </cell>
          <cell r="BY302">
            <v>135988</v>
          </cell>
        </row>
        <row r="303">
          <cell r="AA303">
            <v>1</v>
          </cell>
          <cell r="BY303">
            <v>7668</v>
          </cell>
        </row>
        <row r="304">
          <cell r="AA304">
            <v>1</v>
          </cell>
          <cell r="BY304">
            <v>29654</v>
          </cell>
        </row>
        <row r="305">
          <cell r="AA305">
            <v>1</v>
          </cell>
          <cell r="BY305">
            <v>4610</v>
          </cell>
        </row>
        <row r="306">
          <cell r="AA306">
            <v>1</v>
          </cell>
          <cell r="BY306">
            <v>3938</v>
          </cell>
        </row>
        <row r="307">
          <cell r="AA307">
            <v>1</v>
          </cell>
          <cell r="BY307">
            <v>200</v>
          </cell>
        </row>
        <row r="308">
          <cell r="AA308">
            <v>1</v>
          </cell>
          <cell r="BY308">
            <v>34895</v>
          </cell>
        </row>
        <row r="309">
          <cell r="AA309">
            <v>1</v>
          </cell>
          <cell r="BY309">
            <v>1461</v>
          </cell>
        </row>
        <row r="310">
          <cell r="AA310">
            <v>1</v>
          </cell>
          <cell r="BY310">
            <v>19475</v>
          </cell>
        </row>
        <row r="311">
          <cell r="AA311">
            <v>1</v>
          </cell>
          <cell r="BY311">
            <v>0</v>
          </cell>
        </row>
        <row r="312">
          <cell r="AA312">
            <v>1</v>
          </cell>
          <cell r="BY312">
            <v>4031</v>
          </cell>
        </row>
        <row r="313">
          <cell r="AA313">
            <v>1</v>
          </cell>
          <cell r="BY313">
            <v>0</v>
          </cell>
        </row>
        <row r="314">
          <cell r="AA314">
            <v>1</v>
          </cell>
          <cell r="BY314">
            <v>6154259</v>
          </cell>
        </row>
      </sheetData>
      <sheetData sheetId="2">
        <row r="7">
          <cell r="DC7" t="str">
            <v>営業収益
受託工事除き</v>
          </cell>
          <cell r="DG7" t="str">
            <v>営業費用
受託工事費除き</v>
          </cell>
        </row>
        <row r="8">
          <cell r="AA8" t="str">
            <v>合計</v>
          </cell>
          <cell r="DC8" t="str">
            <v>2-11</v>
          </cell>
          <cell r="DG8" t="str">
            <v>24-27</v>
          </cell>
        </row>
        <row r="9">
          <cell r="AA9">
            <v>3</v>
          </cell>
          <cell r="DC9">
            <v>677636</v>
          </cell>
          <cell r="DG9">
            <v>537708</v>
          </cell>
        </row>
        <row r="10">
          <cell r="AA10">
            <v>3</v>
          </cell>
          <cell r="DC10">
            <v>330915</v>
          </cell>
          <cell r="DG10">
            <v>250131</v>
          </cell>
        </row>
        <row r="11">
          <cell r="AA11">
            <v>3</v>
          </cell>
          <cell r="DC11">
            <v>398519</v>
          </cell>
          <cell r="DG11">
            <v>250703</v>
          </cell>
        </row>
        <row r="12">
          <cell r="AA12">
            <v>3</v>
          </cell>
          <cell r="DC12">
            <v>126521</v>
          </cell>
          <cell r="DG12">
            <v>90747</v>
          </cell>
        </row>
        <row r="13">
          <cell r="AA13">
            <v>3</v>
          </cell>
          <cell r="DC13">
            <v>48431</v>
          </cell>
          <cell r="DG13">
            <v>285622</v>
          </cell>
        </row>
        <row r="14">
          <cell r="AA14">
            <v>3</v>
          </cell>
          <cell r="DC14">
            <v>15167</v>
          </cell>
          <cell r="DG14">
            <v>5047</v>
          </cell>
        </row>
        <row r="15">
          <cell r="AA15">
            <v>3</v>
          </cell>
          <cell r="DC15">
            <v>65189</v>
          </cell>
          <cell r="DG15">
            <v>46724</v>
          </cell>
        </row>
        <row r="16">
          <cell r="AA16">
            <v>3</v>
          </cell>
          <cell r="DC16">
            <v>3745</v>
          </cell>
          <cell r="DG16">
            <v>36486</v>
          </cell>
        </row>
        <row r="17">
          <cell r="AA17">
            <v>3</v>
          </cell>
          <cell r="DC17">
            <v>49918</v>
          </cell>
          <cell r="DG17">
            <v>102875</v>
          </cell>
        </row>
        <row r="18">
          <cell r="AA18">
            <v>3</v>
          </cell>
          <cell r="DC18">
            <v>895948</v>
          </cell>
          <cell r="DG18">
            <v>637651</v>
          </cell>
        </row>
        <row r="19">
          <cell r="AA19">
            <v>3</v>
          </cell>
          <cell r="DC19">
            <v>36189</v>
          </cell>
          <cell r="DG19">
            <v>37973</v>
          </cell>
        </row>
        <row r="20">
          <cell r="AA20">
            <v>3</v>
          </cell>
          <cell r="DC20">
            <v>114154</v>
          </cell>
          <cell r="DG20">
            <v>62248</v>
          </cell>
        </row>
        <row r="21">
          <cell r="AA21">
            <v>3</v>
          </cell>
          <cell r="DC21">
            <v>434639</v>
          </cell>
          <cell r="DG21">
            <v>185268</v>
          </cell>
        </row>
        <row r="22">
          <cell r="AA22">
            <v>3</v>
          </cell>
          <cell r="DC22">
            <v>489738</v>
          </cell>
          <cell r="DG22">
            <v>352669</v>
          </cell>
        </row>
        <row r="23">
          <cell r="AA23">
            <v>3</v>
          </cell>
          <cell r="DC23">
            <v>118663</v>
          </cell>
          <cell r="DG23">
            <v>186797</v>
          </cell>
        </row>
        <row r="24">
          <cell r="AA24">
            <v>3</v>
          </cell>
          <cell r="DC24">
            <v>48913</v>
          </cell>
          <cell r="DG24">
            <v>37716</v>
          </cell>
        </row>
        <row r="25">
          <cell r="AA25">
            <v>3</v>
          </cell>
          <cell r="DC25">
            <v>660971</v>
          </cell>
          <cell r="DG25">
            <v>471991</v>
          </cell>
        </row>
        <row r="26">
          <cell r="AA26">
            <v>3</v>
          </cell>
          <cell r="DC26">
            <v>378978</v>
          </cell>
          <cell r="DG26">
            <v>360658</v>
          </cell>
        </row>
        <row r="27">
          <cell r="AA27">
            <v>3</v>
          </cell>
          <cell r="DC27">
            <v>498124</v>
          </cell>
          <cell r="DG27">
            <v>314503</v>
          </cell>
        </row>
        <row r="28">
          <cell r="AA28">
            <v>0</v>
          </cell>
          <cell r="DC28">
            <v>0</v>
          </cell>
          <cell r="DG28">
            <v>0</v>
          </cell>
        </row>
        <row r="29">
          <cell r="AA29">
            <v>3</v>
          </cell>
          <cell r="DC29">
            <v>10950</v>
          </cell>
          <cell r="DG29">
            <v>10049</v>
          </cell>
        </row>
        <row r="30">
          <cell r="AA30">
            <v>3</v>
          </cell>
          <cell r="DC30">
            <v>924518</v>
          </cell>
          <cell r="DG30">
            <v>667766</v>
          </cell>
        </row>
        <row r="31">
          <cell r="AA31">
            <v>3</v>
          </cell>
          <cell r="DC31">
            <v>13269</v>
          </cell>
          <cell r="DG31">
            <v>12857</v>
          </cell>
        </row>
        <row r="32">
          <cell r="AA32">
            <v>3</v>
          </cell>
          <cell r="DC32">
            <v>11499</v>
          </cell>
          <cell r="DG32">
            <v>18096</v>
          </cell>
        </row>
        <row r="33">
          <cell r="AA33">
            <v>3</v>
          </cell>
          <cell r="DC33">
            <v>340344</v>
          </cell>
          <cell r="DG33">
            <v>214804</v>
          </cell>
        </row>
        <row r="34">
          <cell r="AA34">
            <v>3</v>
          </cell>
          <cell r="DC34">
            <v>146262</v>
          </cell>
          <cell r="DG34">
            <v>50918</v>
          </cell>
        </row>
        <row r="35">
          <cell r="AA35">
            <v>3</v>
          </cell>
          <cell r="DC35">
            <v>9133</v>
          </cell>
          <cell r="DG35">
            <v>5987</v>
          </cell>
        </row>
        <row r="36">
          <cell r="AA36">
            <v>3</v>
          </cell>
          <cell r="DC36">
            <v>201285</v>
          </cell>
          <cell r="DG36">
            <v>128189</v>
          </cell>
        </row>
        <row r="37">
          <cell r="AA37">
            <v>3</v>
          </cell>
          <cell r="DC37">
            <v>3129</v>
          </cell>
          <cell r="DG37">
            <v>34845</v>
          </cell>
        </row>
        <row r="38">
          <cell r="AA38">
            <v>3</v>
          </cell>
          <cell r="DC38">
            <v>984317</v>
          </cell>
          <cell r="DG38">
            <v>764870</v>
          </cell>
        </row>
        <row r="39">
          <cell r="AA39">
            <v>3</v>
          </cell>
          <cell r="DC39">
            <v>342564</v>
          </cell>
          <cell r="DG39">
            <v>348119</v>
          </cell>
        </row>
        <row r="40">
          <cell r="AA40">
            <v>3</v>
          </cell>
          <cell r="DC40">
            <v>480114</v>
          </cell>
          <cell r="DG40">
            <v>418414</v>
          </cell>
        </row>
        <row r="41">
          <cell r="AA41">
            <v>3</v>
          </cell>
          <cell r="DC41">
            <v>333727</v>
          </cell>
          <cell r="DG41">
            <v>505478</v>
          </cell>
        </row>
        <row r="42">
          <cell r="AA42">
            <v>3</v>
          </cell>
          <cell r="DC42">
            <v>73951</v>
          </cell>
          <cell r="DG42">
            <v>114964</v>
          </cell>
        </row>
        <row r="43">
          <cell r="AA43">
            <v>3</v>
          </cell>
          <cell r="DC43">
            <v>53879</v>
          </cell>
          <cell r="DG43">
            <v>63557</v>
          </cell>
        </row>
        <row r="44">
          <cell r="AA44">
            <v>0</v>
          </cell>
          <cell r="DC44">
            <v>0</v>
          </cell>
          <cell r="DG44">
            <v>28205</v>
          </cell>
        </row>
        <row r="45">
          <cell r="AA45">
            <v>3</v>
          </cell>
          <cell r="DC45">
            <v>434542</v>
          </cell>
          <cell r="DG45">
            <v>440490</v>
          </cell>
        </row>
        <row r="46">
          <cell r="AA46">
            <v>3</v>
          </cell>
          <cell r="DC46">
            <v>183960</v>
          </cell>
          <cell r="DG46">
            <v>137832</v>
          </cell>
        </row>
        <row r="47">
          <cell r="AA47">
            <v>3</v>
          </cell>
          <cell r="DC47">
            <v>44676</v>
          </cell>
          <cell r="DG47">
            <v>15928</v>
          </cell>
        </row>
        <row r="48">
          <cell r="AA48">
            <v>3</v>
          </cell>
          <cell r="DC48">
            <v>39780</v>
          </cell>
          <cell r="DG48">
            <v>33320</v>
          </cell>
        </row>
        <row r="49">
          <cell r="AA49">
            <v>3</v>
          </cell>
          <cell r="DC49">
            <v>98780</v>
          </cell>
          <cell r="DG49">
            <v>87400</v>
          </cell>
        </row>
        <row r="50">
          <cell r="AA50">
            <v>3</v>
          </cell>
          <cell r="DC50">
            <v>524135</v>
          </cell>
          <cell r="DG50">
            <v>489297</v>
          </cell>
        </row>
        <row r="51">
          <cell r="AA51">
            <v>3</v>
          </cell>
          <cell r="DC51">
            <v>6606505</v>
          </cell>
          <cell r="DG51">
            <v>4065495</v>
          </cell>
        </row>
        <row r="52">
          <cell r="AA52">
            <v>3</v>
          </cell>
          <cell r="DC52">
            <v>1339345</v>
          </cell>
          <cell r="DG52">
            <v>948442</v>
          </cell>
        </row>
        <row r="53">
          <cell r="AA53">
            <v>3</v>
          </cell>
          <cell r="DC53">
            <v>2821556</v>
          </cell>
          <cell r="DG53">
            <v>1563442</v>
          </cell>
        </row>
        <row r="54">
          <cell r="AA54">
            <v>3</v>
          </cell>
          <cell r="DC54">
            <v>1099053</v>
          </cell>
          <cell r="DG54">
            <v>861891</v>
          </cell>
        </row>
        <row r="55">
          <cell r="AA55">
            <v>3</v>
          </cell>
          <cell r="DC55">
            <v>506800</v>
          </cell>
          <cell r="DG55">
            <v>343416</v>
          </cell>
        </row>
        <row r="56">
          <cell r="AA56">
            <v>3</v>
          </cell>
          <cell r="DC56">
            <v>6078</v>
          </cell>
          <cell r="DG56">
            <v>11632</v>
          </cell>
        </row>
        <row r="57">
          <cell r="AA57">
            <v>3</v>
          </cell>
          <cell r="DC57">
            <v>49477</v>
          </cell>
          <cell r="DG57">
            <v>81971</v>
          </cell>
        </row>
        <row r="58">
          <cell r="AA58">
            <v>0</v>
          </cell>
          <cell r="DC58">
            <v>0</v>
          </cell>
          <cell r="DG58">
            <v>15733</v>
          </cell>
        </row>
        <row r="59">
          <cell r="AA59">
            <v>3</v>
          </cell>
          <cell r="DC59">
            <v>121910</v>
          </cell>
          <cell r="DG59">
            <v>114705</v>
          </cell>
        </row>
        <row r="60">
          <cell r="AA60">
            <v>3</v>
          </cell>
          <cell r="DC60">
            <v>158894</v>
          </cell>
          <cell r="DG60">
            <v>136921</v>
          </cell>
        </row>
        <row r="61">
          <cell r="AA61">
            <v>3</v>
          </cell>
          <cell r="DC61">
            <v>47098</v>
          </cell>
          <cell r="DG61">
            <v>29999</v>
          </cell>
        </row>
        <row r="62">
          <cell r="AA62">
            <v>3</v>
          </cell>
          <cell r="DC62">
            <v>33684</v>
          </cell>
          <cell r="DG62">
            <v>28780</v>
          </cell>
        </row>
        <row r="63">
          <cell r="AA63">
            <v>3</v>
          </cell>
          <cell r="DC63">
            <v>12171</v>
          </cell>
          <cell r="DG63">
            <v>12033</v>
          </cell>
        </row>
        <row r="64">
          <cell r="AA64">
            <v>3</v>
          </cell>
          <cell r="DC64">
            <v>8786</v>
          </cell>
          <cell r="DG64">
            <v>7513</v>
          </cell>
        </row>
        <row r="65">
          <cell r="AA65">
            <v>0</v>
          </cell>
          <cell r="DC65">
            <v>0</v>
          </cell>
          <cell r="DG65">
            <v>16663</v>
          </cell>
        </row>
        <row r="66">
          <cell r="AA66">
            <v>3</v>
          </cell>
          <cell r="DC66">
            <v>187670</v>
          </cell>
          <cell r="DG66">
            <v>153868</v>
          </cell>
        </row>
        <row r="67">
          <cell r="AA67">
            <v>3</v>
          </cell>
          <cell r="DC67">
            <v>909347</v>
          </cell>
          <cell r="DG67">
            <v>567544</v>
          </cell>
        </row>
        <row r="68">
          <cell r="AA68">
            <v>0</v>
          </cell>
          <cell r="DC68">
            <v>0</v>
          </cell>
          <cell r="DG68">
            <v>0</v>
          </cell>
        </row>
        <row r="69">
          <cell r="AA69">
            <v>3</v>
          </cell>
          <cell r="DC69">
            <v>138603</v>
          </cell>
          <cell r="DG69">
            <v>114814</v>
          </cell>
        </row>
        <row r="70">
          <cell r="AA70">
            <v>3</v>
          </cell>
          <cell r="DC70">
            <v>32109</v>
          </cell>
          <cell r="DG70">
            <v>32415</v>
          </cell>
        </row>
        <row r="71">
          <cell r="AA71">
            <v>3</v>
          </cell>
          <cell r="DC71">
            <v>507671</v>
          </cell>
          <cell r="DG71">
            <v>373517</v>
          </cell>
        </row>
        <row r="72">
          <cell r="AA72">
            <v>3</v>
          </cell>
          <cell r="DC72">
            <v>1406138</v>
          </cell>
          <cell r="DG72">
            <v>860950</v>
          </cell>
        </row>
        <row r="73">
          <cell r="AA73">
            <v>3</v>
          </cell>
          <cell r="DC73">
            <v>1859210</v>
          </cell>
          <cell r="DG73">
            <v>1365021</v>
          </cell>
        </row>
        <row r="74">
          <cell r="AA74">
            <v>3</v>
          </cell>
          <cell r="DC74">
            <v>1717854</v>
          </cell>
          <cell r="DG74">
            <v>1411745</v>
          </cell>
        </row>
        <row r="75">
          <cell r="AA75">
            <v>3</v>
          </cell>
          <cell r="DC75">
            <v>1017897</v>
          </cell>
          <cell r="DG75">
            <v>738419</v>
          </cell>
        </row>
        <row r="76">
          <cell r="AA76">
            <v>3</v>
          </cell>
          <cell r="DC76">
            <v>855376</v>
          </cell>
          <cell r="DG76">
            <v>624273</v>
          </cell>
        </row>
        <row r="77">
          <cell r="AA77">
            <v>3</v>
          </cell>
          <cell r="DC77">
            <v>2531878</v>
          </cell>
          <cell r="DG77">
            <v>2097880</v>
          </cell>
        </row>
        <row r="78">
          <cell r="AA78">
            <v>3</v>
          </cell>
          <cell r="DC78">
            <v>1694315</v>
          </cell>
          <cell r="DG78">
            <v>1649114</v>
          </cell>
        </row>
        <row r="79">
          <cell r="AA79">
            <v>3</v>
          </cell>
          <cell r="DC79">
            <v>2742781</v>
          </cell>
          <cell r="DG79">
            <v>3173046</v>
          </cell>
        </row>
        <row r="80">
          <cell r="AA80">
            <v>3</v>
          </cell>
          <cell r="DC80">
            <v>8787</v>
          </cell>
          <cell r="DG80">
            <v>9864</v>
          </cell>
        </row>
        <row r="81">
          <cell r="AA81">
            <v>3</v>
          </cell>
          <cell r="DC81">
            <v>1050117</v>
          </cell>
          <cell r="DG81">
            <v>1739897</v>
          </cell>
        </row>
        <row r="82">
          <cell r="AA82">
            <v>3</v>
          </cell>
          <cell r="DC82">
            <v>101055</v>
          </cell>
          <cell r="DG82">
            <v>76916</v>
          </cell>
        </row>
        <row r="83">
          <cell r="AA83">
            <v>3</v>
          </cell>
          <cell r="DC83">
            <v>2823094</v>
          </cell>
          <cell r="DG83">
            <v>2036411</v>
          </cell>
        </row>
        <row r="84">
          <cell r="AA84">
            <v>3</v>
          </cell>
          <cell r="DC84">
            <v>7786740</v>
          </cell>
          <cell r="DG84">
            <v>7625542</v>
          </cell>
        </row>
        <row r="85">
          <cell r="AA85">
            <v>3</v>
          </cell>
          <cell r="DC85">
            <v>540400</v>
          </cell>
          <cell r="DG85">
            <v>392337</v>
          </cell>
        </row>
        <row r="86">
          <cell r="AA86">
            <v>3</v>
          </cell>
          <cell r="DC86">
            <v>926742</v>
          </cell>
          <cell r="DG86">
            <v>871632</v>
          </cell>
        </row>
        <row r="87">
          <cell r="AA87">
            <v>3</v>
          </cell>
          <cell r="DC87">
            <v>46918</v>
          </cell>
          <cell r="DG87">
            <v>44903</v>
          </cell>
        </row>
        <row r="88">
          <cell r="AA88">
            <v>0</v>
          </cell>
          <cell r="DC88">
            <v>0</v>
          </cell>
          <cell r="DG88">
            <v>0</v>
          </cell>
        </row>
        <row r="89">
          <cell r="AA89">
            <v>3</v>
          </cell>
          <cell r="DC89">
            <v>708</v>
          </cell>
          <cell r="DG89">
            <v>2126</v>
          </cell>
        </row>
        <row r="90">
          <cell r="AA90">
            <v>3</v>
          </cell>
          <cell r="DC90">
            <v>303406</v>
          </cell>
          <cell r="DG90">
            <v>209198</v>
          </cell>
        </row>
        <row r="91">
          <cell r="AA91">
            <v>3</v>
          </cell>
          <cell r="DC91">
            <v>15510</v>
          </cell>
          <cell r="DG91">
            <v>13993</v>
          </cell>
        </row>
        <row r="92">
          <cell r="AA92">
            <v>0</v>
          </cell>
          <cell r="DC92">
            <v>0</v>
          </cell>
          <cell r="DG92">
            <v>908</v>
          </cell>
        </row>
        <row r="93">
          <cell r="AA93">
            <v>3</v>
          </cell>
          <cell r="DC93">
            <v>2101848</v>
          </cell>
          <cell r="DG93">
            <v>1457980</v>
          </cell>
        </row>
        <row r="94">
          <cell r="AA94">
            <v>3</v>
          </cell>
          <cell r="DC94">
            <v>63893</v>
          </cell>
          <cell r="DG94">
            <v>51156</v>
          </cell>
        </row>
        <row r="95">
          <cell r="AA95">
            <v>3</v>
          </cell>
          <cell r="DC95">
            <v>85416</v>
          </cell>
          <cell r="DG95">
            <v>78513</v>
          </cell>
        </row>
        <row r="96">
          <cell r="AA96">
            <v>3</v>
          </cell>
          <cell r="DC96">
            <v>417478</v>
          </cell>
          <cell r="DG96">
            <v>263164</v>
          </cell>
        </row>
        <row r="97">
          <cell r="AA97">
            <v>3</v>
          </cell>
          <cell r="DC97">
            <v>37621</v>
          </cell>
          <cell r="DG97">
            <v>37022</v>
          </cell>
        </row>
        <row r="98">
          <cell r="AA98">
            <v>3</v>
          </cell>
          <cell r="DC98">
            <v>19856</v>
          </cell>
          <cell r="DG98">
            <v>13013</v>
          </cell>
        </row>
        <row r="99">
          <cell r="AA99">
            <v>3</v>
          </cell>
          <cell r="DC99">
            <v>9956</v>
          </cell>
          <cell r="DG99">
            <v>46526</v>
          </cell>
        </row>
        <row r="100">
          <cell r="AA100">
            <v>3</v>
          </cell>
          <cell r="DC100">
            <v>25185</v>
          </cell>
          <cell r="DG100">
            <v>16280</v>
          </cell>
        </row>
        <row r="101">
          <cell r="AA101">
            <v>3</v>
          </cell>
          <cell r="DC101">
            <v>75216</v>
          </cell>
          <cell r="DG101">
            <v>50690</v>
          </cell>
        </row>
        <row r="102">
          <cell r="AA102">
            <v>3</v>
          </cell>
          <cell r="DC102">
            <v>93387</v>
          </cell>
          <cell r="DG102">
            <v>52432</v>
          </cell>
        </row>
        <row r="103">
          <cell r="AA103">
            <v>3</v>
          </cell>
          <cell r="DC103">
            <v>97100</v>
          </cell>
          <cell r="DG103">
            <v>84804</v>
          </cell>
        </row>
        <row r="104">
          <cell r="AA104">
            <v>3</v>
          </cell>
          <cell r="DC104">
            <v>288370</v>
          </cell>
          <cell r="DG104">
            <v>180876</v>
          </cell>
        </row>
        <row r="105">
          <cell r="AA105">
            <v>3</v>
          </cell>
          <cell r="DC105">
            <v>357172</v>
          </cell>
          <cell r="DG105">
            <v>265658</v>
          </cell>
        </row>
        <row r="106">
          <cell r="AA106">
            <v>3</v>
          </cell>
          <cell r="DC106">
            <v>10220</v>
          </cell>
          <cell r="DG106">
            <v>8741</v>
          </cell>
        </row>
        <row r="107">
          <cell r="AA107">
            <v>3</v>
          </cell>
          <cell r="DC107">
            <v>39461</v>
          </cell>
          <cell r="DG107">
            <v>29302</v>
          </cell>
        </row>
        <row r="108">
          <cell r="AA108">
            <v>3</v>
          </cell>
          <cell r="DC108">
            <v>24272</v>
          </cell>
          <cell r="DG108">
            <v>17199</v>
          </cell>
        </row>
        <row r="109">
          <cell r="AA109">
            <v>3</v>
          </cell>
          <cell r="DC109">
            <v>61251</v>
          </cell>
          <cell r="DG109">
            <v>37896</v>
          </cell>
        </row>
        <row r="110">
          <cell r="AA110">
            <v>3</v>
          </cell>
          <cell r="DC110">
            <v>367637</v>
          </cell>
          <cell r="DG110">
            <v>313444</v>
          </cell>
        </row>
        <row r="111">
          <cell r="AA111">
            <v>0</v>
          </cell>
          <cell r="DC111">
            <v>0</v>
          </cell>
          <cell r="DG111">
            <v>0</v>
          </cell>
        </row>
        <row r="112">
          <cell r="AA112">
            <v>3</v>
          </cell>
          <cell r="DC112">
            <v>485557</v>
          </cell>
          <cell r="DG112">
            <v>279530</v>
          </cell>
        </row>
        <row r="113">
          <cell r="AA113">
            <v>3</v>
          </cell>
          <cell r="DC113">
            <v>3408338</v>
          </cell>
          <cell r="DG113">
            <v>2332128</v>
          </cell>
        </row>
        <row r="114">
          <cell r="AA114">
            <v>3</v>
          </cell>
          <cell r="DC114">
            <v>276807</v>
          </cell>
          <cell r="DG114">
            <v>207049</v>
          </cell>
        </row>
        <row r="115">
          <cell r="AA115">
            <v>3</v>
          </cell>
          <cell r="DC115">
            <v>468336</v>
          </cell>
          <cell r="DG115">
            <v>393437</v>
          </cell>
        </row>
        <row r="116">
          <cell r="AA116">
            <v>3</v>
          </cell>
          <cell r="DC116">
            <v>432842</v>
          </cell>
          <cell r="DG116">
            <v>411681</v>
          </cell>
        </row>
        <row r="117">
          <cell r="AA117">
            <v>3</v>
          </cell>
          <cell r="DC117">
            <v>133462</v>
          </cell>
          <cell r="DG117">
            <v>132418</v>
          </cell>
        </row>
        <row r="118">
          <cell r="AA118">
            <v>3</v>
          </cell>
          <cell r="DC118">
            <v>65406</v>
          </cell>
          <cell r="DG118">
            <v>36806</v>
          </cell>
        </row>
        <row r="119">
          <cell r="AA119">
            <v>3</v>
          </cell>
          <cell r="DC119">
            <v>0</v>
          </cell>
          <cell r="DG119">
            <v>84</v>
          </cell>
        </row>
        <row r="120">
          <cell r="AA120">
            <v>3</v>
          </cell>
          <cell r="DC120">
            <v>7406518</v>
          </cell>
          <cell r="DG120">
            <v>6061212</v>
          </cell>
        </row>
        <row r="121">
          <cell r="AA121">
            <v>3</v>
          </cell>
          <cell r="DC121">
            <v>1019977</v>
          </cell>
          <cell r="DG121">
            <v>925387</v>
          </cell>
        </row>
        <row r="122">
          <cell r="AA122">
            <v>3</v>
          </cell>
          <cell r="DC122">
            <v>3285867</v>
          </cell>
          <cell r="DG122">
            <v>1928892</v>
          </cell>
        </row>
        <row r="123">
          <cell r="AA123">
            <v>0</v>
          </cell>
          <cell r="DC123">
            <v>0</v>
          </cell>
          <cell r="DG123">
            <v>0</v>
          </cell>
        </row>
        <row r="124">
          <cell r="AA124">
            <v>3</v>
          </cell>
          <cell r="DC124">
            <v>1513750</v>
          </cell>
          <cell r="DG124">
            <v>1796624</v>
          </cell>
        </row>
        <row r="125">
          <cell r="AA125">
            <v>0</v>
          </cell>
          <cell r="DC125">
            <v>0</v>
          </cell>
          <cell r="DG125">
            <v>0</v>
          </cell>
        </row>
        <row r="126">
          <cell r="AA126">
            <v>0</v>
          </cell>
          <cell r="DC126">
            <v>0</v>
          </cell>
          <cell r="DG126">
            <v>0</v>
          </cell>
        </row>
        <row r="127">
          <cell r="AA127">
            <v>3</v>
          </cell>
          <cell r="DC127">
            <v>834427</v>
          </cell>
          <cell r="DG127">
            <v>729692</v>
          </cell>
        </row>
        <row r="128">
          <cell r="AA128">
            <v>3</v>
          </cell>
          <cell r="DC128">
            <v>11784</v>
          </cell>
          <cell r="DG128">
            <v>9978</v>
          </cell>
        </row>
        <row r="129">
          <cell r="AA129">
            <v>3</v>
          </cell>
          <cell r="DC129">
            <v>5140226</v>
          </cell>
          <cell r="DG129">
            <v>4181284</v>
          </cell>
        </row>
        <row r="130">
          <cell r="AA130">
            <v>3</v>
          </cell>
          <cell r="DC130">
            <v>227700</v>
          </cell>
          <cell r="DG130">
            <v>156090</v>
          </cell>
        </row>
        <row r="131">
          <cell r="AA131">
            <v>3</v>
          </cell>
          <cell r="DC131">
            <v>183360</v>
          </cell>
          <cell r="DG131">
            <v>158902</v>
          </cell>
        </row>
        <row r="132">
          <cell r="AA132">
            <v>3</v>
          </cell>
          <cell r="DC132">
            <v>602521</v>
          </cell>
          <cell r="DG132">
            <v>404194</v>
          </cell>
        </row>
        <row r="133">
          <cell r="AA133">
            <v>0</v>
          </cell>
          <cell r="DC133">
            <v>0</v>
          </cell>
          <cell r="DG133">
            <v>19245</v>
          </cell>
        </row>
        <row r="134">
          <cell r="AA134">
            <v>0</v>
          </cell>
          <cell r="DC134">
            <v>0</v>
          </cell>
          <cell r="DG134">
            <v>0</v>
          </cell>
        </row>
        <row r="135">
          <cell r="AA135">
            <v>3</v>
          </cell>
          <cell r="DC135">
            <v>10800</v>
          </cell>
          <cell r="DG135">
            <v>9608</v>
          </cell>
        </row>
        <row r="136">
          <cell r="AA136">
            <v>3</v>
          </cell>
          <cell r="DC136">
            <v>60416</v>
          </cell>
          <cell r="DG136">
            <v>54403</v>
          </cell>
        </row>
        <row r="137">
          <cell r="AA137">
            <v>3</v>
          </cell>
          <cell r="DC137">
            <v>48015</v>
          </cell>
          <cell r="DG137">
            <v>35658</v>
          </cell>
        </row>
        <row r="138">
          <cell r="AA138">
            <v>3</v>
          </cell>
          <cell r="DC138">
            <v>1057779</v>
          </cell>
          <cell r="DG138">
            <v>747061</v>
          </cell>
        </row>
        <row r="139">
          <cell r="AA139">
            <v>3</v>
          </cell>
          <cell r="DC139">
            <v>214549</v>
          </cell>
          <cell r="DG139">
            <v>164774</v>
          </cell>
        </row>
        <row r="140">
          <cell r="AA140">
            <v>3</v>
          </cell>
          <cell r="DC140">
            <v>191903</v>
          </cell>
          <cell r="DG140">
            <v>169645</v>
          </cell>
        </row>
        <row r="141">
          <cell r="AA141">
            <v>3</v>
          </cell>
          <cell r="DC141">
            <v>8892264</v>
          </cell>
          <cell r="DG141">
            <v>7142276</v>
          </cell>
        </row>
        <row r="142">
          <cell r="AA142">
            <v>3</v>
          </cell>
          <cell r="DC142">
            <v>2018447</v>
          </cell>
          <cell r="DG142">
            <v>1951112</v>
          </cell>
        </row>
        <row r="143">
          <cell r="AA143">
            <v>3</v>
          </cell>
          <cell r="DC143">
            <v>428708</v>
          </cell>
          <cell r="DG143">
            <v>297650</v>
          </cell>
        </row>
        <row r="144">
          <cell r="AA144">
            <v>3</v>
          </cell>
          <cell r="DC144">
            <v>397749</v>
          </cell>
          <cell r="DG144">
            <v>281885</v>
          </cell>
        </row>
        <row r="145">
          <cell r="AA145">
            <v>3</v>
          </cell>
          <cell r="DC145">
            <v>632924</v>
          </cell>
          <cell r="DG145">
            <v>383900</v>
          </cell>
        </row>
        <row r="146">
          <cell r="AA146">
            <v>3</v>
          </cell>
          <cell r="DC146">
            <v>2088550</v>
          </cell>
          <cell r="DG146">
            <v>1732790</v>
          </cell>
        </row>
        <row r="147">
          <cell r="AA147">
            <v>3</v>
          </cell>
          <cell r="DC147">
            <v>1357597</v>
          </cell>
          <cell r="DG147">
            <v>1297417</v>
          </cell>
        </row>
        <row r="148">
          <cell r="AA148">
            <v>3</v>
          </cell>
          <cell r="DC148">
            <v>1633001</v>
          </cell>
          <cell r="DG148">
            <v>1732586</v>
          </cell>
        </row>
        <row r="149">
          <cell r="AA149">
            <v>3</v>
          </cell>
          <cell r="DC149">
            <v>552238</v>
          </cell>
          <cell r="DG149">
            <v>429508</v>
          </cell>
        </row>
        <row r="150">
          <cell r="AA150">
            <v>3</v>
          </cell>
          <cell r="DC150">
            <v>376513</v>
          </cell>
          <cell r="DG150">
            <v>298236</v>
          </cell>
        </row>
        <row r="151">
          <cell r="AA151">
            <v>3</v>
          </cell>
          <cell r="DC151">
            <v>284389</v>
          </cell>
          <cell r="DG151">
            <v>284965</v>
          </cell>
        </row>
        <row r="152">
          <cell r="AA152">
            <v>3</v>
          </cell>
          <cell r="DC152">
            <v>3975</v>
          </cell>
          <cell r="DG152">
            <v>4257</v>
          </cell>
        </row>
        <row r="153">
          <cell r="AA153">
            <v>3</v>
          </cell>
          <cell r="DC153">
            <v>20876</v>
          </cell>
          <cell r="DG153">
            <v>27254</v>
          </cell>
        </row>
        <row r="154">
          <cell r="AA154">
            <v>3</v>
          </cell>
          <cell r="DC154">
            <v>50771</v>
          </cell>
          <cell r="DG154">
            <v>59121</v>
          </cell>
        </row>
        <row r="155">
          <cell r="AA155">
            <v>3</v>
          </cell>
          <cell r="DC155">
            <v>352481</v>
          </cell>
          <cell r="DG155">
            <v>247047</v>
          </cell>
        </row>
        <row r="156">
          <cell r="AA156">
            <v>3</v>
          </cell>
          <cell r="DC156">
            <v>294237</v>
          </cell>
          <cell r="DG156">
            <v>255284</v>
          </cell>
        </row>
        <row r="157">
          <cell r="AA157">
            <v>3</v>
          </cell>
          <cell r="DC157">
            <v>57046</v>
          </cell>
          <cell r="DG157">
            <v>135467</v>
          </cell>
        </row>
        <row r="158">
          <cell r="AA158">
            <v>3</v>
          </cell>
          <cell r="DC158">
            <v>2037433</v>
          </cell>
          <cell r="DG158">
            <v>1217728</v>
          </cell>
        </row>
        <row r="159">
          <cell r="AA159">
            <v>3</v>
          </cell>
          <cell r="DC159">
            <v>36782</v>
          </cell>
          <cell r="DG159">
            <v>17580</v>
          </cell>
        </row>
        <row r="160">
          <cell r="AA160">
            <v>3</v>
          </cell>
          <cell r="DC160">
            <v>429527</v>
          </cell>
          <cell r="DG160">
            <v>466356</v>
          </cell>
        </row>
        <row r="161">
          <cell r="AA161">
            <v>3</v>
          </cell>
          <cell r="DC161">
            <v>165354</v>
          </cell>
          <cell r="DG161">
            <v>155127</v>
          </cell>
        </row>
        <row r="162">
          <cell r="AA162">
            <v>3</v>
          </cell>
          <cell r="DC162">
            <v>23843</v>
          </cell>
          <cell r="DG162">
            <v>9115</v>
          </cell>
        </row>
        <row r="163">
          <cell r="AA163">
            <v>3</v>
          </cell>
          <cell r="DC163">
            <v>18396</v>
          </cell>
          <cell r="DG163">
            <v>16118</v>
          </cell>
        </row>
        <row r="164">
          <cell r="AA164">
            <v>3</v>
          </cell>
          <cell r="DC164">
            <v>128215</v>
          </cell>
          <cell r="DG164">
            <v>106592</v>
          </cell>
        </row>
        <row r="165">
          <cell r="AA165">
            <v>0</v>
          </cell>
          <cell r="DC165">
            <v>0</v>
          </cell>
          <cell r="DG165">
            <v>0</v>
          </cell>
        </row>
        <row r="166">
          <cell r="AA166">
            <v>3</v>
          </cell>
          <cell r="DC166">
            <v>16586</v>
          </cell>
          <cell r="DG166">
            <v>88156</v>
          </cell>
        </row>
        <row r="167">
          <cell r="AA167">
            <v>0</v>
          </cell>
          <cell r="DC167">
            <v>0</v>
          </cell>
          <cell r="DG167">
            <v>0</v>
          </cell>
        </row>
        <row r="168">
          <cell r="AA168">
            <v>3</v>
          </cell>
          <cell r="DC168">
            <v>94706</v>
          </cell>
          <cell r="DG168">
            <v>83337</v>
          </cell>
        </row>
        <row r="169">
          <cell r="AA169">
            <v>3</v>
          </cell>
          <cell r="DC169">
            <v>44034</v>
          </cell>
          <cell r="DG169">
            <v>22950</v>
          </cell>
        </row>
        <row r="170">
          <cell r="AA170">
            <v>3</v>
          </cell>
          <cell r="DC170">
            <v>59304</v>
          </cell>
          <cell r="DG170">
            <v>41170</v>
          </cell>
        </row>
        <row r="171">
          <cell r="AA171">
            <v>3</v>
          </cell>
          <cell r="DC171">
            <v>576395</v>
          </cell>
          <cell r="DG171">
            <v>397501</v>
          </cell>
        </row>
        <row r="172">
          <cell r="AA172">
            <v>3</v>
          </cell>
          <cell r="DC172">
            <v>817010</v>
          </cell>
          <cell r="DG172">
            <v>443242</v>
          </cell>
        </row>
        <row r="173">
          <cell r="AA173">
            <v>3</v>
          </cell>
          <cell r="DC173">
            <v>1767454</v>
          </cell>
          <cell r="DG173">
            <v>1263061</v>
          </cell>
        </row>
        <row r="174">
          <cell r="AA174">
            <v>3</v>
          </cell>
          <cell r="DC174">
            <v>286469</v>
          </cell>
          <cell r="DG174">
            <v>169006</v>
          </cell>
        </row>
        <row r="175">
          <cell r="AA175">
            <v>0</v>
          </cell>
          <cell r="DC175">
            <v>0</v>
          </cell>
          <cell r="DG175">
            <v>0</v>
          </cell>
        </row>
        <row r="176">
          <cell r="AA176">
            <v>3</v>
          </cell>
          <cell r="DC176">
            <v>18480</v>
          </cell>
          <cell r="DG176">
            <v>32143</v>
          </cell>
        </row>
        <row r="177">
          <cell r="AA177">
            <v>3</v>
          </cell>
          <cell r="DC177">
            <v>20323</v>
          </cell>
          <cell r="DG177">
            <v>12465</v>
          </cell>
        </row>
        <row r="178">
          <cell r="AA178">
            <v>3</v>
          </cell>
          <cell r="DC178">
            <v>23549</v>
          </cell>
          <cell r="DG178">
            <v>88342</v>
          </cell>
        </row>
        <row r="179">
          <cell r="AA179">
            <v>3</v>
          </cell>
          <cell r="DC179">
            <v>271368</v>
          </cell>
          <cell r="DG179">
            <v>224812</v>
          </cell>
        </row>
        <row r="180">
          <cell r="AA180">
            <v>3</v>
          </cell>
          <cell r="DC180">
            <v>19305</v>
          </cell>
          <cell r="DG180">
            <v>18264</v>
          </cell>
        </row>
        <row r="181">
          <cell r="AA181">
            <v>3</v>
          </cell>
          <cell r="DC181">
            <v>1708</v>
          </cell>
          <cell r="DG181">
            <v>14787</v>
          </cell>
        </row>
        <row r="182">
          <cell r="AA182">
            <v>3</v>
          </cell>
          <cell r="DC182">
            <v>27529</v>
          </cell>
          <cell r="DG182">
            <v>18940</v>
          </cell>
        </row>
        <row r="183">
          <cell r="AA183">
            <v>3</v>
          </cell>
          <cell r="DC183">
            <v>49290</v>
          </cell>
          <cell r="DG183">
            <v>21791</v>
          </cell>
        </row>
        <row r="184">
          <cell r="AA184">
            <v>3</v>
          </cell>
          <cell r="DC184">
            <v>1032296</v>
          </cell>
          <cell r="DG184">
            <v>1112977</v>
          </cell>
        </row>
        <row r="185">
          <cell r="AA185">
            <v>3</v>
          </cell>
          <cell r="DC185">
            <v>688473</v>
          </cell>
          <cell r="DG185">
            <v>603119</v>
          </cell>
        </row>
        <row r="186">
          <cell r="AA186">
            <v>3</v>
          </cell>
          <cell r="DC186">
            <v>481749</v>
          </cell>
          <cell r="DG186">
            <v>433332</v>
          </cell>
        </row>
        <row r="187">
          <cell r="AA187">
            <v>3</v>
          </cell>
          <cell r="DC187">
            <v>543770</v>
          </cell>
          <cell r="DG187">
            <v>450705</v>
          </cell>
        </row>
        <row r="188">
          <cell r="AA188">
            <v>3</v>
          </cell>
          <cell r="DC188">
            <v>2847469</v>
          </cell>
          <cell r="DG188">
            <v>2312943</v>
          </cell>
        </row>
        <row r="189">
          <cell r="AA189">
            <v>3</v>
          </cell>
          <cell r="DC189">
            <v>210887</v>
          </cell>
          <cell r="DG189">
            <v>107255</v>
          </cell>
        </row>
        <row r="190">
          <cell r="AA190">
            <v>3</v>
          </cell>
          <cell r="DC190">
            <v>150136</v>
          </cell>
          <cell r="DG190">
            <v>251691</v>
          </cell>
        </row>
        <row r="191">
          <cell r="AA191">
            <v>3</v>
          </cell>
          <cell r="DC191">
            <v>543707</v>
          </cell>
          <cell r="DG191">
            <v>228566</v>
          </cell>
        </row>
        <row r="192">
          <cell r="AA192">
            <v>3</v>
          </cell>
          <cell r="DC192">
            <v>3526</v>
          </cell>
          <cell r="DG192">
            <v>23113</v>
          </cell>
        </row>
        <row r="193">
          <cell r="AA193">
            <v>3</v>
          </cell>
          <cell r="DC193">
            <v>1628702</v>
          </cell>
          <cell r="DG193">
            <v>1276518</v>
          </cell>
        </row>
        <row r="194">
          <cell r="AA194">
            <v>3</v>
          </cell>
          <cell r="DC194">
            <v>569006</v>
          </cell>
          <cell r="DG194">
            <v>233220</v>
          </cell>
        </row>
        <row r="195">
          <cell r="AA195">
            <v>3</v>
          </cell>
          <cell r="DC195">
            <v>1702050</v>
          </cell>
          <cell r="DG195">
            <v>440966</v>
          </cell>
        </row>
        <row r="196">
          <cell r="AA196">
            <v>3</v>
          </cell>
          <cell r="DC196">
            <v>261686</v>
          </cell>
          <cell r="DG196">
            <v>166851</v>
          </cell>
        </row>
        <row r="197">
          <cell r="AA197">
            <v>3</v>
          </cell>
          <cell r="DC197">
            <v>212725</v>
          </cell>
          <cell r="DG197">
            <v>227276</v>
          </cell>
        </row>
        <row r="198">
          <cell r="AA198">
            <v>3</v>
          </cell>
          <cell r="DC198">
            <v>1194237</v>
          </cell>
          <cell r="DG198">
            <v>359047</v>
          </cell>
        </row>
        <row r="199">
          <cell r="AA199">
            <v>3</v>
          </cell>
          <cell r="DC199">
            <v>1099540</v>
          </cell>
          <cell r="DG199">
            <v>490292</v>
          </cell>
        </row>
        <row r="200">
          <cell r="AA200">
            <v>3</v>
          </cell>
          <cell r="DC200">
            <v>778603</v>
          </cell>
          <cell r="DG200">
            <v>439635</v>
          </cell>
        </row>
        <row r="201">
          <cell r="AA201">
            <v>3</v>
          </cell>
          <cell r="DC201">
            <v>583258</v>
          </cell>
          <cell r="DG201">
            <v>307415</v>
          </cell>
        </row>
        <row r="202">
          <cell r="AA202">
            <v>3</v>
          </cell>
          <cell r="DC202">
            <v>131774</v>
          </cell>
          <cell r="DG202">
            <v>117559</v>
          </cell>
        </row>
        <row r="203">
          <cell r="AA203">
            <v>3</v>
          </cell>
          <cell r="DC203">
            <v>279394</v>
          </cell>
          <cell r="DG203">
            <v>114929</v>
          </cell>
        </row>
        <row r="204">
          <cell r="AA204">
            <v>3</v>
          </cell>
          <cell r="DC204">
            <v>175533</v>
          </cell>
          <cell r="DG204">
            <v>140444</v>
          </cell>
        </row>
        <row r="205">
          <cell r="AA205">
            <v>3</v>
          </cell>
          <cell r="DC205">
            <v>104028</v>
          </cell>
          <cell r="DG205">
            <v>180609</v>
          </cell>
        </row>
        <row r="206">
          <cell r="AA206">
            <v>3</v>
          </cell>
          <cell r="DC206">
            <v>252549</v>
          </cell>
          <cell r="DG206">
            <v>242037</v>
          </cell>
        </row>
        <row r="207">
          <cell r="AA207">
            <v>3</v>
          </cell>
          <cell r="DC207">
            <v>149504</v>
          </cell>
          <cell r="DG207">
            <v>141466</v>
          </cell>
        </row>
        <row r="208">
          <cell r="AA208">
            <v>3</v>
          </cell>
          <cell r="DC208">
            <v>114106</v>
          </cell>
          <cell r="DG208">
            <v>188035</v>
          </cell>
        </row>
        <row r="209">
          <cell r="AA209">
            <v>3</v>
          </cell>
          <cell r="DC209">
            <v>189904</v>
          </cell>
          <cell r="DG209">
            <v>168633</v>
          </cell>
        </row>
        <row r="210">
          <cell r="AA210">
            <v>3</v>
          </cell>
          <cell r="DC210">
            <v>273098</v>
          </cell>
          <cell r="DG210">
            <v>249442</v>
          </cell>
        </row>
        <row r="211">
          <cell r="AA211">
            <v>3</v>
          </cell>
          <cell r="DC211">
            <v>627315</v>
          </cell>
          <cell r="DG211">
            <v>464094</v>
          </cell>
        </row>
        <row r="212">
          <cell r="AA212">
            <v>3</v>
          </cell>
          <cell r="DC212">
            <v>411981</v>
          </cell>
          <cell r="DG212">
            <v>261575</v>
          </cell>
        </row>
        <row r="213">
          <cell r="AA213">
            <v>3</v>
          </cell>
          <cell r="DC213">
            <v>8055</v>
          </cell>
          <cell r="DG213">
            <v>8135</v>
          </cell>
        </row>
        <row r="214">
          <cell r="AA214">
            <v>3</v>
          </cell>
          <cell r="DC214">
            <v>28499</v>
          </cell>
          <cell r="DG214">
            <v>20446</v>
          </cell>
        </row>
        <row r="215">
          <cell r="AA215">
            <v>3</v>
          </cell>
          <cell r="DC215">
            <v>819954</v>
          </cell>
          <cell r="DG215">
            <v>592824</v>
          </cell>
        </row>
        <row r="216">
          <cell r="AA216">
            <v>3</v>
          </cell>
          <cell r="DC216">
            <v>566809</v>
          </cell>
          <cell r="DG216">
            <v>396039</v>
          </cell>
        </row>
        <row r="217">
          <cell r="AA217">
            <v>3</v>
          </cell>
          <cell r="DC217">
            <v>220062</v>
          </cell>
          <cell r="DG217">
            <v>223294</v>
          </cell>
        </row>
        <row r="218">
          <cell r="AA218">
            <v>3</v>
          </cell>
          <cell r="DC218">
            <v>489635</v>
          </cell>
          <cell r="DG218">
            <v>355155</v>
          </cell>
        </row>
        <row r="219">
          <cell r="AA219">
            <v>0</v>
          </cell>
          <cell r="DC219">
            <v>0</v>
          </cell>
          <cell r="DG219">
            <v>0</v>
          </cell>
        </row>
        <row r="220">
          <cell r="AA220">
            <v>3</v>
          </cell>
          <cell r="DC220">
            <v>714096</v>
          </cell>
          <cell r="DG220">
            <v>503639</v>
          </cell>
        </row>
        <row r="221">
          <cell r="AA221">
            <v>3</v>
          </cell>
          <cell r="DC221">
            <v>19422</v>
          </cell>
          <cell r="DG221">
            <v>14003</v>
          </cell>
        </row>
        <row r="222">
          <cell r="AA222">
            <v>3</v>
          </cell>
          <cell r="DC222">
            <v>241452</v>
          </cell>
          <cell r="DG222">
            <v>137557</v>
          </cell>
        </row>
        <row r="223">
          <cell r="AA223">
            <v>3</v>
          </cell>
          <cell r="DC223">
            <v>7116</v>
          </cell>
          <cell r="DG223">
            <v>2348</v>
          </cell>
        </row>
        <row r="224">
          <cell r="AA224">
            <v>3</v>
          </cell>
          <cell r="DC224">
            <v>17774</v>
          </cell>
          <cell r="DG224">
            <v>12596</v>
          </cell>
        </row>
        <row r="225">
          <cell r="AA225">
            <v>3</v>
          </cell>
          <cell r="DC225">
            <v>1386491</v>
          </cell>
          <cell r="DG225">
            <v>852739</v>
          </cell>
        </row>
        <row r="226">
          <cell r="AA226">
            <v>3</v>
          </cell>
          <cell r="DC226">
            <v>1943661</v>
          </cell>
          <cell r="DG226">
            <v>1320672</v>
          </cell>
        </row>
        <row r="227">
          <cell r="AA227">
            <v>3</v>
          </cell>
          <cell r="DC227">
            <v>13945</v>
          </cell>
          <cell r="DG227">
            <v>12540</v>
          </cell>
        </row>
        <row r="228">
          <cell r="AA228">
            <v>3</v>
          </cell>
          <cell r="DC228">
            <v>175339</v>
          </cell>
          <cell r="DG228">
            <v>106742</v>
          </cell>
        </row>
        <row r="229">
          <cell r="AA229">
            <v>0</v>
          </cell>
          <cell r="DC229">
            <v>0</v>
          </cell>
          <cell r="DG229">
            <v>0</v>
          </cell>
        </row>
        <row r="230">
          <cell r="AA230">
            <v>0</v>
          </cell>
          <cell r="DC230">
            <v>0</v>
          </cell>
          <cell r="DG230">
            <v>0</v>
          </cell>
        </row>
        <row r="231">
          <cell r="AA231">
            <v>0</v>
          </cell>
          <cell r="DC231">
            <v>0</v>
          </cell>
          <cell r="DG231">
            <v>0</v>
          </cell>
        </row>
        <row r="232">
          <cell r="AA232">
            <v>3</v>
          </cell>
          <cell r="DC232">
            <v>40429</v>
          </cell>
          <cell r="DG232">
            <v>73991</v>
          </cell>
        </row>
        <row r="233">
          <cell r="AA233">
            <v>3</v>
          </cell>
          <cell r="DC233">
            <v>384</v>
          </cell>
          <cell r="DG233">
            <v>9454</v>
          </cell>
        </row>
        <row r="234">
          <cell r="AA234">
            <v>3</v>
          </cell>
          <cell r="DC234">
            <v>270867</v>
          </cell>
          <cell r="DG234">
            <v>219942</v>
          </cell>
        </row>
        <row r="235">
          <cell r="AA235">
            <v>3</v>
          </cell>
          <cell r="DC235">
            <v>104517</v>
          </cell>
          <cell r="DG235">
            <v>76669</v>
          </cell>
        </row>
        <row r="236">
          <cell r="AA236">
            <v>3</v>
          </cell>
          <cell r="DC236">
            <v>931958</v>
          </cell>
          <cell r="DG236">
            <v>591466</v>
          </cell>
        </row>
        <row r="237">
          <cell r="AA237">
            <v>3</v>
          </cell>
          <cell r="DC237">
            <v>241315</v>
          </cell>
          <cell r="DG237">
            <v>200138</v>
          </cell>
        </row>
        <row r="238">
          <cell r="AA238">
            <v>3</v>
          </cell>
          <cell r="DC238">
            <v>1581627</v>
          </cell>
          <cell r="DG238">
            <v>652247</v>
          </cell>
        </row>
        <row r="239">
          <cell r="AA239">
            <v>3</v>
          </cell>
          <cell r="DC239">
            <v>267618</v>
          </cell>
          <cell r="DG239">
            <v>165362</v>
          </cell>
        </row>
        <row r="240">
          <cell r="AA240">
            <v>3</v>
          </cell>
          <cell r="DC240">
            <v>219582</v>
          </cell>
          <cell r="DG240">
            <v>528756</v>
          </cell>
        </row>
        <row r="241">
          <cell r="AA241">
            <v>3</v>
          </cell>
          <cell r="DC241">
            <v>215338</v>
          </cell>
          <cell r="DG241">
            <v>142304</v>
          </cell>
        </row>
        <row r="242">
          <cell r="AA242">
            <v>3</v>
          </cell>
          <cell r="DC242">
            <v>5854</v>
          </cell>
          <cell r="DG242">
            <v>39023</v>
          </cell>
        </row>
        <row r="243">
          <cell r="AA243">
            <v>3</v>
          </cell>
          <cell r="DC243">
            <v>4129</v>
          </cell>
          <cell r="DG243">
            <v>11461</v>
          </cell>
        </row>
        <row r="244">
          <cell r="AA244">
            <v>3</v>
          </cell>
          <cell r="DC244">
            <v>120450</v>
          </cell>
          <cell r="DG244">
            <v>103589</v>
          </cell>
        </row>
        <row r="245">
          <cell r="AA245">
            <v>3</v>
          </cell>
          <cell r="DC245">
            <v>3088</v>
          </cell>
          <cell r="DG245">
            <v>6223</v>
          </cell>
        </row>
        <row r="246">
          <cell r="AA246">
            <v>3</v>
          </cell>
          <cell r="DC246">
            <v>496734</v>
          </cell>
          <cell r="DG246">
            <v>409830</v>
          </cell>
        </row>
        <row r="247">
          <cell r="AA247">
            <v>3</v>
          </cell>
          <cell r="DC247">
            <v>3716</v>
          </cell>
          <cell r="DG247">
            <v>5296</v>
          </cell>
        </row>
        <row r="248">
          <cell r="AA248">
            <v>3</v>
          </cell>
          <cell r="DC248">
            <v>38690</v>
          </cell>
          <cell r="DG248">
            <v>96351</v>
          </cell>
        </row>
        <row r="249">
          <cell r="AA249">
            <v>3</v>
          </cell>
          <cell r="DC249">
            <v>69998</v>
          </cell>
          <cell r="DG249">
            <v>63305</v>
          </cell>
        </row>
        <row r="250">
          <cell r="AA250">
            <v>3</v>
          </cell>
          <cell r="DC250">
            <v>0</v>
          </cell>
          <cell r="DG250">
            <v>10453</v>
          </cell>
        </row>
        <row r="251">
          <cell r="AA251">
            <v>3</v>
          </cell>
          <cell r="DC251">
            <v>158865</v>
          </cell>
          <cell r="DG251">
            <v>180302</v>
          </cell>
        </row>
        <row r="252">
          <cell r="AA252">
            <v>0</v>
          </cell>
          <cell r="DC252">
            <v>0</v>
          </cell>
          <cell r="DG252">
            <v>0</v>
          </cell>
        </row>
        <row r="253">
          <cell r="AA253">
            <v>3</v>
          </cell>
          <cell r="DC253">
            <v>6726</v>
          </cell>
          <cell r="DG253">
            <v>37027</v>
          </cell>
        </row>
        <row r="254">
          <cell r="AA254">
            <v>3</v>
          </cell>
          <cell r="DC254">
            <v>109451</v>
          </cell>
          <cell r="DG254">
            <v>148105</v>
          </cell>
        </row>
        <row r="255">
          <cell r="AA255">
            <v>3</v>
          </cell>
          <cell r="DC255">
            <v>178929</v>
          </cell>
          <cell r="DG255">
            <v>165717</v>
          </cell>
        </row>
        <row r="256">
          <cell r="AA256">
            <v>3</v>
          </cell>
          <cell r="DC256">
            <v>117103</v>
          </cell>
          <cell r="DG256">
            <v>124694</v>
          </cell>
        </row>
        <row r="257">
          <cell r="AA257">
            <v>3</v>
          </cell>
          <cell r="DC257">
            <v>157133</v>
          </cell>
          <cell r="DG257">
            <v>161621</v>
          </cell>
        </row>
        <row r="258">
          <cell r="AA258">
            <v>3</v>
          </cell>
          <cell r="DC258">
            <v>76650</v>
          </cell>
          <cell r="DG258">
            <v>69013</v>
          </cell>
        </row>
        <row r="259">
          <cell r="AA259">
            <v>3</v>
          </cell>
          <cell r="DC259">
            <v>407821</v>
          </cell>
          <cell r="DG259">
            <v>626985</v>
          </cell>
        </row>
        <row r="260">
          <cell r="AA260">
            <v>3</v>
          </cell>
          <cell r="DC260">
            <v>108490</v>
          </cell>
          <cell r="DG260">
            <v>101300</v>
          </cell>
        </row>
        <row r="261">
          <cell r="AA261">
            <v>3</v>
          </cell>
          <cell r="DC261">
            <v>138499</v>
          </cell>
          <cell r="DG261">
            <v>136851</v>
          </cell>
        </row>
        <row r="262">
          <cell r="AA262">
            <v>3</v>
          </cell>
          <cell r="DC262">
            <v>26159</v>
          </cell>
          <cell r="DG262">
            <v>42613</v>
          </cell>
        </row>
        <row r="263">
          <cell r="AA263">
            <v>3</v>
          </cell>
          <cell r="DC263">
            <v>58047</v>
          </cell>
          <cell r="DG263">
            <v>40010</v>
          </cell>
        </row>
        <row r="264">
          <cell r="AA264">
            <v>3</v>
          </cell>
          <cell r="DC264">
            <v>10422</v>
          </cell>
          <cell r="DG264">
            <v>9727</v>
          </cell>
        </row>
        <row r="265">
          <cell r="AA265">
            <v>3</v>
          </cell>
          <cell r="DC265">
            <v>2018303</v>
          </cell>
          <cell r="DG265">
            <v>1303828</v>
          </cell>
        </row>
        <row r="266">
          <cell r="AA266">
            <v>3</v>
          </cell>
          <cell r="DC266">
            <v>15826</v>
          </cell>
          <cell r="DG266">
            <v>8036</v>
          </cell>
        </row>
        <row r="267">
          <cell r="AA267">
            <v>3</v>
          </cell>
          <cell r="DC267">
            <v>23936</v>
          </cell>
          <cell r="DG267">
            <v>18885</v>
          </cell>
        </row>
        <row r="268">
          <cell r="AA268">
            <v>3</v>
          </cell>
          <cell r="DC268">
            <v>338452</v>
          </cell>
          <cell r="DG268">
            <v>260726</v>
          </cell>
        </row>
        <row r="269">
          <cell r="AA269">
            <v>3</v>
          </cell>
          <cell r="DC269">
            <v>12419</v>
          </cell>
          <cell r="DG269">
            <v>9186</v>
          </cell>
        </row>
        <row r="270">
          <cell r="AA270">
            <v>0</v>
          </cell>
          <cell r="DC270">
            <v>0</v>
          </cell>
          <cell r="DG270">
            <v>0</v>
          </cell>
        </row>
        <row r="271">
          <cell r="AA271">
            <v>3</v>
          </cell>
          <cell r="DC271">
            <v>141078</v>
          </cell>
          <cell r="DG271">
            <v>175266</v>
          </cell>
        </row>
        <row r="272">
          <cell r="AA272">
            <v>0</v>
          </cell>
          <cell r="DC272">
            <v>0</v>
          </cell>
          <cell r="DG272">
            <v>0</v>
          </cell>
        </row>
        <row r="273">
          <cell r="AA273">
            <v>3</v>
          </cell>
          <cell r="DC273">
            <v>13275</v>
          </cell>
          <cell r="DG273">
            <v>8594</v>
          </cell>
        </row>
        <row r="274">
          <cell r="AA274">
            <v>3</v>
          </cell>
          <cell r="DC274">
            <v>32850</v>
          </cell>
          <cell r="DG274">
            <v>17716</v>
          </cell>
        </row>
        <row r="275">
          <cell r="AA275">
            <v>3</v>
          </cell>
        </row>
        <row r="276">
          <cell r="AA276">
            <v>3</v>
          </cell>
          <cell r="DC276">
            <v>232117</v>
          </cell>
          <cell r="DG276">
            <v>239915</v>
          </cell>
        </row>
        <row r="278">
          <cell r="AA278">
            <v>1</v>
          </cell>
          <cell r="DC278">
            <v>143185521</v>
          </cell>
          <cell r="DG278">
            <v>112694137</v>
          </cell>
        </row>
        <row r="280">
          <cell r="AA280">
            <v>1</v>
          </cell>
          <cell r="DC280">
            <v>6164703</v>
          </cell>
          <cell r="DG280">
            <v>4710405</v>
          </cell>
        </row>
        <row r="281">
          <cell r="AA281">
            <v>1</v>
          </cell>
          <cell r="DC281">
            <v>2018303</v>
          </cell>
          <cell r="DG281">
            <v>1303828</v>
          </cell>
        </row>
        <row r="282">
          <cell r="AA282">
            <v>1</v>
          </cell>
          <cell r="DC282">
            <v>0</v>
          </cell>
          <cell r="DG282">
            <v>0</v>
          </cell>
        </row>
        <row r="283">
          <cell r="AA283">
            <v>1</v>
          </cell>
          <cell r="DC283">
            <v>0</v>
          </cell>
          <cell r="DG283">
            <v>0</v>
          </cell>
        </row>
        <row r="284">
          <cell r="AA284">
            <v>1</v>
          </cell>
          <cell r="DC284">
            <v>40131501</v>
          </cell>
          <cell r="DG284">
            <v>32903023</v>
          </cell>
        </row>
        <row r="285">
          <cell r="AA285">
            <v>1</v>
          </cell>
          <cell r="DC285">
            <v>30210445</v>
          </cell>
          <cell r="DG285">
            <v>22041675</v>
          </cell>
        </row>
        <row r="286">
          <cell r="AA286">
            <v>1</v>
          </cell>
          <cell r="DC286">
            <v>480114</v>
          </cell>
          <cell r="DG286">
            <v>418414</v>
          </cell>
        </row>
        <row r="287">
          <cell r="AA287">
            <v>1</v>
          </cell>
          <cell r="DC287">
            <v>0</v>
          </cell>
          <cell r="DG287">
            <v>0</v>
          </cell>
        </row>
        <row r="288">
          <cell r="AA288">
            <v>1</v>
          </cell>
          <cell r="DC288">
            <v>3292394</v>
          </cell>
          <cell r="DG288">
            <v>2629813</v>
          </cell>
        </row>
        <row r="289">
          <cell r="AA289">
            <v>1</v>
          </cell>
          <cell r="DC289">
            <v>1104806</v>
          </cell>
          <cell r="DG289">
            <v>723426</v>
          </cell>
        </row>
        <row r="290">
          <cell r="AA290">
            <v>1</v>
          </cell>
          <cell r="DC290">
            <v>0</v>
          </cell>
          <cell r="DG290">
            <v>0</v>
          </cell>
        </row>
        <row r="291">
          <cell r="AA291">
            <v>1</v>
          </cell>
          <cell r="DC291">
            <v>0</v>
          </cell>
          <cell r="DG291">
            <v>0</v>
          </cell>
        </row>
        <row r="292">
          <cell r="AA292">
            <v>1</v>
          </cell>
          <cell r="DC292">
            <v>19236422</v>
          </cell>
          <cell r="DG292">
            <v>14663153</v>
          </cell>
        </row>
        <row r="293">
          <cell r="AA293">
            <v>1</v>
          </cell>
          <cell r="DC293">
            <v>22487175</v>
          </cell>
          <cell r="DG293">
            <v>16695644</v>
          </cell>
        </row>
        <row r="294">
          <cell r="AA294">
            <v>1</v>
          </cell>
          <cell r="DC294">
            <v>1548523</v>
          </cell>
          <cell r="DG294">
            <v>1233331</v>
          </cell>
        </row>
        <row r="295">
          <cell r="AA295">
            <v>1</v>
          </cell>
          <cell r="DC295">
            <v>0</v>
          </cell>
          <cell r="DG295">
            <v>0</v>
          </cell>
        </row>
        <row r="296">
          <cell r="AA296">
            <v>1</v>
          </cell>
          <cell r="DC296">
            <v>654137</v>
          </cell>
          <cell r="DG296">
            <v>680791</v>
          </cell>
        </row>
        <row r="297">
          <cell r="AA297">
            <v>1</v>
          </cell>
          <cell r="DC297">
            <v>1530036</v>
          </cell>
          <cell r="DG297">
            <v>1141795</v>
          </cell>
        </row>
        <row r="298">
          <cell r="AA298">
            <v>1</v>
          </cell>
          <cell r="DC298">
            <v>464378</v>
          </cell>
          <cell r="DG298">
            <v>383886</v>
          </cell>
        </row>
        <row r="299">
          <cell r="AA299">
            <v>1</v>
          </cell>
          <cell r="DC299">
            <v>746847</v>
          </cell>
          <cell r="DG299">
            <v>594594</v>
          </cell>
        </row>
        <row r="300">
          <cell r="AA300">
            <v>1</v>
          </cell>
          <cell r="DC300">
            <v>2295902</v>
          </cell>
          <cell r="DG300">
            <v>2159211</v>
          </cell>
        </row>
        <row r="301">
          <cell r="AA301">
            <v>1</v>
          </cell>
          <cell r="DC301">
            <v>6623126</v>
          </cell>
          <cell r="DG301">
            <v>6412461</v>
          </cell>
        </row>
        <row r="302">
          <cell r="AA302">
            <v>1</v>
          </cell>
          <cell r="DC302">
            <v>252549</v>
          </cell>
          <cell r="DG302">
            <v>242037</v>
          </cell>
        </row>
        <row r="303">
          <cell r="AA303">
            <v>1</v>
          </cell>
          <cell r="DC303">
            <v>804204</v>
          </cell>
          <cell r="DG303">
            <v>614730</v>
          </cell>
        </row>
        <row r="304">
          <cell r="AA304">
            <v>1</v>
          </cell>
          <cell r="DC304">
            <v>112741</v>
          </cell>
          <cell r="DG304">
            <v>84746</v>
          </cell>
        </row>
        <row r="305">
          <cell r="AA305">
            <v>1</v>
          </cell>
          <cell r="DC305">
            <v>111993</v>
          </cell>
          <cell r="DG305">
            <v>129327</v>
          </cell>
        </row>
        <row r="306">
          <cell r="AA306">
            <v>1</v>
          </cell>
          <cell r="DC306">
            <v>3088</v>
          </cell>
          <cell r="DG306">
            <v>6223</v>
          </cell>
        </row>
        <row r="307">
          <cell r="AA307">
            <v>1</v>
          </cell>
          <cell r="DC307">
            <v>1691525</v>
          </cell>
          <cell r="DG307">
            <v>1400018</v>
          </cell>
        </row>
        <row r="308">
          <cell r="AA308">
            <v>1</v>
          </cell>
          <cell r="DC308">
            <v>36857</v>
          </cell>
          <cell r="DG308">
            <v>84274</v>
          </cell>
        </row>
        <row r="309">
          <cell r="AA309">
            <v>1</v>
          </cell>
          <cell r="DC309">
            <v>1017274</v>
          </cell>
          <cell r="DG309">
            <v>1173731</v>
          </cell>
        </row>
        <row r="310">
          <cell r="AA310">
            <v>1</v>
          </cell>
          <cell r="DC310">
            <v>0</v>
          </cell>
          <cell r="DG310">
            <v>0</v>
          </cell>
        </row>
        <row r="311">
          <cell r="AA311">
            <v>1</v>
          </cell>
          <cell r="DC311">
            <v>166478</v>
          </cell>
          <cell r="DG311">
            <v>182847</v>
          </cell>
        </row>
        <row r="312">
          <cell r="AA312">
            <v>1</v>
          </cell>
          <cell r="DC312">
            <v>0</v>
          </cell>
          <cell r="DG312">
            <v>80754</v>
          </cell>
        </row>
        <row r="313">
          <cell r="AA313">
            <v>1</v>
          </cell>
          <cell r="DC313">
            <v>143185521</v>
          </cell>
          <cell r="DG313">
            <v>112694137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R630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8.00390625" defaultRowHeight="15"/>
  <cols>
    <col min="1" max="1" width="5.28125" style="2" customWidth="1"/>
    <col min="2" max="2" width="4.140625" style="2" customWidth="1"/>
    <col min="3" max="4" width="2.421875" style="2" customWidth="1"/>
    <col min="5" max="5" width="24.28125" style="2" customWidth="1"/>
    <col min="6" max="6" width="2.421875" style="2" customWidth="1"/>
    <col min="7" max="7" width="3.00390625" style="2" customWidth="1"/>
    <col min="8" max="8" width="11.00390625" style="2" customWidth="1"/>
    <col min="9" max="9" width="9.28125" style="2" customWidth="1"/>
    <col min="10" max="10" width="9.57421875" style="3" customWidth="1"/>
    <col min="11" max="11" width="9.7109375" style="4" customWidth="1"/>
    <col min="12" max="12" width="9.8515625" style="4" customWidth="1"/>
    <col min="13" max="15" width="9.421875" style="4" customWidth="1"/>
    <col min="16" max="16" width="2.57421875" style="2" customWidth="1"/>
    <col min="17" max="16384" width="8.00390625" style="2" customWidth="1"/>
  </cols>
  <sheetData>
    <row r="1" ht="19.5" thickBot="1">
      <c r="A1" s="1" t="s">
        <v>0</v>
      </c>
    </row>
    <row r="2" spans="1:15" ht="15.75" customHeight="1">
      <c r="A2" s="5"/>
      <c r="B2" s="5"/>
      <c r="C2" s="5"/>
      <c r="D2" s="5"/>
      <c r="E2" s="5"/>
      <c r="F2" s="5"/>
      <c r="G2" s="5"/>
      <c r="H2" s="6" t="s">
        <v>1</v>
      </c>
      <c r="I2" s="7" t="s">
        <v>2</v>
      </c>
      <c r="J2" s="8"/>
      <c r="K2" s="9"/>
      <c r="L2" s="9"/>
      <c r="M2" s="9"/>
      <c r="N2" s="10"/>
      <c r="O2" s="8"/>
    </row>
    <row r="3" spans="1:15" ht="15.75" customHeight="1">
      <c r="A3" s="3"/>
      <c r="B3" s="3"/>
      <c r="C3" s="3"/>
      <c r="D3" s="3"/>
      <c r="E3" s="3"/>
      <c r="F3" s="3"/>
      <c r="G3" s="3"/>
      <c r="H3" s="11"/>
      <c r="I3" s="12" t="s">
        <v>3</v>
      </c>
      <c r="J3" s="13"/>
      <c r="K3" s="13"/>
      <c r="L3" s="14" t="s">
        <v>4</v>
      </c>
      <c r="M3" s="15"/>
      <c r="N3" s="16"/>
      <c r="O3" s="17" t="s">
        <v>5</v>
      </c>
    </row>
    <row r="4" spans="1:15" ht="15.75" customHeight="1" thickBot="1">
      <c r="A4" s="3"/>
      <c r="B4" s="3"/>
      <c r="C4" s="3"/>
      <c r="D4" s="3"/>
      <c r="E4" s="3"/>
      <c r="F4" s="3"/>
      <c r="G4" s="3"/>
      <c r="H4" s="18"/>
      <c r="I4" s="19" t="s">
        <v>6</v>
      </c>
      <c r="J4" s="20"/>
      <c r="K4" s="20"/>
      <c r="L4" s="21" t="s">
        <v>7</v>
      </c>
      <c r="M4" s="20"/>
      <c r="N4" s="22"/>
      <c r="O4" s="23"/>
    </row>
    <row r="5" spans="1:15" ht="15.75" customHeight="1" thickBot="1">
      <c r="A5" s="24" t="s">
        <v>8</v>
      </c>
      <c r="B5" s="24"/>
      <c r="C5" s="24"/>
      <c r="D5" s="24"/>
      <c r="E5" s="24"/>
      <c r="F5" s="24"/>
      <c r="G5" s="24"/>
      <c r="H5" s="25"/>
      <c r="I5" s="26" t="s">
        <v>9</v>
      </c>
      <c r="J5" s="26" t="s">
        <v>10</v>
      </c>
      <c r="K5" s="27" t="s">
        <v>11</v>
      </c>
      <c r="L5" s="28" t="str">
        <f>$I$5</f>
        <v>H16</v>
      </c>
      <c r="M5" s="26" t="str">
        <f>$J$5</f>
        <v>H17</v>
      </c>
      <c r="N5" s="29" t="str">
        <f>$K$5</f>
        <v>H18</v>
      </c>
      <c r="O5" s="27" t="str">
        <f>+K5</f>
        <v>H18</v>
      </c>
    </row>
    <row r="6" spans="1:16" ht="15.75" customHeight="1">
      <c r="A6" s="30" t="s">
        <v>12</v>
      </c>
      <c r="B6" s="30"/>
      <c r="C6" s="30"/>
      <c r="D6" s="30"/>
      <c r="H6" s="18"/>
      <c r="I6" s="31"/>
      <c r="J6" s="32"/>
      <c r="K6" s="31"/>
      <c r="L6" s="33"/>
      <c r="M6" s="32"/>
      <c r="N6" s="34"/>
      <c r="O6" s="31"/>
      <c r="P6" s="2" t="s">
        <v>13</v>
      </c>
    </row>
    <row r="7" spans="1:15" ht="15.75" customHeight="1">
      <c r="A7" s="2" t="s">
        <v>14</v>
      </c>
      <c r="H7" s="18"/>
      <c r="I7" s="35">
        <v>25</v>
      </c>
      <c r="J7" s="35">
        <v>24</v>
      </c>
      <c r="K7" s="36">
        <f>IF(ISERROR(#REF!),0,#REF!)</f>
        <v>0</v>
      </c>
      <c r="L7" s="37">
        <v>15</v>
      </c>
      <c r="M7" s="35">
        <v>15</v>
      </c>
      <c r="N7" s="38">
        <f>IF(ISERROR(#REF!),0,#REF!)</f>
        <v>0</v>
      </c>
      <c r="O7" s="36">
        <f>IF(ISERROR(#REF!),0,#REF!)</f>
        <v>0</v>
      </c>
    </row>
    <row r="8" spans="1:15" ht="15.75" customHeight="1">
      <c r="A8" s="30" t="s">
        <v>15</v>
      </c>
      <c r="B8" s="30"/>
      <c r="C8" s="30"/>
      <c r="D8" s="30"/>
      <c r="H8" s="18"/>
      <c r="I8" s="39"/>
      <c r="J8" s="39"/>
      <c r="K8" s="40"/>
      <c r="L8" s="41"/>
      <c r="M8" s="39"/>
      <c r="N8" s="42"/>
      <c r="O8" s="40"/>
    </row>
    <row r="9" spans="1:15" ht="15.75" customHeight="1">
      <c r="A9" s="2" t="s">
        <v>16</v>
      </c>
      <c r="B9" s="43" t="s">
        <v>17</v>
      </c>
      <c r="C9" s="43"/>
      <c r="D9" s="43"/>
      <c r="E9" s="43"/>
      <c r="F9" s="43"/>
      <c r="G9" s="43"/>
      <c r="H9" s="11" t="s">
        <v>18</v>
      </c>
      <c r="I9" s="44">
        <v>119.5248037612019</v>
      </c>
      <c r="J9" s="44">
        <v>115.44336096087189</v>
      </c>
      <c r="K9" s="45">
        <f>IF(ISERROR(#REF!),0,#REF!*100)</f>
        <v>0</v>
      </c>
      <c r="L9" s="41">
        <v>124.29142374951483</v>
      </c>
      <c r="M9" s="39">
        <v>130.41814287946005</v>
      </c>
      <c r="N9" s="42">
        <f>IF(ISERROR(#REF!),0,#REF!*100)</f>
        <v>0</v>
      </c>
      <c r="O9" s="40">
        <f>IF(ISERROR(#REF!),0,#REF!*100)</f>
        <v>0</v>
      </c>
    </row>
    <row r="10" spans="1:15" ht="15.75" customHeight="1">
      <c r="A10" s="2" t="s">
        <v>19</v>
      </c>
      <c r="B10" s="43" t="s">
        <v>20</v>
      </c>
      <c r="C10" s="43"/>
      <c r="D10" s="43"/>
      <c r="E10" s="43"/>
      <c r="F10" s="43"/>
      <c r="G10" s="43"/>
      <c r="H10" s="11" t="s">
        <v>18</v>
      </c>
      <c r="I10" s="39">
        <v>119.30152905146451</v>
      </c>
      <c r="J10" s="39">
        <v>118.43072354574309</v>
      </c>
      <c r="K10" s="40">
        <f>IF(ISERROR(#REF!),0,#REF!*100)</f>
        <v>0</v>
      </c>
      <c r="L10" s="41">
        <v>124.24985461400182</v>
      </c>
      <c r="M10" s="39">
        <v>129.96722877263602</v>
      </c>
      <c r="N10" s="42">
        <f>IF(ISERROR(#REF!),0,#REF!*100)</f>
        <v>0</v>
      </c>
      <c r="O10" s="40">
        <f>IF(ISERROR(#REF!),0,#REF!*100)</f>
        <v>0</v>
      </c>
    </row>
    <row r="11" spans="1:15" ht="15.75" customHeight="1">
      <c r="A11" s="2" t="s">
        <v>21</v>
      </c>
      <c r="B11" s="43" t="s">
        <v>22</v>
      </c>
      <c r="C11" s="43"/>
      <c r="D11" s="43"/>
      <c r="E11" s="43"/>
      <c r="F11" s="43"/>
      <c r="G11" s="43"/>
      <c r="H11" s="11" t="s">
        <v>18</v>
      </c>
      <c r="I11" s="39">
        <v>131.94655829005794</v>
      </c>
      <c r="J11" s="39">
        <v>128.35253327091877</v>
      </c>
      <c r="K11" s="40">
        <f>IF(ISERROR(#REF!),0,#REF!*100)</f>
        <v>0</v>
      </c>
      <c r="L11" s="41">
        <v>133.16743291512395</v>
      </c>
      <c r="M11" s="39">
        <v>138.83146216856</v>
      </c>
      <c r="N11" s="42">
        <f>IF(ISERROR(#REF!),0,#REF!*100)</f>
        <v>0</v>
      </c>
      <c r="O11" s="40">
        <f>IF(ISERROR(#REF!),0,#REF!*100)</f>
        <v>0</v>
      </c>
    </row>
    <row r="12" spans="1:15" ht="15.75" customHeight="1">
      <c r="A12" s="46" t="s">
        <v>23</v>
      </c>
      <c r="B12" s="47" t="s">
        <v>24</v>
      </c>
      <c r="C12" s="47"/>
      <c r="D12" s="47"/>
      <c r="E12" s="47"/>
      <c r="F12" s="47"/>
      <c r="G12" s="47"/>
      <c r="H12" s="48" t="s">
        <v>18</v>
      </c>
      <c r="I12" s="49"/>
      <c r="J12" s="49"/>
      <c r="K12" s="50"/>
      <c r="L12" s="51"/>
      <c r="M12" s="49"/>
      <c r="N12" s="52"/>
      <c r="O12" s="50"/>
    </row>
    <row r="13" spans="1:15" ht="15.75" customHeight="1">
      <c r="A13" s="46" t="s">
        <v>25</v>
      </c>
      <c r="B13" s="47" t="s">
        <v>26</v>
      </c>
      <c r="C13" s="47"/>
      <c r="D13" s="47"/>
      <c r="E13" s="47"/>
      <c r="F13" s="47"/>
      <c r="G13" s="47"/>
      <c r="H13" s="48" t="s">
        <v>18</v>
      </c>
      <c r="I13" s="49"/>
      <c r="J13" s="49"/>
      <c r="K13" s="50"/>
      <c r="L13" s="51"/>
      <c r="M13" s="49"/>
      <c r="N13" s="52"/>
      <c r="O13" s="50"/>
    </row>
    <row r="14" spans="1:15" ht="15.75" customHeight="1">
      <c r="A14" s="46" t="s">
        <v>27</v>
      </c>
      <c r="B14" s="47" t="s">
        <v>28</v>
      </c>
      <c r="C14" s="47"/>
      <c r="D14" s="47"/>
      <c r="E14" s="47"/>
      <c r="F14" s="47"/>
      <c r="G14" s="47"/>
      <c r="H14" s="48" t="s">
        <v>29</v>
      </c>
      <c r="I14" s="49"/>
      <c r="J14" s="49"/>
      <c r="K14" s="50"/>
      <c r="L14" s="51"/>
      <c r="M14" s="49"/>
      <c r="N14" s="52"/>
      <c r="O14" s="50"/>
    </row>
    <row r="15" spans="1:15" ht="15.75" customHeight="1">
      <c r="A15" s="46" t="s">
        <v>30</v>
      </c>
      <c r="B15" s="47" t="s">
        <v>31</v>
      </c>
      <c r="C15" s="47"/>
      <c r="D15" s="47"/>
      <c r="E15" s="47"/>
      <c r="F15" s="47"/>
      <c r="G15" s="47"/>
      <c r="H15" s="48" t="s">
        <v>29</v>
      </c>
      <c r="I15" s="49"/>
      <c r="J15" s="49"/>
      <c r="K15" s="50"/>
      <c r="L15" s="51"/>
      <c r="M15" s="49"/>
      <c r="N15" s="52"/>
      <c r="O15" s="50"/>
    </row>
    <row r="16" spans="1:15" ht="15.75" customHeight="1">
      <c r="A16" s="46" t="s">
        <v>32</v>
      </c>
      <c r="B16" s="47" t="s">
        <v>33</v>
      </c>
      <c r="C16" s="47"/>
      <c r="D16" s="47"/>
      <c r="E16" s="47"/>
      <c r="F16" s="47"/>
      <c r="G16" s="47"/>
      <c r="H16" s="48" t="s">
        <v>29</v>
      </c>
      <c r="I16" s="49"/>
      <c r="J16" s="49"/>
      <c r="K16" s="50"/>
      <c r="L16" s="51"/>
      <c r="M16" s="49"/>
      <c r="N16" s="52"/>
      <c r="O16" s="50"/>
    </row>
    <row r="17" spans="1:15" ht="15.75" customHeight="1">
      <c r="A17" s="46" t="s">
        <v>34</v>
      </c>
      <c r="B17" s="47" t="s">
        <v>35</v>
      </c>
      <c r="C17" s="47"/>
      <c r="D17" s="47"/>
      <c r="E17" s="47"/>
      <c r="F17" s="47"/>
      <c r="G17" s="47"/>
      <c r="H17" s="48" t="s">
        <v>29</v>
      </c>
      <c r="I17" s="49"/>
      <c r="J17" s="49"/>
      <c r="K17" s="50"/>
      <c r="L17" s="51"/>
      <c r="M17" s="49"/>
      <c r="N17" s="52"/>
      <c r="O17" s="50"/>
    </row>
    <row r="18" spans="1:15" ht="15.75" customHeight="1">
      <c r="A18" s="46" t="s">
        <v>36</v>
      </c>
      <c r="B18" s="47" t="s">
        <v>37</v>
      </c>
      <c r="C18" s="47"/>
      <c r="D18" s="47"/>
      <c r="E18" s="47"/>
      <c r="F18" s="47"/>
      <c r="G18" s="47"/>
      <c r="H18" s="48" t="s">
        <v>18</v>
      </c>
      <c r="I18" s="49"/>
      <c r="J18" s="49"/>
      <c r="K18" s="50"/>
      <c r="L18" s="51"/>
      <c r="M18" s="49"/>
      <c r="N18" s="52"/>
      <c r="O18" s="50"/>
    </row>
    <row r="19" spans="1:15" ht="15.75" customHeight="1">
      <c r="A19" s="30" t="s">
        <v>38</v>
      </c>
      <c r="B19" s="4"/>
      <c r="C19" s="4"/>
      <c r="D19" s="4"/>
      <c r="E19" s="4"/>
      <c r="F19" s="4"/>
      <c r="G19" s="4"/>
      <c r="H19" s="18"/>
      <c r="I19" s="39"/>
      <c r="J19" s="39"/>
      <c r="K19" s="40"/>
      <c r="L19" s="41"/>
      <c r="M19" s="39"/>
      <c r="N19" s="42"/>
      <c r="O19" s="40"/>
    </row>
    <row r="20" spans="1:15" ht="15.75" customHeight="1">
      <c r="A20" s="2" t="s">
        <v>16</v>
      </c>
      <c r="B20" s="4" t="s">
        <v>39</v>
      </c>
      <c r="C20" s="4"/>
      <c r="D20" s="4"/>
      <c r="E20" s="4"/>
      <c r="F20" s="4"/>
      <c r="G20" s="4"/>
      <c r="H20" s="18"/>
      <c r="I20" s="39"/>
      <c r="J20" s="39"/>
      <c r="K20" s="40"/>
      <c r="L20" s="41"/>
      <c r="M20" s="39"/>
      <c r="N20" s="42"/>
      <c r="O20" s="40"/>
    </row>
    <row r="21" spans="2:15" ht="15.75" customHeight="1">
      <c r="B21" s="53" t="s">
        <v>40</v>
      </c>
      <c r="C21" s="43" t="s">
        <v>41</v>
      </c>
      <c r="D21" s="54"/>
      <c r="E21" s="54"/>
      <c r="F21" s="54"/>
      <c r="G21" s="54"/>
      <c r="H21" s="11" t="s">
        <v>18</v>
      </c>
      <c r="I21" s="39">
        <v>52.93535518282604</v>
      </c>
      <c r="J21" s="39">
        <v>88.94935359823879</v>
      </c>
      <c r="K21" s="40">
        <f>IF(ISERROR(#REF!),0,#REF!*100)</f>
        <v>0</v>
      </c>
      <c r="L21" s="41">
        <v>60.13667032780348</v>
      </c>
      <c r="M21" s="39">
        <v>55.44956786588878</v>
      </c>
      <c r="N21" s="42">
        <f>IF(ISERROR(#REF!),0,#REF!*100)</f>
        <v>0</v>
      </c>
      <c r="O21" s="40">
        <f>IF(ISERROR(#REF!),0,#REF!*100)</f>
        <v>0</v>
      </c>
    </row>
    <row r="22" spans="1:15" ht="15.75" customHeight="1">
      <c r="A22" s="46"/>
      <c r="B22" s="55" t="s">
        <v>42</v>
      </c>
      <c r="C22" s="47" t="s">
        <v>43</v>
      </c>
      <c r="D22" s="56"/>
      <c r="E22" s="56"/>
      <c r="F22" s="56"/>
      <c r="G22" s="56"/>
      <c r="H22" s="48" t="s">
        <v>18</v>
      </c>
      <c r="I22" s="49"/>
      <c r="J22" s="49"/>
      <c r="K22" s="50"/>
      <c r="L22" s="51"/>
      <c r="M22" s="49"/>
      <c r="N22" s="52"/>
      <c r="O22" s="50"/>
    </row>
    <row r="23" spans="1:15" ht="15.75" customHeight="1">
      <c r="A23" s="46"/>
      <c r="B23" s="55" t="s">
        <v>44</v>
      </c>
      <c r="C23" s="47" t="s">
        <v>45</v>
      </c>
      <c r="D23" s="56"/>
      <c r="E23" s="56"/>
      <c r="F23" s="56"/>
      <c r="G23" s="56"/>
      <c r="H23" s="48" t="s">
        <v>18</v>
      </c>
      <c r="I23" s="49"/>
      <c r="J23" s="49"/>
      <c r="K23" s="50"/>
      <c r="L23" s="51"/>
      <c r="M23" s="49"/>
      <c r="N23" s="52"/>
      <c r="O23" s="50"/>
    </row>
    <row r="24" spans="1:15" s="64" customFormat="1" ht="15.75" customHeight="1">
      <c r="A24" s="57"/>
      <c r="B24" s="58" t="s">
        <v>46</v>
      </c>
      <c r="C24" s="59" t="s">
        <v>47</v>
      </c>
      <c r="D24" s="59"/>
      <c r="E24" s="59"/>
      <c r="F24" s="59"/>
      <c r="G24" s="59"/>
      <c r="H24" s="48" t="s">
        <v>18</v>
      </c>
      <c r="I24" s="60"/>
      <c r="J24" s="60"/>
      <c r="K24" s="61"/>
      <c r="L24" s="62"/>
      <c r="M24" s="60"/>
      <c r="N24" s="63"/>
      <c r="O24" s="61"/>
    </row>
    <row r="25" spans="1:15" ht="15.75" customHeight="1">
      <c r="A25" s="2" t="s">
        <v>48</v>
      </c>
      <c r="B25" s="4"/>
      <c r="C25" s="4"/>
      <c r="D25" s="4"/>
      <c r="E25" s="4"/>
      <c r="F25" s="4"/>
      <c r="G25" s="4"/>
      <c r="H25" s="18" t="s">
        <v>49</v>
      </c>
      <c r="I25" s="65"/>
      <c r="J25" s="39"/>
      <c r="K25" s="40"/>
      <c r="L25" s="41"/>
      <c r="M25" s="39"/>
      <c r="N25" s="42"/>
      <c r="O25" s="40"/>
    </row>
    <row r="26" spans="1:15" ht="15.75" customHeight="1">
      <c r="A26" s="46"/>
      <c r="B26" s="55" t="s">
        <v>40</v>
      </c>
      <c r="C26" s="47" t="s">
        <v>50</v>
      </c>
      <c r="D26" s="56"/>
      <c r="E26" s="56"/>
      <c r="F26" s="56"/>
      <c r="G26" s="56"/>
      <c r="H26" s="66"/>
      <c r="I26" s="49"/>
      <c r="J26" s="49"/>
      <c r="K26" s="50"/>
      <c r="L26" s="51"/>
      <c r="M26" s="49"/>
      <c r="N26" s="52"/>
      <c r="O26" s="50"/>
    </row>
    <row r="27" spans="1:15" ht="15.75" customHeight="1">
      <c r="A27" s="46"/>
      <c r="B27" s="55" t="s">
        <v>42</v>
      </c>
      <c r="C27" s="47" t="s">
        <v>51</v>
      </c>
      <c r="D27" s="56"/>
      <c r="E27" s="56"/>
      <c r="F27" s="56"/>
      <c r="G27" s="56"/>
      <c r="H27" s="66"/>
      <c r="I27" s="49"/>
      <c r="J27" s="49"/>
      <c r="K27" s="50"/>
      <c r="L27" s="51"/>
      <c r="M27" s="49"/>
      <c r="N27" s="52"/>
      <c r="O27" s="50"/>
    </row>
    <row r="28" spans="1:15" ht="15.75" customHeight="1">
      <c r="A28" s="46"/>
      <c r="B28" s="55" t="s">
        <v>44</v>
      </c>
      <c r="C28" s="47" t="s">
        <v>52</v>
      </c>
      <c r="D28" s="56"/>
      <c r="E28" s="56"/>
      <c r="F28" s="56"/>
      <c r="G28" s="56"/>
      <c r="H28" s="66"/>
      <c r="I28" s="49"/>
      <c r="J28" s="49"/>
      <c r="K28" s="50"/>
      <c r="L28" s="51"/>
      <c r="M28" s="49"/>
      <c r="N28" s="52"/>
      <c r="O28" s="50"/>
    </row>
    <row r="29" spans="1:15" ht="15.75" customHeight="1">
      <c r="A29" s="46"/>
      <c r="B29" s="55" t="s">
        <v>46</v>
      </c>
      <c r="C29" s="47" t="s">
        <v>53</v>
      </c>
      <c r="D29" s="56"/>
      <c r="E29" s="56"/>
      <c r="F29" s="56"/>
      <c r="G29" s="56"/>
      <c r="H29" s="66"/>
      <c r="I29" s="49"/>
      <c r="J29" s="49"/>
      <c r="K29" s="50"/>
      <c r="L29" s="51"/>
      <c r="M29" s="49"/>
      <c r="N29" s="52"/>
      <c r="O29" s="50"/>
    </row>
    <row r="30" spans="1:15" ht="15.75" customHeight="1">
      <c r="A30" s="46"/>
      <c r="B30" s="55" t="s">
        <v>54</v>
      </c>
      <c r="C30" s="47" t="s">
        <v>55</v>
      </c>
      <c r="D30" s="56"/>
      <c r="E30" s="56"/>
      <c r="F30" s="56"/>
      <c r="G30" s="56"/>
      <c r="H30" s="66"/>
      <c r="I30" s="49"/>
      <c r="J30" s="49"/>
      <c r="K30" s="50"/>
      <c r="L30" s="51"/>
      <c r="M30" s="49"/>
      <c r="N30" s="52"/>
      <c r="O30" s="50"/>
    </row>
    <row r="31" spans="1:15" ht="15.75" customHeight="1">
      <c r="A31" s="46"/>
      <c r="B31" s="55" t="s">
        <v>56</v>
      </c>
      <c r="C31" s="47" t="s">
        <v>57</v>
      </c>
      <c r="D31" s="56"/>
      <c r="E31" s="56"/>
      <c r="F31" s="56"/>
      <c r="G31" s="56"/>
      <c r="H31" s="66"/>
      <c r="I31" s="49"/>
      <c r="J31" s="49"/>
      <c r="K31" s="50"/>
      <c r="L31" s="51"/>
      <c r="M31" s="49"/>
      <c r="N31" s="52"/>
      <c r="O31" s="50"/>
    </row>
    <row r="32" spans="1:15" ht="15.75" customHeight="1">
      <c r="A32" s="46"/>
      <c r="B32" s="55" t="s">
        <v>58</v>
      </c>
      <c r="C32" s="47" t="s">
        <v>59</v>
      </c>
      <c r="D32" s="56"/>
      <c r="E32" s="56"/>
      <c r="F32" s="56"/>
      <c r="G32" s="56"/>
      <c r="H32" s="66"/>
      <c r="I32" s="49"/>
      <c r="J32" s="49"/>
      <c r="K32" s="50"/>
      <c r="L32" s="51"/>
      <c r="M32" s="49"/>
      <c r="N32" s="52"/>
      <c r="O32" s="50"/>
    </row>
    <row r="33" spans="1:15" ht="15.75" customHeight="1">
      <c r="A33" s="46"/>
      <c r="B33" s="55" t="s">
        <v>60</v>
      </c>
      <c r="C33" s="47" t="s">
        <v>61</v>
      </c>
      <c r="D33" s="56"/>
      <c r="E33" s="56"/>
      <c r="F33" s="56"/>
      <c r="G33" s="56"/>
      <c r="H33" s="66"/>
      <c r="I33" s="49"/>
      <c r="J33" s="49"/>
      <c r="K33" s="50"/>
      <c r="L33" s="51"/>
      <c r="M33" s="49"/>
      <c r="N33" s="52"/>
      <c r="O33" s="50"/>
    </row>
    <row r="34" spans="1:15" ht="15.75" customHeight="1">
      <c r="A34" s="46"/>
      <c r="B34" s="55" t="s">
        <v>62</v>
      </c>
      <c r="C34" s="47" t="s">
        <v>63</v>
      </c>
      <c r="D34" s="56"/>
      <c r="E34" s="56"/>
      <c r="F34" s="56"/>
      <c r="G34" s="56"/>
      <c r="H34" s="66"/>
      <c r="I34" s="49"/>
      <c r="J34" s="49"/>
      <c r="K34" s="50"/>
      <c r="L34" s="51"/>
      <c r="M34" s="49"/>
      <c r="N34" s="52"/>
      <c r="O34" s="50"/>
    </row>
    <row r="35" spans="1:15" ht="15.75" customHeight="1">
      <c r="A35" s="46"/>
      <c r="B35" s="55" t="s">
        <v>64</v>
      </c>
      <c r="C35" s="47" t="s">
        <v>65</v>
      </c>
      <c r="D35" s="56"/>
      <c r="E35" s="56"/>
      <c r="F35" s="56"/>
      <c r="G35" s="56"/>
      <c r="H35" s="66"/>
      <c r="I35" s="49"/>
      <c r="J35" s="49"/>
      <c r="K35" s="50"/>
      <c r="L35" s="51"/>
      <c r="M35" s="49"/>
      <c r="N35" s="52"/>
      <c r="O35" s="50"/>
    </row>
    <row r="36" spans="1:15" ht="15.75" customHeight="1">
      <c r="A36" s="30" t="s">
        <v>66</v>
      </c>
      <c r="B36" s="67"/>
      <c r="C36" s="67"/>
      <c r="D36" s="67"/>
      <c r="E36" s="4"/>
      <c r="F36" s="4"/>
      <c r="G36" s="4"/>
      <c r="H36" s="18"/>
      <c r="I36" s="39"/>
      <c r="J36" s="39"/>
      <c r="K36" s="40"/>
      <c r="L36" s="41"/>
      <c r="M36" s="39"/>
      <c r="N36" s="42"/>
      <c r="O36" s="40"/>
    </row>
    <row r="37" spans="1:15" ht="15.75" customHeight="1">
      <c r="A37" s="2" t="s">
        <v>67</v>
      </c>
      <c r="B37" s="67"/>
      <c r="C37" s="67"/>
      <c r="D37" s="67"/>
      <c r="E37" s="4"/>
      <c r="F37" s="4"/>
      <c r="G37" s="4"/>
      <c r="H37" s="18"/>
      <c r="I37" s="39"/>
      <c r="J37" s="39"/>
      <c r="K37" s="40"/>
      <c r="L37" s="41"/>
      <c r="M37" s="39"/>
      <c r="N37" s="42"/>
      <c r="O37" s="40"/>
    </row>
    <row r="38" spans="1:15" ht="15.75" customHeight="1">
      <c r="A38" s="46"/>
      <c r="B38" s="55" t="s">
        <v>40</v>
      </c>
      <c r="C38" s="47" t="s">
        <v>68</v>
      </c>
      <c r="D38" s="56"/>
      <c r="E38" s="56"/>
      <c r="F38" s="56"/>
      <c r="G38" s="56"/>
      <c r="H38" s="48" t="s">
        <v>18</v>
      </c>
      <c r="I38" s="49"/>
      <c r="J38" s="49"/>
      <c r="K38" s="50"/>
      <c r="L38" s="51"/>
      <c r="M38" s="49"/>
      <c r="N38" s="52"/>
      <c r="O38" s="50"/>
    </row>
    <row r="39" spans="1:15" ht="15.75" customHeight="1">
      <c r="A39" s="46"/>
      <c r="B39" s="55" t="s">
        <v>42</v>
      </c>
      <c r="C39" s="47" t="s">
        <v>69</v>
      </c>
      <c r="D39" s="56"/>
      <c r="E39" s="56"/>
      <c r="F39" s="56"/>
      <c r="G39" s="56"/>
      <c r="H39" s="48" t="s">
        <v>18</v>
      </c>
      <c r="I39" s="49"/>
      <c r="J39" s="49"/>
      <c r="K39" s="50"/>
      <c r="L39" s="51"/>
      <c r="M39" s="49"/>
      <c r="N39" s="52"/>
      <c r="O39" s="50"/>
    </row>
    <row r="40" spans="1:15" ht="15.75" customHeight="1">
      <c r="A40" s="46"/>
      <c r="B40" s="55" t="s">
        <v>44</v>
      </c>
      <c r="C40" s="47" t="s">
        <v>70</v>
      </c>
      <c r="D40" s="56"/>
      <c r="E40" s="56"/>
      <c r="F40" s="56"/>
      <c r="G40" s="56"/>
      <c r="H40" s="48" t="s">
        <v>29</v>
      </c>
      <c r="I40" s="49"/>
      <c r="J40" s="49"/>
      <c r="K40" s="50"/>
      <c r="L40" s="51"/>
      <c r="M40" s="49"/>
      <c r="N40" s="52"/>
      <c r="O40" s="50"/>
    </row>
    <row r="41" spans="1:15" ht="15.75" customHeight="1">
      <c r="A41" s="2" t="s">
        <v>71</v>
      </c>
      <c r="B41" s="4"/>
      <c r="C41" s="4"/>
      <c r="D41" s="4"/>
      <c r="E41" s="4"/>
      <c r="F41" s="4"/>
      <c r="G41" s="4"/>
      <c r="H41" s="18"/>
      <c r="I41" s="39"/>
      <c r="J41" s="39"/>
      <c r="K41" s="40"/>
      <c r="L41" s="41"/>
      <c r="M41" s="39"/>
      <c r="N41" s="42"/>
      <c r="O41" s="40"/>
    </row>
    <row r="42" spans="1:15" ht="15.75" customHeight="1">
      <c r="A42" s="46"/>
      <c r="B42" s="55" t="s">
        <v>40</v>
      </c>
      <c r="C42" s="47" t="s">
        <v>72</v>
      </c>
      <c r="D42" s="56"/>
      <c r="E42" s="56"/>
      <c r="F42" s="56"/>
      <c r="G42" s="56"/>
      <c r="H42" s="48" t="s">
        <v>18</v>
      </c>
      <c r="I42" s="49"/>
      <c r="J42" s="49"/>
      <c r="K42" s="50"/>
      <c r="L42" s="51"/>
      <c r="M42" s="49"/>
      <c r="N42" s="52"/>
      <c r="O42" s="50"/>
    </row>
    <row r="43" spans="1:15" ht="15.75" customHeight="1">
      <c r="A43" s="46"/>
      <c r="B43" s="55" t="s">
        <v>42</v>
      </c>
      <c r="C43" s="47" t="s">
        <v>73</v>
      </c>
      <c r="D43" s="56"/>
      <c r="E43" s="56"/>
      <c r="F43" s="56"/>
      <c r="G43" s="56"/>
      <c r="H43" s="48" t="s">
        <v>18</v>
      </c>
      <c r="I43" s="49"/>
      <c r="J43" s="49"/>
      <c r="K43" s="50"/>
      <c r="L43" s="51"/>
      <c r="M43" s="49"/>
      <c r="N43" s="52"/>
      <c r="O43" s="50"/>
    </row>
    <row r="44" spans="1:15" ht="15.75" customHeight="1">
      <c r="A44" s="46"/>
      <c r="B44" s="55" t="s">
        <v>44</v>
      </c>
      <c r="C44" s="47" t="s">
        <v>74</v>
      </c>
      <c r="D44" s="56"/>
      <c r="E44" s="56"/>
      <c r="F44" s="56"/>
      <c r="G44" s="56"/>
      <c r="H44" s="48" t="s">
        <v>18</v>
      </c>
      <c r="I44" s="49"/>
      <c r="J44" s="49"/>
      <c r="K44" s="50"/>
      <c r="L44" s="51"/>
      <c r="M44" s="49"/>
      <c r="N44" s="52"/>
      <c r="O44" s="50"/>
    </row>
    <row r="45" spans="1:15" ht="15.75" customHeight="1">
      <c r="A45" s="46"/>
      <c r="B45" s="55" t="s">
        <v>46</v>
      </c>
      <c r="C45" s="47" t="s">
        <v>75</v>
      </c>
      <c r="D45" s="56"/>
      <c r="E45" s="56"/>
      <c r="F45" s="56"/>
      <c r="G45" s="56"/>
      <c r="H45" s="48" t="s">
        <v>18</v>
      </c>
      <c r="I45" s="49"/>
      <c r="J45" s="49"/>
      <c r="K45" s="50"/>
      <c r="L45" s="51"/>
      <c r="M45" s="49"/>
      <c r="N45" s="52"/>
      <c r="O45" s="50"/>
    </row>
    <row r="46" spans="1:15" ht="15.75" customHeight="1">
      <c r="A46" s="46"/>
      <c r="B46" s="55" t="s">
        <v>54</v>
      </c>
      <c r="C46" s="47" t="s">
        <v>76</v>
      </c>
      <c r="D46" s="56"/>
      <c r="E46" s="56"/>
      <c r="F46" s="56"/>
      <c r="G46" s="56"/>
      <c r="H46" s="48" t="s">
        <v>18</v>
      </c>
      <c r="I46" s="49"/>
      <c r="J46" s="49"/>
      <c r="K46" s="50"/>
      <c r="L46" s="51"/>
      <c r="M46" s="49"/>
      <c r="N46" s="52"/>
      <c r="O46" s="50"/>
    </row>
    <row r="47" spans="1:15" ht="15.75" customHeight="1">
      <c r="A47" s="30" t="s">
        <v>77</v>
      </c>
      <c r="B47" s="4"/>
      <c r="C47" s="4"/>
      <c r="D47" s="4"/>
      <c r="E47" s="4"/>
      <c r="F47" s="4"/>
      <c r="G47" s="4"/>
      <c r="H47" s="18"/>
      <c r="I47" s="39"/>
      <c r="J47" s="39"/>
      <c r="K47" s="40"/>
      <c r="L47" s="41"/>
      <c r="M47" s="39"/>
      <c r="N47" s="42"/>
      <c r="O47" s="40"/>
    </row>
    <row r="48" spans="1:15" ht="15.75" customHeight="1">
      <c r="A48" s="2" t="s">
        <v>16</v>
      </c>
      <c r="B48" s="43" t="s">
        <v>78</v>
      </c>
      <c r="C48" s="43"/>
      <c r="D48" s="43"/>
      <c r="E48" s="43"/>
      <c r="F48" s="43"/>
      <c r="G48" s="43"/>
      <c r="H48" s="11" t="s">
        <v>18</v>
      </c>
      <c r="I48" s="39">
        <v>78.62246193505254</v>
      </c>
      <c r="J48" s="39">
        <v>78.57153679190286</v>
      </c>
      <c r="K48" s="40">
        <f>IF(ISERROR(#REF!),0,#REF!*100)</f>
        <v>0</v>
      </c>
      <c r="L48" s="41">
        <v>89.48874833623954</v>
      </c>
      <c r="M48" s="39">
        <v>85.78488120950324</v>
      </c>
      <c r="N48" s="42">
        <f>IF(ISERROR(#REF!),0,#REF!*100)</f>
        <v>0</v>
      </c>
      <c r="O48" s="40">
        <f>IF(ISERROR(#REF!),0,#REF!*100)</f>
        <v>0</v>
      </c>
    </row>
    <row r="49" spans="1:15" ht="15.75" customHeight="1">
      <c r="A49" s="2" t="s">
        <v>19</v>
      </c>
      <c r="B49" s="43" t="s">
        <v>79</v>
      </c>
      <c r="C49" s="43"/>
      <c r="D49" s="43"/>
      <c r="E49" s="43"/>
      <c r="F49" s="43"/>
      <c r="G49" s="43"/>
      <c r="H49" s="11" t="s">
        <v>18</v>
      </c>
      <c r="I49" s="39">
        <v>64.06568308787516</v>
      </c>
      <c r="J49" s="39">
        <v>63.732697841053906</v>
      </c>
      <c r="K49" s="40">
        <f>IF(ISERROR(#REF!),0,#REF!*100)</f>
        <v>0</v>
      </c>
      <c r="L49" s="41">
        <v>83.69433266749655</v>
      </c>
      <c r="M49" s="39">
        <v>80.5937683185282</v>
      </c>
      <c r="N49" s="42">
        <f>IF(ISERROR(#REF!),0,#REF!*100)</f>
        <v>0</v>
      </c>
      <c r="O49" s="40">
        <f>IF(ISERROR(#REF!),0,#REF!*100)</f>
        <v>0</v>
      </c>
    </row>
    <row r="50" spans="1:15" ht="15.75" customHeight="1">
      <c r="A50" s="2" t="s">
        <v>21</v>
      </c>
      <c r="B50" s="43" t="s">
        <v>80</v>
      </c>
      <c r="C50" s="43"/>
      <c r="D50" s="43"/>
      <c r="E50" s="43"/>
      <c r="F50" s="43"/>
      <c r="G50" s="43"/>
      <c r="H50" s="18" t="s">
        <v>81</v>
      </c>
      <c r="I50" s="68">
        <v>4597.832706766917</v>
      </c>
      <c r="J50" s="68">
        <v>4780.629258517034</v>
      </c>
      <c r="K50" s="69">
        <f>IF(ISERROR(#REF!),0,#REF!)</f>
        <v>0</v>
      </c>
      <c r="L50" s="70">
        <v>4739.431693989071</v>
      </c>
      <c r="M50" s="68">
        <v>4338.174757281553</v>
      </c>
      <c r="N50" s="71">
        <f>IF(ISERROR(#REF!),0,#REF!)</f>
        <v>0</v>
      </c>
      <c r="O50" s="69">
        <f>IF(ISERROR(#REF!),0,#REF!)</f>
        <v>0</v>
      </c>
    </row>
    <row r="51" spans="1:15" ht="15.75" customHeight="1">
      <c r="A51" s="2" t="s">
        <v>23</v>
      </c>
      <c r="B51" s="43" t="s">
        <v>82</v>
      </c>
      <c r="C51" s="43"/>
      <c r="D51" s="43"/>
      <c r="E51" s="43"/>
      <c r="F51" s="43"/>
      <c r="G51" s="43"/>
      <c r="H51" s="11" t="s">
        <v>18</v>
      </c>
      <c r="I51" s="39">
        <v>59.74652296753913</v>
      </c>
      <c r="J51" s="39">
        <v>60.29567245144312</v>
      </c>
      <c r="K51" s="40">
        <f>IF(ISERROR(#REF!),0,#REF!*100)</f>
        <v>0</v>
      </c>
      <c r="L51" s="41">
        <v>65.19351210804899</v>
      </c>
      <c r="M51" s="39">
        <v>64.43522918166546</v>
      </c>
      <c r="N51" s="42">
        <f>IF(ISERROR(#REF!),0,#REF!*100)</f>
        <v>0</v>
      </c>
      <c r="O51" s="40">
        <f>IF(ISERROR(#REF!),0,#REF!*100)</f>
        <v>0</v>
      </c>
    </row>
    <row r="52" spans="1:15" ht="15.75" customHeight="1">
      <c r="A52" s="2" t="s">
        <v>25</v>
      </c>
      <c r="B52" s="43" t="s">
        <v>83</v>
      </c>
      <c r="C52" s="43"/>
      <c r="D52" s="43"/>
      <c r="E52" s="43"/>
      <c r="F52" s="43"/>
      <c r="G52" s="43"/>
      <c r="H52" s="11" t="s">
        <v>18</v>
      </c>
      <c r="I52" s="39">
        <v>98.96243684557369</v>
      </c>
      <c r="J52" s="39">
        <v>98.98249788612776</v>
      </c>
      <c r="K52" s="40">
        <f>IF(ISERROR(#REF!),0,#REF!*100)</f>
        <v>0</v>
      </c>
      <c r="L52" s="41">
        <v>99.34222222222222</v>
      </c>
      <c r="M52" s="39">
        <v>98.85757899806535</v>
      </c>
      <c r="N52" s="42">
        <f>IF(ISERROR(#REF!),0,#REF!*100)</f>
        <v>0</v>
      </c>
      <c r="O52" s="40">
        <f>IF(ISERROR(#REF!),0,#REF!*100)</f>
        <v>0</v>
      </c>
    </row>
    <row r="53" spans="1:15" ht="15.75" customHeight="1">
      <c r="A53" s="46" t="s">
        <v>27</v>
      </c>
      <c r="B53" s="47" t="s">
        <v>84</v>
      </c>
      <c r="C53" s="47"/>
      <c r="D53" s="47"/>
      <c r="E53" s="47"/>
      <c r="F53" s="47"/>
      <c r="G53" s="72"/>
      <c r="H53" s="48" t="s">
        <v>85</v>
      </c>
      <c r="I53" s="49"/>
      <c r="J53" s="49"/>
      <c r="K53" s="50"/>
      <c r="L53" s="51"/>
      <c r="M53" s="49"/>
      <c r="N53" s="52"/>
      <c r="O53" s="50"/>
    </row>
    <row r="54" spans="1:15" ht="15.75" customHeight="1">
      <c r="A54" s="2" t="s">
        <v>30</v>
      </c>
      <c r="B54" s="43" t="s">
        <v>86</v>
      </c>
      <c r="C54" s="43"/>
      <c r="D54" s="43"/>
      <c r="E54" s="43"/>
      <c r="F54" s="43"/>
      <c r="G54" s="43"/>
      <c r="H54" s="11" t="s">
        <v>87</v>
      </c>
      <c r="I54" s="39">
        <v>11.555194516061068</v>
      </c>
      <c r="J54" s="39">
        <v>11.33925974403723</v>
      </c>
      <c r="K54" s="40">
        <f>IF(ISERROR(#REF!),0,#REF!)</f>
        <v>0</v>
      </c>
      <c r="L54" s="41">
        <v>11.57239067885035</v>
      </c>
      <c r="M54" s="39">
        <v>11.539711171112629</v>
      </c>
      <c r="N54" s="42">
        <f>IF(ISERROR(#REF!),0,#REF!)</f>
        <v>0</v>
      </c>
      <c r="O54" s="40">
        <f>IF(ISERROR(#REF!),0,#REF!)</f>
        <v>0</v>
      </c>
    </row>
    <row r="55" spans="1:15" ht="15.75" customHeight="1">
      <c r="A55" s="2" t="s">
        <v>32</v>
      </c>
      <c r="B55" s="43" t="s">
        <v>88</v>
      </c>
      <c r="C55" s="43"/>
      <c r="D55" s="43"/>
      <c r="E55" s="43"/>
      <c r="F55" s="43"/>
      <c r="G55" s="73"/>
      <c r="H55" s="11" t="s">
        <v>89</v>
      </c>
      <c r="I55" s="39">
        <v>1.1372152590189488</v>
      </c>
      <c r="J55" s="39">
        <v>1.1699311388096627</v>
      </c>
      <c r="K55" s="40">
        <f>IF(ISERROR(#REF!),0,#REF!)</f>
        <v>0</v>
      </c>
      <c r="L55" s="41">
        <v>0.9159964253798034</v>
      </c>
      <c r="M55" s="39">
        <v>0.8750839345667548</v>
      </c>
      <c r="N55" s="42">
        <f>IF(ISERROR(#REF!),0,#REF!)</f>
        <v>0</v>
      </c>
      <c r="O55" s="40">
        <f>IF(ISERROR(#REF!),0,#REF!)</f>
        <v>0</v>
      </c>
    </row>
    <row r="56" spans="1:15" ht="15.75" customHeight="1">
      <c r="A56" s="2" t="s">
        <v>34</v>
      </c>
      <c r="B56" s="74" t="s">
        <v>90</v>
      </c>
      <c r="C56" s="74"/>
      <c r="D56" s="74"/>
      <c r="E56" s="74"/>
      <c r="F56" s="74"/>
      <c r="G56" s="74"/>
      <c r="H56" s="11" t="s">
        <v>91</v>
      </c>
      <c r="I56" s="39">
        <v>0.1930031853378033</v>
      </c>
      <c r="J56" s="39">
        <v>0.18811743897659192</v>
      </c>
      <c r="K56" s="40">
        <f>IF(ISERROR(#REF!),0,#REF!)</f>
        <v>0</v>
      </c>
      <c r="L56" s="41">
        <v>0.25977878434569074</v>
      </c>
      <c r="M56" s="39">
        <v>0.2687592992560595</v>
      </c>
      <c r="N56" s="42">
        <f>IF(ISERROR(#REF!),0,#REF!)</f>
        <v>0</v>
      </c>
      <c r="O56" s="40">
        <f>IF(ISERROR(#REF!),0,#REF!)</f>
        <v>0</v>
      </c>
    </row>
    <row r="57" spans="1:15" ht="15.75" customHeight="1">
      <c r="A57" s="2" t="s">
        <v>36</v>
      </c>
      <c r="B57" s="43" t="s">
        <v>92</v>
      </c>
      <c r="C57" s="43"/>
      <c r="D57" s="43"/>
      <c r="E57" s="43"/>
      <c r="F57" s="43"/>
      <c r="G57" s="43"/>
      <c r="H57" s="18"/>
      <c r="I57" s="39">
        <v>0.49499699466110386</v>
      </c>
      <c r="J57" s="39">
        <v>0.497343657880262</v>
      </c>
      <c r="K57" s="40">
        <f>IF(ISERROR(#REF!),0,#REF!)</f>
        <v>0</v>
      </c>
      <c r="L57" s="41">
        <v>1.0111536437643807</v>
      </c>
      <c r="M57" s="39">
        <v>1.007919366450684</v>
      </c>
      <c r="N57" s="42">
        <f>IF(ISERROR(#REF!),0,#REF!)</f>
        <v>0</v>
      </c>
      <c r="O57" s="40">
        <f>IF(ISERROR(#REF!),0,#REF!)</f>
        <v>0</v>
      </c>
    </row>
    <row r="58" spans="1:15" ht="15.75" customHeight="1">
      <c r="A58" s="30" t="s">
        <v>93</v>
      </c>
      <c r="B58" s="4"/>
      <c r="C58" s="4"/>
      <c r="D58" s="4"/>
      <c r="E58" s="4"/>
      <c r="F58" s="4"/>
      <c r="G58" s="4"/>
      <c r="H58" s="18"/>
      <c r="I58" s="39"/>
      <c r="J58" s="39"/>
      <c r="K58" s="40"/>
      <c r="L58" s="41"/>
      <c r="M58" s="39"/>
      <c r="N58" s="42"/>
      <c r="O58" s="40"/>
    </row>
    <row r="59" spans="1:15" ht="15.75" customHeight="1">
      <c r="A59" s="2" t="s">
        <v>16</v>
      </c>
      <c r="B59" s="43" t="s">
        <v>94</v>
      </c>
      <c r="C59" s="43"/>
      <c r="D59" s="43"/>
      <c r="E59" s="43"/>
      <c r="F59" s="43"/>
      <c r="G59" s="43"/>
      <c r="H59" s="11" t="s">
        <v>87</v>
      </c>
      <c r="I59" s="68">
        <v>2.3333333333333335</v>
      </c>
      <c r="J59" s="68">
        <v>2.4223300970873787</v>
      </c>
      <c r="K59" s="69">
        <f>IF(ISERROR(#REF!),0,#REF!)</f>
        <v>0</v>
      </c>
      <c r="L59" s="70">
        <v>1.946808510638298</v>
      </c>
      <c r="M59" s="68">
        <v>2.168421052631579</v>
      </c>
      <c r="N59" s="71">
        <f>IF(ISERROR(#REF!),0,#REF!)</f>
        <v>0</v>
      </c>
      <c r="O59" s="69">
        <f>IF(ISERROR(#REF!),0,#REF!)</f>
        <v>0</v>
      </c>
    </row>
    <row r="60" spans="1:15" ht="15.75" customHeight="1">
      <c r="A60" s="2" t="s">
        <v>19</v>
      </c>
      <c r="B60" s="43" t="s">
        <v>95</v>
      </c>
      <c r="C60" s="43"/>
      <c r="D60" s="43"/>
      <c r="E60" s="43"/>
      <c r="F60" s="43"/>
      <c r="G60" s="43"/>
      <c r="H60" s="11" t="s">
        <v>96</v>
      </c>
      <c r="I60" s="68">
        <v>3790.372807017544</v>
      </c>
      <c r="J60" s="68">
        <v>4103.296116504855</v>
      </c>
      <c r="K60" s="69">
        <f>IF(ISERROR(#REF!),0,#REF!)</f>
        <v>0</v>
      </c>
      <c r="L60" s="70">
        <v>3366.9574468085107</v>
      </c>
      <c r="M60" s="68">
        <v>3384</v>
      </c>
      <c r="N60" s="71">
        <f>IF(ISERROR(#REF!),0,#REF!)</f>
        <v>0</v>
      </c>
      <c r="O60" s="69">
        <f>IF(ISERROR(#REF!),0,#REF!)</f>
        <v>0</v>
      </c>
    </row>
    <row r="61" spans="1:15" ht="15.75" customHeight="1">
      <c r="A61" s="2" t="s">
        <v>21</v>
      </c>
      <c r="B61" s="43" t="s">
        <v>97</v>
      </c>
      <c r="C61" s="43"/>
      <c r="D61" s="43"/>
      <c r="E61" s="43"/>
      <c r="F61" s="43"/>
      <c r="G61" s="43"/>
      <c r="H61" s="11" t="s">
        <v>96</v>
      </c>
      <c r="I61" s="68">
        <v>2963.8815789473683</v>
      </c>
      <c r="J61" s="68">
        <v>3210.7087378640776</v>
      </c>
      <c r="K61" s="69">
        <f>IF(ISERROR(#REF!),0,#REF!)</f>
        <v>0</v>
      </c>
      <c r="L61" s="70">
        <v>2437.31914893617</v>
      </c>
      <c r="M61" s="68">
        <v>2549.547368421053</v>
      </c>
      <c r="N61" s="71">
        <f>IF(ISERROR(#REF!),0,#REF!)</f>
        <v>0</v>
      </c>
      <c r="O61" s="69">
        <f>IF(ISERROR(#REF!),0,#REF!)</f>
        <v>0</v>
      </c>
    </row>
    <row r="62" spans="1:15" ht="15.75" customHeight="1">
      <c r="A62" s="2" t="s">
        <v>23</v>
      </c>
      <c r="B62" s="43" t="s">
        <v>98</v>
      </c>
      <c r="C62" s="43"/>
      <c r="D62" s="43"/>
      <c r="E62" s="43"/>
      <c r="F62" s="43"/>
      <c r="G62" s="43"/>
      <c r="H62" s="11" t="s">
        <v>99</v>
      </c>
      <c r="I62" s="68">
        <v>48058.495614035084</v>
      </c>
      <c r="J62" s="68">
        <v>50936.69902912621</v>
      </c>
      <c r="K62" s="69">
        <f>IF(ISERROR(#REF!),0,#REF!)</f>
        <v>0</v>
      </c>
      <c r="L62" s="70">
        <v>47518.40425531915</v>
      </c>
      <c r="M62" s="68">
        <v>50103.89473684211</v>
      </c>
      <c r="N62" s="71">
        <f>IF(ISERROR(#REF!),0,#REF!)</f>
        <v>0</v>
      </c>
      <c r="O62" s="69">
        <f>IF(ISERROR(#REF!),0,#REF!)</f>
        <v>0</v>
      </c>
    </row>
    <row r="63" spans="1:15" ht="15.75" customHeight="1">
      <c r="A63" s="2" t="s">
        <v>25</v>
      </c>
      <c r="B63" s="43" t="s">
        <v>100</v>
      </c>
      <c r="C63" s="43"/>
      <c r="D63" s="43"/>
      <c r="E63" s="43"/>
      <c r="F63" s="43"/>
      <c r="G63" s="43"/>
      <c r="H63" s="11" t="s">
        <v>99</v>
      </c>
      <c r="I63" s="68">
        <v>46886.833333333336</v>
      </c>
      <c r="J63" s="68">
        <v>49728.2572815534</v>
      </c>
      <c r="K63" s="69">
        <f>IF(ISERROR(#REF!),0,#REF!)</f>
        <v>0</v>
      </c>
      <c r="L63" s="70">
        <v>47075.734042553195</v>
      </c>
      <c r="M63" s="68">
        <v>49778.10526315789</v>
      </c>
      <c r="N63" s="71">
        <f>IF(ISERROR(#REF!),0,#REF!)</f>
        <v>0</v>
      </c>
      <c r="O63" s="69">
        <f>IF(ISERROR(#REF!),0,#REF!)</f>
        <v>0</v>
      </c>
    </row>
    <row r="64" spans="1:15" ht="15.75" customHeight="1" thickBot="1">
      <c r="A64" s="75" t="s">
        <v>27</v>
      </c>
      <c r="B64" s="76" t="s">
        <v>101</v>
      </c>
      <c r="C64" s="76"/>
      <c r="D64" s="76"/>
      <c r="E64" s="76"/>
      <c r="F64" s="76"/>
      <c r="G64" s="76"/>
      <c r="H64" s="77" t="s">
        <v>18</v>
      </c>
      <c r="I64" s="78">
        <v>20.9142787157135</v>
      </c>
      <c r="J64" s="78">
        <v>19.993833961055792</v>
      </c>
      <c r="K64" s="78">
        <f>IF(ISERROR(#REF!),0,#REF!*100)</f>
        <v>0</v>
      </c>
      <c r="L64" s="79">
        <v>19.56077488453522</v>
      </c>
      <c r="M64" s="78">
        <v>19.212079321494073</v>
      </c>
      <c r="N64" s="80">
        <f>IF(ISERROR(#REF!),0,#REF!*100)</f>
        <v>0</v>
      </c>
      <c r="O64" s="78">
        <f>IF(ISERROR(#REF!),0,#REF!*100)</f>
        <v>0</v>
      </c>
    </row>
    <row r="65" ht="22.5" customHeight="1" thickBot="1">
      <c r="A65" s="81"/>
    </row>
    <row r="66" spans="1:15" ht="15.75" customHeight="1">
      <c r="A66" s="5"/>
      <c r="B66" s="5"/>
      <c r="C66" s="5"/>
      <c r="D66" s="5"/>
      <c r="E66" s="5"/>
      <c r="F66" s="5"/>
      <c r="G66" s="5"/>
      <c r="H66" s="6" t="s">
        <v>1</v>
      </c>
      <c r="I66" s="7" t="s">
        <v>2</v>
      </c>
      <c r="J66" s="8"/>
      <c r="K66" s="9"/>
      <c r="L66" s="9"/>
      <c r="M66" s="9"/>
      <c r="N66" s="9"/>
      <c r="O66" s="9"/>
    </row>
    <row r="67" spans="1:15" ht="15.75" customHeight="1">
      <c r="A67" s="3"/>
      <c r="B67" s="3"/>
      <c r="C67" s="3"/>
      <c r="D67" s="3"/>
      <c r="E67" s="3"/>
      <c r="F67" s="3"/>
      <c r="G67" s="3"/>
      <c r="H67" s="11"/>
      <c r="I67" s="12" t="s">
        <v>3</v>
      </c>
      <c r="J67" s="13"/>
      <c r="K67" s="13"/>
      <c r="L67" s="14" t="s">
        <v>4</v>
      </c>
      <c r="M67" s="15"/>
      <c r="N67" s="16"/>
      <c r="O67" s="17" t="s">
        <v>5</v>
      </c>
    </row>
    <row r="68" spans="1:15" ht="15.75" customHeight="1" thickBot="1">
      <c r="A68" s="3"/>
      <c r="B68" s="3"/>
      <c r="C68" s="3"/>
      <c r="D68" s="3"/>
      <c r="E68" s="3"/>
      <c r="F68" s="3"/>
      <c r="G68" s="3"/>
      <c r="H68" s="18"/>
      <c r="I68" s="19" t="s">
        <v>6</v>
      </c>
      <c r="J68" s="20"/>
      <c r="K68" s="20"/>
      <c r="L68" s="21" t="s">
        <v>7</v>
      </c>
      <c r="M68" s="20"/>
      <c r="N68" s="22"/>
      <c r="O68" s="23"/>
    </row>
    <row r="69" spans="1:15" ht="15.75" customHeight="1" thickBot="1">
      <c r="A69" s="24" t="s">
        <v>8</v>
      </c>
      <c r="B69" s="24"/>
      <c r="C69" s="24"/>
      <c r="D69" s="24"/>
      <c r="E69" s="24"/>
      <c r="F69" s="24"/>
      <c r="G69" s="24"/>
      <c r="H69" s="25"/>
      <c r="I69" s="26" t="str">
        <f>I5</f>
        <v>H16</v>
      </c>
      <c r="J69" s="26" t="str">
        <f>J5</f>
        <v>H17</v>
      </c>
      <c r="K69" s="26" t="str">
        <f>+K5</f>
        <v>H18</v>
      </c>
      <c r="L69" s="28" t="str">
        <f>I5</f>
        <v>H16</v>
      </c>
      <c r="M69" s="26" t="str">
        <f>J5</f>
        <v>H17</v>
      </c>
      <c r="N69" s="29" t="str">
        <f>+N5</f>
        <v>H18</v>
      </c>
      <c r="O69" s="27" t="str">
        <f>+O5</f>
        <v>H18</v>
      </c>
    </row>
    <row r="70" spans="1:15" ht="15.75" customHeight="1">
      <c r="A70" s="2" t="s">
        <v>30</v>
      </c>
      <c r="B70" s="82" t="s">
        <v>102</v>
      </c>
      <c r="C70" s="82"/>
      <c r="D70" s="82"/>
      <c r="E70" s="82"/>
      <c r="F70" s="82"/>
      <c r="G70" s="82"/>
      <c r="H70" s="6" t="s">
        <v>103</v>
      </c>
      <c r="I70" s="39">
        <v>1.2348671505626956</v>
      </c>
      <c r="J70" s="39">
        <v>1.1399352288911804</v>
      </c>
      <c r="K70" s="40">
        <f>IF(ISERROR(#REF!),0,#REF!)</f>
        <v>0</v>
      </c>
      <c r="L70" s="41">
        <v>1.5016498769139446</v>
      </c>
      <c r="M70" s="39">
        <v>1.4355489312860485</v>
      </c>
      <c r="N70" s="42">
        <f>IF(ISERROR(#REF!),0,#REF!)</f>
        <v>0</v>
      </c>
      <c r="O70" s="40">
        <f>IF(ISERROR(#REF!),0,#REF!)</f>
        <v>0</v>
      </c>
    </row>
    <row r="71" spans="1:15" ht="15.75" customHeight="1">
      <c r="A71" s="30" t="s">
        <v>104</v>
      </c>
      <c r="H71" s="18"/>
      <c r="I71" s="39"/>
      <c r="J71" s="39"/>
      <c r="K71" s="40"/>
      <c r="L71" s="41"/>
      <c r="M71" s="39"/>
      <c r="N71" s="42"/>
      <c r="O71" s="40"/>
    </row>
    <row r="72" spans="1:15" ht="15.75" customHeight="1">
      <c r="A72" s="2" t="s">
        <v>16</v>
      </c>
      <c r="B72" s="43" t="s">
        <v>105</v>
      </c>
      <c r="C72" s="43"/>
      <c r="D72" s="43"/>
      <c r="E72" s="43"/>
      <c r="F72" s="43"/>
      <c r="H72" s="11" t="s">
        <v>106</v>
      </c>
      <c r="I72" s="39">
        <v>10.820305367360753</v>
      </c>
      <c r="J72" s="39">
        <v>10.822450338882192</v>
      </c>
      <c r="K72" s="40">
        <f>IF(ISERROR(#REF!),0,#REF!)</f>
        <v>0</v>
      </c>
      <c r="L72" s="41">
        <v>11.925771104665492</v>
      </c>
      <c r="M72" s="39">
        <v>11.846911160880925</v>
      </c>
      <c r="N72" s="42">
        <f>IF(ISERROR(#REF!),0,#REF!)</f>
        <v>0</v>
      </c>
      <c r="O72" s="40">
        <f>IF(ISERROR(#REF!),0,#REF!)</f>
        <v>0</v>
      </c>
    </row>
    <row r="73" spans="1:15" ht="15.75" customHeight="1">
      <c r="A73" s="2" t="s">
        <v>19</v>
      </c>
      <c r="B73" s="43" t="s">
        <v>107</v>
      </c>
      <c r="C73" s="43"/>
      <c r="D73" s="43"/>
      <c r="E73" s="43"/>
      <c r="F73" s="43"/>
      <c r="H73" s="11" t="s">
        <v>106</v>
      </c>
      <c r="I73" s="39">
        <v>12.369979345178516</v>
      </c>
      <c r="J73" s="39">
        <v>12.119100320722508</v>
      </c>
      <c r="K73" s="40">
        <f>IF(ISERROR(#REF!),0,#REF!)</f>
        <v>0</v>
      </c>
      <c r="L73" s="41">
        <v>13.981683697005314</v>
      </c>
      <c r="M73" s="39">
        <v>14.709841980838622</v>
      </c>
      <c r="N73" s="42">
        <f>IF(ISERROR(#REF!),0,#REF!)</f>
        <v>0</v>
      </c>
      <c r="O73" s="40">
        <f>IF(ISERROR(#REF!),0,#REF!)</f>
        <v>0</v>
      </c>
    </row>
    <row r="74" spans="1:15" ht="15.75" customHeight="1">
      <c r="A74" s="2" t="s">
        <v>21</v>
      </c>
      <c r="B74" s="43" t="s">
        <v>108</v>
      </c>
      <c r="C74" s="43"/>
      <c r="D74" s="43"/>
      <c r="E74" s="43"/>
      <c r="F74" s="43"/>
      <c r="G74" s="43"/>
      <c r="H74" s="11" t="s">
        <v>18</v>
      </c>
      <c r="I74" s="39">
        <v>114.32190613115527</v>
      </c>
      <c r="J74" s="39">
        <v>111.98111279089724</v>
      </c>
      <c r="K74" s="40">
        <f>IF(ISERROR(#REF!),0,#REF!*100)</f>
        <v>0</v>
      </c>
      <c r="L74" s="41">
        <v>117.23924242966166</v>
      </c>
      <c r="M74" s="39">
        <v>124.16605291522092</v>
      </c>
      <c r="N74" s="42">
        <f>IF(ISERROR(#REF!),0,#REF!*100)</f>
        <v>0</v>
      </c>
      <c r="O74" s="40">
        <f>IF(ISERROR(#REF!),0,#REF!*100)</f>
        <v>0</v>
      </c>
    </row>
    <row r="75" spans="1:15" ht="15.75" customHeight="1">
      <c r="A75" s="2" t="s">
        <v>23</v>
      </c>
      <c r="B75" s="43" t="s">
        <v>109</v>
      </c>
      <c r="C75" s="43"/>
      <c r="D75" s="43"/>
      <c r="E75" s="43"/>
      <c r="F75" s="43"/>
      <c r="G75" s="43"/>
      <c r="H75" s="11" t="s">
        <v>110</v>
      </c>
      <c r="I75" s="39">
        <v>12.556866476167823</v>
      </c>
      <c r="J75" s="39">
        <v>12.224787476162088</v>
      </c>
      <c r="K75" s="40">
        <f>IF(ISERROR(#REF!),0,#REF!)</f>
        <v>0</v>
      </c>
      <c r="L75" s="41">
        <v>13.638687976557744</v>
      </c>
      <c r="M75" s="39">
        <v>14.633933285337173</v>
      </c>
      <c r="N75" s="42">
        <f>IF(ISERROR(#REF!),0,#REF!)</f>
        <v>0</v>
      </c>
      <c r="O75" s="40">
        <f>IF(ISERROR(#REF!),0,#REF!)</f>
        <v>0</v>
      </c>
    </row>
    <row r="76" spans="1:15" ht="15.75" customHeight="1">
      <c r="A76" s="30" t="s">
        <v>111</v>
      </c>
      <c r="H76" s="18"/>
      <c r="I76" s="39"/>
      <c r="J76" s="39"/>
      <c r="K76" s="40"/>
      <c r="L76" s="41"/>
      <c r="M76" s="39"/>
      <c r="N76" s="42"/>
      <c r="O76" s="40"/>
    </row>
    <row r="77" spans="1:15" ht="15.75" customHeight="1">
      <c r="A77" s="2" t="s">
        <v>16</v>
      </c>
      <c r="B77" s="43" t="s">
        <v>112</v>
      </c>
      <c r="C77" s="43"/>
      <c r="D77" s="43"/>
      <c r="E77" s="43"/>
      <c r="F77" s="43"/>
      <c r="G77" s="43"/>
      <c r="H77" s="11" t="s">
        <v>18</v>
      </c>
      <c r="I77" s="39"/>
      <c r="J77" s="39"/>
      <c r="K77" s="40"/>
      <c r="L77" s="41"/>
      <c r="M77" s="39"/>
      <c r="N77" s="42"/>
      <c r="O77" s="40"/>
    </row>
    <row r="78" spans="2:15" ht="15.75" customHeight="1">
      <c r="B78" s="53" t="s">
        <v>40</v>
      </c>
      <c r="C78" s="43" t="s">
        <v>113</v>
      </c>
      <c r="D78" s="43"/>
      <c r="E78" s="43"/>
      <c r="F78" s="43"/>
      <c r="G78" s="43"/>
      <c r="H78" s="18"/>
      <c r="I78" s="39">
        <v>24.50708280067869</v>
      </c>
      <c r="J78" s="39">
        <v>22.933398484257197</v>
      </c>
      <c r="K78" s="40">
        <f>IF(ISERROR(#REF!),0,#REF!*100)</f>
        <v>0</v>
      </c>
      <c r="L78" s="41">
        <v>23.14855071023875</v>
      </c>
      <c r="M78" s="39">
        <v>24.011006828066886</v>
      </c>
      <c r="N78" s="42">
        <f>IF(ISERROR(#REF!),0,#REF!*100)</f>
        <v>0</v>
      </c>
      <c r="O78" s="40">
        <f>IF(ISERROR(#REF!),0,#REF!*100)</f>
        <v>0</v>
      </c>
    </row>
    <row r="79" spans="2:15" ht="15.75" customHeight="1">
      <c r="B79" s="53" t="s">
        <v>42</v>
      </c>
      <c r="C79" s="43" t="s">
        <v>114</v>
      </c>
      <c r="D79" s="43"/>
      <c r="E79" s="43"/>
      <c r="F79" s="43"/>
      <c r="G79" s="43"/>
      <c r="H79" s="18"/>
      <c r="I79" s="39">
        <v>34.59497536189325</v>
      </c>
      <c r="J79" s="39">
        <v>34.68813367745264</v>
      </c>
      <c r="K79" s="40">
        <f>IF(ISERROR(#REF!),0,#REF!*100)</f>
        <v>0</v>
      </c>
      <c r="L79" s="41">
        <v>39.43602155024527</v>
      </c>
      <c r="M79" s="39">
        <v>40.99200613357595</v>
      </c>
      <c r="N79" s="42">
        <f>IF(ISERROR(#REF!),0,#REF!*100)</f>
        <v>0</v>
      </c>
      <c r="O79" s="40">
        <f>IF(ISERROR(#REF!),0,#REF!*100)</f>
        <v>0</v>
      </c>
    </row>
    <row r="80" spans="2:15" ht="15.75" customHeight="1">
      <c r="B80" s="53"/>
      <c r="C80" s="2" t="s">
        <v>115</v>
      </c>
      <c r="D80" s="43" t="s">
        <v>116</v>
      </c>
      <c r="E80" s="43"/>
      <c r="F80" s="43"/>
      <c r="H80" s="18"/>
      <c r="I80" s="39">
        <v>10.334904579871033</v>
      </c>
      <c r="J80" s="39">
        <v>10.337844706870033</v>
      </c>
      <c r="K80" s="40">
        <f>IF(ISERROR(#REF!),0,#REF!*100)</f>
        <v>0</v>
      </c>
      <c r="L80" s="41">
        <v>10.272689819800844</v>
      </c>
      <c r="M80" s="39">
        <v>9.672932839181367</v>
      </c>
      <c r="N80" s="42">
        <f>IF(ISERROR(#REF!),0,#REF!*100)</f>
        <v>0</v>
      </c>
      <c r="O80" s="40">
        <f>IF(ISERROR(#REF!),0,#REF!*100)</f>
        <v>0</v>
      </c>
    </row>
    <row r="81" spans="2:15" ht="15.75" customHeight="1">
      <c r="B81" s="53"/>
      <c r="C81" s="2" t="s">
        <v>117</v>
      </c>
      <c r="D81" s="43" t="s">
        <v>118</v>
      </c>
      <c r="E81" s="43"/>
      <c r="F81" s="43"/>
      <c r="H81" s="18"/>
      <c r="I81" s="39">
        <v>24.260070782022215</v>
      </c>
      <c r="J81" s="39">
        <v>24.35028897058261</v>
      </c>
      <c r="K81" s="40">
        <f>IF(ISERROR(#REF!),0,#REF!*100)</f>
        <v>0</v>
      </c>
      <c r="L81" s="41">
        <v>29.163331730444426</v>
      </c>
      <c r="M81" s="39">
        <v>31.319073294394578</v>
      </c>
      <c r="N81" s="42">
        <f>IF(ISERROR(#REF!),0,#REF!*100)</f>
        <v>0</v>
      </c>
      <c r="O81" s="40">
        <f>IF(ISERROR(#REF!),0,#REF!*100)</f>
        <v>0</v>
      </c>
    </row>
    <row r="82" spans="2:15" ht="15.75" customHeight="1">
      <c r="B82" s="53" t="s">
        <v>44</v>
      </c>
      <c r="C82" s="43" t="s">
        <v>119</v>
      </c>
      <c r="D82" s="43"/>
      <c r="E82" s="43"/>
      <c r="F82" s="43"/>
      <c r="G82" s="43"/>
      <c r="H82" s="18"/>
      <c r="I82" s="39">
        <v>15.092735913160594</v>
      </c>
      <c r="J82" s="39">
        <v>14.856236178657825</v>
      </c>
      <c r="K82" s="40">
        <f>IF(ISERROR(#REF!),0,#REF!*100)</f>
        <v>0</v>
      </c>
      <c r="L82" s="41">
        <v>10.726612062467627</v>
      </c>
      <c r="M82" s="39">
        <v>11.103767974383919</v>
      </c>
      <c r="N82" s="42">
        <f>IF(ISERROR(#REF!),0,#REF!*100)</f>
        <v>0</v>
      </c>
      <c r="O82" s="40">
        <f>IF(ISERROR(#REF!),0,#REF!*100)</f>
        <v>0</v>
      </c>
    </row>
    <row r="83" spans="2:15" ht="15.75" customHeight="1">
      <c r="B83" s="53" t="s">
        <v>46</v>
      </c>
      <c r="C83" s="43" t="s">
        <v>120</v>
      </c>
      <c r="D83" s="43"/>
      <c r="E83" s="43"/>
      <c r="F83" s="43"/>
      <c r="G83" s="43"/>
      <c r="H83" s="18"/>
      <c r="I83" s="39">
        <v>0.08552061274551218</v>
      </c>
      <c r="J83" s="39">
        <v>0.10009849158121073</v>
      </c>
      <c r="K83" s="40">
        <f>IF(ISERROR(#REF!),0,#REF!*100)</f>
        <v>0</v>
      </c>
      <c r="L83" s="41">
        <v>0.16452793596922452</v>
      </c>
      <c r="M83" s="39">
        <v>0.1955865035072449</v>
      </c>
      <c r="N83" s="42">
        <f>IF(ISERROR(#REF!),0,#REF!*100)</f>
        <v>0</v>
      </c>
      <c r="O83" s="40">
        <f>IF(ISERROR(#REF!),0,#REF!*100)</f>
        <v>0</v>
      </c>
    </row>
    <row r="84" spans="2:15" ht="15.75" customHeight="1">
      <c r="B84" s="53" t="s">
        <v>54</v>
      </c>
      <c r="C84" s="43" t="s">
        <v>121</v>
      </c>
      <c r="D84" s="43"/>
      <c r="E84" s="43"/>
      <c r="F84" s="43"/>
      <c r="G84" s="43"/>
      <c r="H84" s="18"/>
      <c r="I84" s="39">
        <v>0.18499700886390086</v>
      </c>
      <c r="J84" s="39">
        <v>0.1789136192759284</v>
      </c>
      <c r="K84" s="40">
        <f>IF(ISERROR(#REF!),0,#REF!*100)</f>
        <v>0</v>
      </c>
      <c r="L84" s="41">
        <v>0.19997695019254536</v>
      </c>
      <c r="M84" s="39">
        <v>0.22903759834792553</v>
      </c>
      <c r="N84" s="42">
        <f>IF(ISERROR(#REF!),0,#REF!*100)</f>
        <v>0</v>
      </c>
      <c r="O84" s="40">
        <f>IF(ISERROR(#REF!),0,#REF!*100)</f>
        <v>0</v>
      </c>
    </row>
    <row r="85" spans="2:15" ht="15.75" customHeight="1">
      <c r="B85" s="53" t="s">
        <v>56</v>
      </c>
      <c r="C85" s="43" t="s">
        <v>122</v>
      </c>
      <c r="D85" s="43"/>
      <c r="E85" s="43"/>
      <c r="F85" s="43"/>
      <c r="G85" s="43"/>
      <c r="H85" s="18"/>
      <c r="I85" s="39">
        <v>9.748365996995817</v>
      </c>
      <c r="J85" s="39">
        <v>10.863566750728848</v>
      </c>
      <c r="K85" s="40">
        <f>IF(ISERROR(#REF!),0,#REF!*100)</f>
        <v>0</v>
      </c>
      <c r="L85" s="41">
        <v>11.48693778009159</v>
      </c>
      <c r="M85" s="39">
        <v>8.713458814324106</v>
      </c>
      <c r="N85" s="42">
        <f>IF(ISERROR(#REF!),0,#REF!*100)</f>
        <v>0</v>
      </c>
      <c r="O85" s="40">
        <f>IF(ISERROR(#REF!),0,#REF!*100)</f>
        <v>0</v>
      </c>
    </row>
    <row r="86" spans="2:15" ht="15.75" customHeight="1">
      <c r="B86" s="53" t="s">
        <v>58</v>
      </c>
      <c r="C86" s="43" t="s">
        <v>123</v>
      </c>
      <c r="D86" s="43"/>
      <c r="E86" s="43"/>
      <c r="F86" s="43"/>
      <c r="G86" s="43"/>
      <c r="H86" s="18"/>
      <c r="I86" s="39">
        <v>0.08375608841101054</v>
      </c>
      <c r="J86" s="39">
        <v>0.04288373730185538</v>
      </c>
      <c r="K86" s="40">
        <f>IF(ISERROR(#REF!),0,#REF!*100)</f>
        <v>0</v>
      </c>
      <c r="L86" s="41">
        <v>0.005775698879434935</v>
      </c>
      <c r="M86" s="39">
        <v>0.03880747109460437</v>
      </c>
      <c r="N86" s="42">
        <f>IF(ISERROR(#REF!),0,#REF!*100)</f>
        <v>0</v>
      </c>
      <c r="O86" s="40">
        <f>IF(ISERROR(#REF!),0,#REF!*100)</f>
        <v>0</v>
      </c>
    </row>
    <row r="87" spans="2:15" ht="15.75" customHeight="1">
      <c r="B87" s="53" t="s">
        <v>60</v>
      </c>
      <c r="C87" s="43" t="s">
        <v>124</v>
      </c>
      <c r="D87" s="43"/>
      <c r="E87" s="43"/>
      <c r="F87" s="43"/>
      <c r="G87" s="43"/>
      <c r="H87" s="18"/>
      <c r="I87" s="39">
        <v>0.9645531657598438</v>
      </c>
      <c r="J87" s="39">
        <v>0.6045699656427259</v>
      </c>
      <c r="K87" s="40">
        <f>IF(ISERROR(#REF!),0,#REF!*100)</f>
        <v>0</v>
      </c>
      <c r="L87" s="41">
        <v>1.1813688671284577</v>
      </c>
      <c r="M87" s="39">
        <v>1.0990548884153923</v>
      </c>
      <c r="N87" s="42">
        <f>IF(ISERROR(#REF!),0,#REF!*100)</f>
        <v>0</v>
      </c>
      <c r="O87" s="40">
        <f>IF(ISERROR(#REF!),0,#REF!*100)</f>
        <v>0</v>
      </c>
    </row>
    <row r="88" spans="2:15" ht="15.75" customHeight="1">
      <c r="B88" s="53" t="s">
        <v>62</v>
      </c>
      <c r="C88" s="43" t="s">
        <v>125</v>
      </c>
      <c r="D88" s="43"/>
      <c r="E88" s="43"/>
      <c r="F88" s="43"/>
      <c r="G88" s="43"/>
      <c r="H88" s="18"/>
      <c r="I88" s="39">
        <v>0.013720513461609619</v>
      </c>
      <c r="J88" s="39">
        <v>0.012724106607025151</v>
      </c>
      <c r="K88" s="40">
        <f>IF(ISERROR(#REF!),0,#REF!*100)</f>
        <v>0</v>
      </c>
      <c r="L88" s="41">
        <v>0</v>
      </c>
      <c r="M88" s="39">
        <v>0</v>
      </c>
      <c r="N88" s="42">
        <f>IF(ISERROR(#REF!),0,#REF!*100)</f>
        <v>0</v>
      </c>
      <c r="O88" s="40">
        <f>IF(ISERROR(#REF!),0,#REF!*100)</f>
        <v>0</v>
      </c>
    </row>
    <row r="89" spans="2:15" ht="15.75" customHeight="1">
      <c r="B89" s="53" t="s">
        <v>64</v>
      </c>
      <c r="C89" s="43" t="s">
        <v>126</v>
      </c>
      <c r="D89" s="43"/>
      <c r="E89" s="43"/>
      <c r="F89" s="43"/>
      <c r="G89" s="43"/>
      <c r="H89" s="18"/>
      <c r="I89" s="39">
        <v>9.05515389753482</v>
      </c>
      <c r="J89" s="39">
        <v>9.184443795850235</v>
      </c>
      <c r="K89" s="40">
        <f>IF(ISERROR(#REF!),0,#REF!*100)</f>
        <v>0</v>
      </c>
      <c r="L89" s="41">
        <v>7.200600884635714</v>
      </c>
      <c r="M89" s="39">
        <v>7.190672553429196</v>
      </c>
      <c r="N89" s="42">
        <f>IF(ISERROR(#REF!),0,#REF!*100)</f>
        <v>0</v>
      </c>
      <c r="O89" s="40">
        <f>IF(ISERROR(#REF!),0,#REF!*100)</f>
        <v>0</v>
      </c>
    </row>
    <row r="90" spans="2:15" ht="15.75" customHeight="1">
      <c r="B90" s="83" t="s">
        <v>127</v>
      </c>
      <c r="C90" s="43" t="s">
        <v>128</v>
      </c>
      <c r="D90" s="43"/>
      <c r="E90" s="43"/>
      <c r="F90" s="43"/>
      <c r="G90" s="43"/>
      <c r="H90" s="18"/>
      <c r="I90" s="39">
        <v>0.07689048463676786</v>
      </c>
      <c r="J90" s="39">
        <v>0.07859650043342854</v>
      </c>
      <c r="K90" s="40">
        <f>IF(ISERROR(#REF!),0,#REF!*100)</f>
        <v>0</v>
      </c>
      <c r="L90" s="41">
        <v>0.48341009978976984</v>
      </c>
      <c r="M90" s="39">
        <v>0.4790805937700618</v>
      </c>
      <c r="N90" s="42">
        <f>IF(ISERROR(#REF!),0,#REF!*100)</f>
        <v>0</v>
      </c>
      <c r="O90" s="40">
        <f>IF(ISERROR(#REF!),0,#REF!*100)</f>
        <v>0</v>
      </c>
    </row>
    <row r="91" spans="2:15" ht="15.75" customHeight="1">
      <c r="B91" s="83" t="s">
        <v>129</v>
      </c>
      <c r="C91" s="43" t="s">
        <v>130</v>
      </c>
      <c r="D91" s="43"/>
      <c r="E91" s="43"/>
      <c r="F91" s="43"/>
      <c r="G91" s="43"/>
      <c r="H91" s="18"/>
      <c r="I91" s="39">
        <v>5.592248155858188</v>
      </c>
      <c r="J91" s="39">
        <v>6.456434692211076</v>
      </c>
      <c r="K91" s="40">
        <f>IF(ISERROR(#REF!),0,#REF!*100)</f>
        <v>0</v>
      </c>
      <c r="L91" s="41">
        <v>5.966217460361617</v>
      </c>
      <c r="M91" s="39">
        <v>5.947520641084719</v>
      </c>
      <c r="N91" s="42">
        <f>IF(ISERROR(#REF!),0,#REF!*100)</f>
        <v>0</v>
      </c>
      <c r="O91" s="40">
        <f>IF(ISERROR(#REF!),0,#REF!*100)</f>
        <v>0</v>
      </c>
    </row>
    <row r="92" spans="2:15" ht="15.75" customHeight="1">
      <c r="B92" s="83" t="s">
        <v>131</v>
      </c>
      <c r="C92" s="43" t="s">
        <v>132</v>
      </c>
      <c r="D92" s="43"/>
      <c r="E92" s="43"/>
      <c r="F92" s="43"/>
      <c r="G92" s="43"/>
      <c r="H92" s="18"/>
      <c r="I92" s="39">
        <v>100</v>
      </c>
      <c r="J92" s="39">
        <v>100</v>
      </c>
      <c r="K92" s="40">
        <f>IF(ISERROR(#REF!),0,#REF!*100)</f>
        <v>0</v>
      </c>
      <c r="L92" s="41">
        <v>100</v>
      </c>
      <c r="M92" s="39">
        <v>100</v>
      </c>
      <c r="N92" s="42">
        <f>IF(ISERROR(#REF!),0,#REF!*100)</f>
        <v>0</v>
      </c>
      <c r="O92" s="40">
        <f>IF(ISERROR(#REF!),0,#REF!*100)</f>
        <v>0</v>
      </c>
    </row>
    <row r="93" spans="1:15" ht="15.75" customHeight="1">
      <c r="A93" s="2" t="s">
        <v>19</v>
      </c>
      <c r="B93" s="43" t="s">
        <v>133</v>
      </c>
      <c r="C93" s="43"/>
      <c r="D93" s="43"/>
      <c r="E93" s="43"/>
      <c r="F93" s="43"/>
      <c r="G93" s="43"/>
      <c r="H93" s="11" t="s">
        <v>18</v>
      </c>
      <c r="I93" s="39"/>
      <c r="J93" s="39"/>
      <c r="K93" s="40"/>
      <c r="L93" s="41"/>
      <c r="M93" s="39"/>
      <c r="N93" s="42"/>
      <c r="O93" s="40"/>
    </row>
    <row r="94" spans="2:15" ht="15.75" customHeight="1">
      <c r="B94" s="53" t="s">
        <v>40</v>
      </c>
      <c r="C94" s="43" t="s">
        <v>113</v>
      </c>
      <c r="D94" s="43"/>
      <c r="E94" s="43"/>
      <c r="F94" s="43"/>
      <c r="G94" s="43"/>
      <c r="H94" s="18"/>
      <c r="I94" s="39">
        <v>21.436908839293718</v>
      </c>
      <c r="J94" s="39">
        <v>20.479702257541252</v>
      </c>
      <c r="K94" s="40">
        <f>IF(ISERROR(#REF!),0,#REF!*100)</f>
        <v>0</v>
      </c>
      <c r="L94" s="41">
        <v>19.744711950119306</v>
      </c>
      <c r="M94" s="39">
        <v>19.337819206076652</v>
      </c>
      <c r="N94" s="42">
        <f>IF(ISERROR(#REF!),0,#REF!*100)</f>
        <v>0</v>
      </c>
      <c r="O94" s="40">
        <f>IF(ISERROR(#REF!),0,#REF!*100)</f>
        <v>0</v>
      </c>
    </row>
    <row r="95" spans="2:15" ht="15.75" customHeight="1">
      <c r="B95" s="53" t="s">
        <v>42</v>
      </c>
      <c r="C95" s="43" t="s">
        <v>114</v>
      </c>
      <c r="D95" s="43"/>
      <c r="E95" s="43"/>
      <c r="F95" s="43"/>
      <c r="G95" s="43"/>
      <c r="H95" s="18"/>
      <c r="I95" s="39">
        <v>30.261020422633894</v>
      </c>
      <c r="J95" s="39">
        <v>30.9767717188397</v>
      </c>
      <c r="K95" s="40">
        <f>IF(ISERROR(#REF!),0,#REF!*100)</f>
        <v>0</v>
      </c>
      <c r="L95" s="41">
        <v>33.63721969962842</v>
      </c>
      <c r="M95" s="39">
        <v>33.013859401300934</v>
      </c>
      <c r="N95" s="42">
        <f>IF(ISERROR(#REF!),0,#REF!*100)</f>
        <v>0</v>
      </c>
      <c r="O95" s="40">
        <f>IF(ISERROR(#REF!),0,#REF!*100)</f>
        <v>0</v>
      </c>
    </row>
    <row r="96" spans="2:15" ht="15.75" customHeight="1">
      <c r="B96" s="53"/>
      <c r="C96" s="2" t="s">
        <v>115</v>
      </c>
      <c r="D96" s="43" t="s">
        <v>116</v>
      </c>
      <c r="E96" s="43"/>
      <c r="F96" s="43"/>
      <c r="H96" s="18"/>
      <c r="I96" s="39">
        <v>9.040178675829951</v>
      </c>
      <c r="J96" s="39">
        <v>9.2317752960483</v>
      </c>
      <c r="K96" s="40">
        <f>IF(ISERROR(#REF!),0,#REF!*100)</f>
        <v>0</v>
      </c>
      <c r="L96" s="41">
        <v>8.762159842481072</v>
      </c>
      <c r="M96" s="39">
        <v>7.790319988496316</v>
      </c>
      <c r="N96" s="42">
        <f>IF(ISERROR(#REF!),0,#REF!*100)</f>
        <v>0</v>
      </c>
      <c r="O96" s="40">
        <f>IF(ISERROR(#REF!),0,#REF!*100)</f>
        <v>0</v>
      </c>
    </row>
    <row r="97" spans="2:15" ht="15.75" customHeight="1">
      <c r="B97" s="53"/>
      <c r="C97" s="2" t="s">
        <v>117</v>
      </c>
      <c r="D97" s="43" t="s">
        <v>118</v>
      </c>
      <c r="E97" s="43"/>
      <c r="F97" s="43"/>
      <c r="H97" s="18"/>
      <c r="I97" s="39">
        <v>21.22084174680394</v>
      </c>
      <c r="J97" s="39">
        <v>21.744996422791402</v>
      </c>
      <c r="K97" s="40">
        <f>IF(ISERROR(#REF!),0,#REF!*100)</f>
        <v>0</v>
      </c>
      <c r="L97" s="41">
        <v>24.875059857147345</v>
      </c>
      <c r="M97" s="39">
        <v>25.223539412804612</v>
      </c>
      <c r="N97" s="42">
        <f>IF(ISERROR(#REF!),0,#REF!*100)</f>
        <v>0</v>
      </c>
      <c r="O97" s="40">
        <f>IF(ISERROR(#REF!),0,#REF!*100)</f>
        <v>0</v>
      </c>
    </row>
    <row r="98" spans="2:15" ht="15.75" customHeight="1">
      <c r="B98" s="53" t="s">
        <v>44</v>
      </c>
      <c r="C98" s="43" t="s">
        <v>134</v>
      </c>
      <c r="D98" s="43"/>
      <c r="E98" s="43"/>
      <c r="F98" s="43"/>
      <c r="G98" s="43"/>
      <c r="H98" s="18"/>
      <c r="I98" s="39">
        <v>11.233327951456092</v>
      </c>
      <c r="J98" s="39">
        <v>19.3420337580331</v>
      </c>
      <c r="K98" s="40">
        <f>IF(ISERROR(#REF!),0,#REF!*100)</f>
        <v>0</v>
      </c>
      <c r="L98" s="41">
        <v>14.959032740136479</v>
      </c>
      <c r="M98" s="39">
        <v>13.986343604882299</v>
      </c>
      <c r="N98" s="42">
        <f>IF(ISERROR(#REF!),0,#REF!*100)</f>
        <v>0</v>
      </c>
      <c r="O98" s="40">
        <f>IF(ISERROR(#REF!),0,#REF!*100)</f>
        <v>0</v>
      </c>
    </row>
    <row r="99" spans="1:15" ht="15.75" customHeight="1">
      <c r="A99" s="2" t="s">
        <v>21</v>
      </c>
      <c r="B99" s="43" t="s">
        <v>135</v>
      </c>
      <c r="C99" s="43"/>
      <c r="D99" s="43"/>
      <c r="E99" s="43"/>
      <c r="F99" s="43"/>
      <c r="H99" s="11" t="s">
        <v>106</v>
      </c>
      <c r="I99" s="39"/>
      <c r="J99" s="39"/>
      <c r="K99" s="40"/>
      <c r="L99" s="41"/>
      <c r="M99" s="39"/>
      <c r="N99" s="42"/>
      <c r="O99" s="40"/>
    </row>
    <row r="100" spans="2:15" ht="15.75" customHeight="1">
      <c r="B100" s="53" t="s">
        <v>40</v>
      </c>
      <c r="C100" s="43" t="s">
        <v>113</v>
      </c>
      <c r="D100" s="43"/>
      <c r="E100" s="43"/>
      <c r="F100" s="43"/>
      <c r="G100" s="43"/>
      <c r="H100" s="18"/>
      <c r="I100" s="39">
        <v>2.0125592094619424</v>
      </c>
      <c r="J100" s="39">
        <v>1.8879593969739195</v>
      </c>
      <c r="K100" s="40">
        <f>IF(ISERROR(#REF!),0,#REF!)</f>
        <v>0</v>
      </c>
      <c r="L100" s="41">
        <v>2.4631209983977946</v>
      </c>
      <c r="M100" s="39">
        <v>2.3984179626285633</v>
      </c>
      <c r="N100" s="42">
        <f>IF(ISERROR(#REF!),0,#REF!)</f>
        <v>0</v>
      </c>
      <c r="O100" s="40">
        <f>IF(ISERROR(#REF!),0,#REF!)</f>
        <v>0</v>
      </c>
    </row>
    <row r="101" spans="2:15" ht="15.75" customHeight="1">
      <c r="B101" s="53"/>
      <c r="E101" s="73" t="s">
        <v>136</v>
      </c>
      <c r="F101" s="73"/>
      <c r="H101" s="18"/>
      <c r="I101" s="39">
        <v>0.9608996109315191</v>
      </c>
      <c r="J101" s="39">
        <v>0.8659823435352226</v>
      </c>
      <c r="K101" s="40">
        <f>IF(ISERROR(#REF!),0,#REF!)</f>
        <v>0</v>
      </c>
      <c r="L101" s="41">
        <v>1.1453990338504176</v>
      </c>
      <c r="M101" s="39">
        <v>1.097089937723015</v>
      </c>
      <c r="N101" s="42">
        <f>IF(ISERROR(#REF!),0,#REF!)</f>
        <v>0</v>
      </c>
      <c r="O101" s="40">
        <f>IF(ISERROR(#REF!),0,#REF!)</f>
        <v>0</v>
      </c>
    </row>
    <row r="102" spans="2:15" ht="15.75" customHeight="1">
      <c r="B102" s="53"/>
      <c r="E102" s="73" t="s">
        <v>137</v>
      </c>
      <c r="F102" s="73"/>
      <c r="H102" s="18"/>
      <c r="I102" s="39">
        <v>0.5557255486686535</v>
      </c>
      <c r="J102" s="39">
        <v>0.49502009307613865</v>
      </c>
      <c r="K102" s="40">
        <f>IF(ISERROR(#REF!),0,#REF!)</f>
        <v>0</v>
      </c>
      <c r="L102" s="41">
        <v>0.6686249240746752</v>
      </c>
      <c r="M102" s="39">
        <v>0.6337276624427423</v>
      </c>
      <c r="N102" s="42">
        <f>IF(ISERROR(#REF!),0,#REF!)</f>
        <v>0</v>
      </c>
      <c r="O102" s="40">
        <f>IF(ISERROR(#REF!),0,#REF!)</f>
        <v>0</v>
      </c>
    </row>
    <row r="103" spans="2:15" ht="15.75" customHeight="1">
      <c r="B103" s="53"/>
      <c r="E103" s="73" t="s">
        <v>138</v>
      </c>
      <c r="F103" s="73"/>
      <c r="H103" s="18"/>
      <c r="I103" s="39">
        <v>0.005076081593111171</v>
      </c>
      <c r="J103" s="39">
        <v>0.006577434218953489</v>
      </c>
      <c r="K103" s="40">
        <f>IF(ISERROR(#REF!),0,#REF!)</f>
        <v>0</v>
      </c>
      <c r="L103" s="41">
        <v>0.025775002132646736</v>
      </c>
      <c r="M103" s="39">
        <v>0.0224086991073501</v>
      </c>
      <c r="N103" s="42">
        <f>IF(ISERROR(#REF!),0,#REF!)</f>
        <v>0</v>
      </c>
      <c r="O103" s="40">
        <f>IF(ISERROR(#REF!),0,#REF!)</f>
        <v>0</v>
      </c>
    </row>
    <row r="104" spans="2:15" ht="15.75" customHeight="1">
      <c r="B104" s="53"/>
      <c r="E104" s="73" t="s">
        <v>139</v>
      </c>
      <c r="F104" s="73"/>
      <c r="H104" s="18"/>
      <c r="I104" s="39">
        <v>0.21293108425331164</v>
      </c>
      <c r="J104" s="39">
        <v>0.26504927118267235</v>
      </c>
      <c r="K104" s="40">
        <f>IF(ISERROR(#REF!),0,#REF!)</f>
        <v>0</v>
      </c>
      <c r="L104" s="41">
        <v>0.2943052496600592</v>
      </c>
      <c r="M104" s="39">
        <v>0.33705631418338994</v>
      </c>
      <c r="N104" s="42">
        <f>IF(ISERROR(#REF!),0,#REF!)</f>
        <v>0</v>
      </c>
      <c r="O104" s="40">
        <f>IF(ISERROR(#REF!),0,#REF!)</f>
        <v>0</v>
      </c>
    </row>
    <row r="105" spans="2:15" ht="15.75" customHeight="1">
      <c r="B105" s="53"/>
      <c r="E105" s="73" t="s">
        <v>140</v>
      </c>
      <c r="F105" s="73"/>
      <c r="H105" s="18"/>
      <c r="I105" s="39">
        <v>0.27792688401534704</v>
      </c>
      <c r="J105" s="39">
        <v>0.25533025496093237</v>
      </c>
      <c r="K105" s="40">
        <f>IF(ISERROR(#REF!),0,#REF!)</f>
        <v>0</v>
      </c>
      <c r="L105" s="41">
        <v>0.3290167886799957</v>
      </c>
      <c r="M105" s="39">
        <v>0.30813534917206625</v>
      </c>
      <c r="N105" s="42">
        <f>IF(ISERROR(#REF!),0,#REF!)</f>
        <v>0</v>
      </c>
      <c r="O105" s="40">
        <f>IF(ISERROR(#REF!),0,#REF!)</f>
        <v>0</v>
      </c>
    </row>
    <row r="106" spans="2:15" ht="15.75" customHeight="1">
      <c r="B106" s="53" t="s">
        <v>42</v>
      </c>
      <c r="C106" s="43" t="s">
        <v>114</v>
      </c>
      <c r="D106" s="43"/>
      <c r="E106" s="43"/>
      <c r="F106" s="43"/>
      <c r="G106" s="54"/>
      <c r="H106" s="18"/>
      <c r="I106" s="39">
        <v>2.8409924115390472</v>
      </c>
      <c r="J106" s="39">
        <v>2.855651245269651</v>
      </c>
      <c r="K106" s="40">
        <f>IF(ISERROR(#REF!),0,#REF!)</f>
        <v>0</v>
      </c>
      <c r="L106" s="41">
        <v>4.1961889532338335</v>
      </c>
      <c r="M106" s="39">
        <v>4.094620627071146</v>
      </c>
      <c r="N106" s="42">
        <f>IF(ISERROR(#REF!),0,#REF!)</f>
        <v>0</v>
      </c>
      <c r="O106" s="40">
        <f>IF(ISERROR(#REF!),0,#REF!)</f>
        <v>0</v>
      </c>
    </row>
    <row r="107" spans="2:15" ht="15.75" customHeight="1">
      <c r="B107" s="53"/>
      <c r="C107" s="2" t="s">
        <v>115</v>
      </c>
      <c r="D107" s="43" t="s">
        <v>141</v>
      </c>
      <c r="E107" s="43"/>
      <c r="F107" s="54"/>
      <c r="H107" s="18"/>
      <c r="I107" s="39">
        <v>0.8487182077237623</v>
      </c>
      <c r="J107" s="39">
        <v>0.8510483551833916</v>
      </c>
      <c r="K107" s="40">
        <f>IF(ISERROR(#REF!),0,#REF!)</f>
        <v>0</v>
      </c>
      <c r="L107" s="41">
        <v>1.0930653206719803</v>
      </c>
      <c r="M107" s="39">
        <v>0.9662125390624487</v>
      </c>
      <c r="N107" s="42">
        <f>IF(ISERROR(#REF!),0,#REF!)</f>
        <v>0</v>
      </c>
      <c r="O107" s="40">
        <f>IF(ISERROR(#REF!),0,#REF!)</f>
        <v>0</v>
      </c>
    </row>
    <row r="108" spans="2:15" ht="15.75" customHeight="1">
      <c r="B108" s="53"/>
      <c r="E108" s="73" t="s">
        <v>142</v>
      </c>
      <c r="H108" s="18"/>
      <c r="I108" s="39">
        <v>0</v>
      </c>
      <c r="J108" s="39">
        <v>2.2497722735509266E-05</v>
      </c>
      <c r="K108" s="40">
        <f>IF(ISERROR(#REF!),0,#REF!)</f>
        <v>0</v>
      </c>
      <c r="L108" s="41">
        <v>0</v>
      </c>
      <c r="M108" s="39">
        <v>0</v>
      </c>
      <c r="N108" s="42">
        <f>IF(ISERROR(#REF!),0,#REF!)</f>
        <v>0</v>
      </c>
      <c r="O108" s="40">
        <f>IF(ISERROR(#REF!),0,#REF!)</f>
        <v>0</v>
      </c>
    </row>
    <row r="109" spans="2:15" ht="15.75" customHeight="1">
      <c r="B109" s="53"/>
      <c r="E109" s="73" t="s">
        <v>143</v>
      </c>
      <c r="H109" s="18"/>
      <c r="I109" s="39">
        <v>0.8439697002542204</v>
      </c>
      <c r="J109" s="39">
        <v>0.8500701541988517</v>
      </c>
      <c r="K109" s="40">
        <f>IF(ISERROR(#REF!),0,#REF!)</f>
        <v>0</v>
      </c>
      <c r="L109" s="41">
        <v>1.079933967731603</v>
      </c>
      <c r="M109" s="39">
        <v>0.9473366720826268</v>
      </c>
      <c r="N109" s="42">
        <f>IF(ISERROR(#REF!),0,#REF!)</f>
        <v>0</v>
      </c>
      <c r="O109" s="40">
        <f>IF(ISERROR(#REF!),0,#REF!)</f>
        <v>0</v>
      </c>
    </row>
    <row r="110" spans="2:15" ht="15.75" customHeight="1">
      <c r="B110" s="53"/>
      <c r="E110" s="73" t="s">
        <v>144</v>
      </c>
      <c r="H110" s="18"/>
      <c r="I110" s="39">
        <v>0.004748507469541886</v>
      </c>
      <c r="J110" s="39">
        <v>0.0009557032618044336</v>
      </c>
      <c r="K110" s="40">
        <f>IF(ISERROR(#REF!),0,#REF!)</f>
        <v>0</v>
      </c>
      <c r="L110" s="41">
        <v>0.013131352940377174</v>
      </c>
      <c r="M110" s="39">
        <v>0.01887586697982194</v>
      </c>
      <c r="N110" s="42">
        <f>IF(ISERROR(#REF!),0,#REF!)</f>
        <v>0</v>
      </c>
      <c r="O110" s="40">
        <f>IF(ISERROR(#REF!),0,#REF!)</f>
        <v>0</v>
      </c>
    </row>
    <row r="111" spans="2:15" ht="15.75" customHeight="1">
      <c r="B111" s="53"/>
      <c r="C111" s="2" t="s">
        <v>117</v>
      </c>
      <c r="D111" s="43" t="s">
        <v>118</v>
      </c>
      <c r="E111" s="43"/>
      <c r="F111" s="43"/>
      <c r="H111" s="18"/>
      <c r="I111" s="39">
        <v>1.9922742038152847</v>
      </c>
      <c r="J111" s="39">
        <v>2.0046028900862596</v>
      </c>
      <c r="K111" s="40">
        <f>IF(ISERROR(#REF!),0,#REF!)</f>
        <v>0</v>
      </c>
      <c r="L111" s="41">
        <v>3.1031236325618536</v>
      </c>
      <c r="M111" s="39">
        <v>3.128408088008697</v>
      </c>
      <c r="N111" s="42">
        <f>IF(ISERROR(#REF!),0,#REF!)</f>
        <v>0</v>
      </c>
      <c r="O111" s="40">
        <f>IF(ISERROR(#REF!),0,#REF!)</f>
        <v>0</v>
      </c>
    </row>
    <row r="112" spans="2:15" ht="15.75" customHeight="1">
      <c r="B112" s="53" t="s">
        <v>44</v>
      </c>
      <c r="C112" s="43" t="s">
        <v>119</v>
      </c>
      <c r="D112" s="43"/>
      <c r="E112" s="43"/>
      <c r="F112" s="43"/>
      <c r="G112" s="43"/>
      <c r="H112" s="18"/>
      <c r="I112" s="39">
        <v>1.2394386106683883</v>
      </c>
      <c r="J112" s="39">
        <v>1.2230185036210264</v>
      </c>
      <c r="K112" s="40">
        <f>IF(ISERROR(#REF!),0,#REF!)</f>
        <v>0</v>
      </c>
      <c r="L112" s="41">
        <v>1.141364906315493</v>
      </c>
      <c r="M112" s="39">
        <v>1.1091361871378158</v>
      </c>
      <c r="N112" s="42">
        <f>IF(ISERROR(#REF!),0,#REF!)</f>
        <v>0</v>
      </c>
      <c r="O112" s="40">
        <f>IF(ISERROR(#REF!),0,#REF!)</f>
        <v>0</v>
      </c>
    </row>
    <row r="113" spans="2:15" ht="15.75" customHeight="1">
      <c r="B113" s="53" t="s">
        <v>46</v>
      </c>
      <c r="C113" s="43" t="s">
        <v>120</v>
      </c>
      <c r="D113" s="43"/>
      <c r="E113" s="43"/>
      <c r="F113" s="43"/>
      <c r="G113" s="43"/>
      <c r="H113" s="18"/>
      <c r="I113" s="39">
        <v>0.0070230838235484485</v>
      </c>
      <c r="J113" s="39">
        <v>0.008240465883562333</v>
      </c>
      <c r="K113" s="40">
        <f>IF(ISERROR(#REF!),0,#REF!)</f>
        <v>0</v>
      </c>
      <c r="L113" s="41">
        <v>0.017506591189296317</v>
      </c>
      <c r="M113" s="39">
        <v>0.01953679771192075</v>
      </c>
      <c r="N113" s="42">
        <f>IF(ISERROR(#REF!),0,#REF!)</f>
        <v>0</v>
      </c>
      <c r="O113" s="40">
        <f>IF(ISERROR(#REF!),0,#REF!)</f>
        <v>0</v>
      </c>
    </row>
    <row r="114" spans="2:15" ht="15.75" customHeight="1">
      <c r="B114" s="53" t="s">
        <v>54</v>
      </c>
      <c r="C114" s="43" t="s">
        <v>121</v>
      </c>
      <c r="D114" s="43"/>
      <c r="E114" s="43"/>
      <c r="F114" s="43"/>
      <c r="G114" s="43"/>
      <c r="H114" s="18"/>
      <c r="I114" s="39">
        <v>0.015192237972185146</v>
      </c>
      <c r="J114" s="39">
        <v>0.014728809120483206</v>
      </c>
      <c r="K114" s="40">
        <f>IF(ISERROR(#REF!),0,#REF!)</f>
        <v>0</v>
      </c>
      <c r="L114" s="41">
        <v>0.021278542720903158</v>
      </c>
      <c r="M114" s="39">
        <v>0.022878169746420287</v>
      </c>
      <c r="N114" s="42">
        <f>IF(ISERROR(#REF!),0,#REF!)</f>
        <v>0</v>
      </c>
      <c r="O114" s="40">
        <f>IF(ISERROR(#REF!),0,#REF!)</f>
        <v>0</v>
      </c>
    </row>
    <row r="115" spans="2:15" ht="15.75" customHeight="1">
      <c r="B115" s="53" t="s">
        <v>56</v>
      </c>
      <c r="C115" s="43" t="s">
        <v>122</v>
      </c>
      <c r="D115" s="43"/>
      <c r="E115" s="43"/>
      <c r="F115" s="43"/>
      <c r="G115" s="43"/>
      <c r="H115" s="18"/>
      <c r="I115" s="39">
        <v>0.8005507601221414</v>
      </c>
      <c r="J115" s="39">
        <v>0.8943276743641455</v>
      </c>
      <c r="K115" s="40">
        <f>IF(ISERROR(#REF!),0,#REF!)</f>
        <v>0</v>
      </c>
      <c r="L115" s="41">
        <v>1.2222673465651588</v>
      </c>
      <c r="M115" s="39">
        <v>0.8703723374261206</v>
      </c>
      <c r="N115" s="42">
        <f>IF(ISERROR(#REF!),0,#REF!)</f>
        <v>0</v>
      </c>
      <c r="O115" s="40">
        <f>IF(ISERROR(#REF!),0,#REF!)</f>
        <v>0</v>
      </c>
    </row>
    <row r="116" spans="2:15" ht="15.75" customHeight="1">
      <c r="B116" s="53" t="s">
        <v>58</v>
      </c>
      <c r="C116" s="43" t="s">
        <v>123</v>
      </c>
      <c r="D116" s="43"/>
      <c r="E116" s="43"/>
      <c r="F116" s="43"/>
      <c r="G116" s="43"/>
      <c r="H116" s="18"/>
      <c r="I116" s="39">
        <v>0.006878178380146486</v>
      </c>
      <c r="J116" s="39">
        <v>0.003530342651656114</v>
      </c>
      <c r="K116" s="40">
        <f>IF(ISERROR(#REF!),0,#REF!)</f>
        <v>0</v>
      </c>
      <c r="L116" s="41">
        <v>0.000614563104551787</v>
      </c>
      <c r="M116" s="39">
        <v>0.0038764111985795237</v>
      </c>
      <c r="N116" s="42">
        <f>IF(ISERROR(#REF!),0,#REF!)</f>
        <v>0</v>
      </c>
      <c r="O116" s="40">
        <f>IF(ISERROR(#REF!),0,#REF!)</f>
        <v>0</v>
      </c>
    </row>
    <row r="117" spans="2:15" ht="15.75" customHeight="1">
      <c r="B117" s="53" t="s">
        <v>60</v>
      </c>
      <c r="C117" s="43" t="s">
        <v>124</v>
      </c>
      <c r="D117" s="43"/>
      <c r="E117" s="43"/>
      <c r="F117" s="43"/>
      <c r="G117" s="43"/>
      <c r="H117" s="18"/>
      <c r="I117" s="39">
        <v>0.07921058465236368</v>
      </c>
      <c r="J117" s="39">
        <v>0.049770362144403016</v>
      </c>
      <c r="K117" s="40">
        <f>IF(ISERROR(#REF!),0,#REF!)</f>
        <v>0</v>
      </c>
      <c r="L117" s="41">
        <v>0.12570352675212929</v>
      </c>
      <c r="M117" s="39">
        <v>0.10978269279441251</v>
      </c>
      <c r="N117" s="42">
        <f>IF(ISERROR(#REF!),0,#REF!)</f>
        <v>0</v>
      </c>
      <c r="O117" s="40">
        <f>IF(ISERROR(#REF!),0,#REF!)</f>
        <v>0</v>
      </c>
    </row>
    <row r="118" spans="2:15" ht="15.75" customHeight="1">
      <c r="B118" s="53" t="s">
        <v>62</v>
      </c>
      <c r="C118" s="43" t="s">
        <v>125</v>
      </c>
      <c r="D118" s="43"/>
      <c r="E118" s="43"/>
      <c r="F118" s="43"/>
      <c r="G118" s="43"/>
      <c r="H118" s="18"/>
      <c r="I118" s="39">
        <v>0.0011267495993013204</v>
      </c>
      <c r="J118" s="39">
        <v>0.0010474939705653115</v>
      </c>
      <c r="K118" s="40">
        <f>IF(ISERROR(#REF!),0,#REF!)</f>
        <v>0</v>
      </c>
      <c r="L118" s="41">
        <v>0</v>
      </c>
      <c r="M118" s="39">
        <v>0</v>
      </c>
      <c r="N118" s="42">
        <f>IF(ISERROR(#REF!),0,#REF!)</f>
        <v>0</v>
      </c>
      <c r="O118" s="40">
        <f>IF(ISERROR(#REF!),0,#REF!)</f>
        <v>0</v>
      </c>
    </row>
    <row r="119" spans="2:15" ht="15.75" customHeight="1">
      <c r="B119" s="53" t="s">
        <v>64</v>
      </c>
      <c r="C119" s="43" t="s">
        <v>126</v>
      </c>
      <c r="D119" s="43"/>
      <c r="E119" s="43"/>
      <c r="F119" s="43"/>
      <c r="G119" s="43"/>
      <c r="H119" s="18"/>
      <c r="I119" s="39">
        <v>0.7436231198057656</v>
      </c>
      <c r="J119" s="39">
        <v>0.7560962664237201</v>
      </c>
      <c r="K119" s="40">
        <f>IF(ISERROR(#REF!),0,#REF!)</f>
        <v>0</v>
      </c>
      <c r="L119" s="41">
        <v>0.7661797691802467</v>
      </c>
      <c r="M119" s="39">
        <v>0.7182638503673805</v>
      </c>
      <c r="N119" s="42">
        <f>IF(ISERROR(#REF!),0,#REF!)</f>
        <v>0</v>
      </c>
      <c r="O119" s="40">
        <f>IF(ISERROR(#REF!),0,#REF!)</f>
        <v>0</v>
      </c>
    </row>
    <row r="120" spans="2:15" ht="15.75" customHeight="1">
      <c r="B120" s="83" t="s">
        <v>127</v>
      </c>
      <c r="C120" s="43" t="s">
        <v>128</v>
      </c>
      <c r="D120" s="43"/>
      <c r="E120" s="43"/>
      <c r="F120" s="43"/>
      <c r="G120" s="43"/>
      <c r="H120" s="18"/>
      <c r="I120" s="39">
        <v>0.0063143644730915775</v>
      </c>
      <c r="J120" s="39">
        <v>0.006470345058732465</v>
      </c>
      <c r="K120" s="40">
        <f>IF(ISERROR(#REF!),0,#REF!)</f>
        <v>0</v>
      </c>
      <c r="L120" s="41">
        <v>0.05143724039289865</v>
      </c>
      <c r="M120" s="39">
        <v>0.04785453229315425</v>
      </c>
      <c r="N120" s="42">
        <f>IF(ISERROR(#REF!),0,#REF!)</f>
        <v>0</v>
      </c>
      <c r="O120" s="40">
        <f>IF(ISERROR(#REF!),0,#REF!)</f>
        <v>0</v>
      </c>
    </row>
    <row r="121" spans="2:15" ht="15.75" customHeight="1">
      <c r="B121" s="83" t="s">
        <v>129</v>
      </c>
      <c r="C121" s="43" t="s">
        <v>130</v>
      </c>
      <c r="D121" s="43"/>
      <c r="E121" s="43"/>
      <c r="F121" s="43"/>
      <c r="G121" s="43"/>
      <c r="H121" s="18"/>
      <c r="I121" s="39">
        <v>0.459243991592393</v>
      </c>
      <c r="J121" s="39">
        <v>0.5315167988065912</v>
      </c>
      <c r="K121" s="40">
        <f>IF(ISERROR(#REF!),0,#REF!)</f>
        <v>0</v>
      </c>
      <c r="L121" s="41">
        <v>0.6348352297115664</v>
      </c>
      <c r="M121" s="39">
        <v>0.5940875549628161</v>
      </c>
      <c r="N121" s="42">
        <f>IF(ISERROR(#REF!),0,#REF!)</f>
        <v>0</v>
      </c>
      <c r="O121" s="40">
        <f>IF(ISERROR(#REF!),0,#REF!)</f>
        <v>0</v>
      </c>
    </row>
    <row r="122" spans="2:15" ht="15.75" customHeight="1">
      <c r="B122" s="83" t="s">
        <v>131</v>
      </c>
      <c r="C122" s="43" t="s">
        <v>145</v>
      </c>
      <c r="D122" s="43"/>
      <c r="E122" s="43"/>
      <c r="F122" s="43"/>
      <c r="G122" s="43"/>
      <c r="H122" s="18"/>
      <c r="I122" s="39">
        <v>8.212153302090314</v>
      </c>
      <c r="J122" s="39">
        <v>8.232357704288457</v>
      </c>
      <c r="K122" s="40">
        <f>IF(ISERROR(#REF!),0,#REF!)</f>
        <v>0</v>
      </c>
      <c r="L122" s="41">
        <v>10.640497667563872</v>
      </c>
      <c r="M122" s="39">
        <v>9.98882712333833</v>
      </c>
      <c r="N122" s="42">
        <f>IF(ISERROR(#REF!),0,#REF!)</f>
        <v>0</v>
      </c>
      <c r="O122" s="40">
        <f>IF(ISERROR(#REF!),0,#REF!)</f>
        <v>0</v>
      </c>
    </row>
    <row r="123" spans="1:15" ht="15.75" customHeight="1">
      <c r="A123" s="46" t="s">
        <v>23</v>
      </c>
      <c r="B123" s="47" t="s">
        <v>146</v>
      </c>
      <c r="C123" s="47"/>
      <c r="D123" s="47"/>
      <c r="E123" s="47"/>
      <c r="F123" s="47"/>
      <c r="G123" s="47"/>
      <c r="H123" s="48" t="s">
        <v>18</v>
      </c>
      <c r="I123" s="50"/>
      <c r="J123" s="49"/>
      <c r="K123" s="50"/>
      <c r="L123" s="51"/>
      <c r="M123" s="49"/>
      <c r="N123" s="52"/>
      <c r="O123" s="50"/>
    </row>
    <row r="124" spans="1:15" ht="15.75" customHeight="1">
      <c r="A124" s="30" t="s">
        <v>147</v>
      </c>
      <c r="H124" s="18"/>
      <c r="I124" s="40"/>
      <c r="J124" s="39"/>
      <c r="K124" s="40"/>
      <c r="L124" s="41"/>
      <c r="M124" s="39"/>
      <c r="N124" s="42"/>
      <c r="O124" s="40"/>
    </row>
    <row r="125" spans="1:15" ht="15.75" customHeight="1">
      <c r="A125" s="2" t="s">
        <v>16</v>
      </c>
      <c r="B125" s="43" t="s">
        <v>148</v>
      </c>
      <c r="C125" s="43"/>
      <c r="D125" s="43"/>
      <c r="E125" s="43"/>
      <c r="F125" s="43"/>
      <c r="G125" s="43"/>
      <c r="H125" s="11" t="s">
        <v>18</v>
      </c>
      <c r="I125" s="40">
        <v>0.03643842650562892</v>
      </c>
      <c r="J125" s="39">
        <v>0.2687586497631694</v>
      </c>
      <c r="K125" s="40">
        <f>IF(ISERROR(#REF!),0,#REF!*100)</f>
        <v>0</v>
      </c>
      <c r="L125" s="41">
        <v>1.5476097345319495</v>
      </c>
      <c r="M125" s="39">
        <v>1.3182274337931739</v>
      </c>
      <c r="N125" s="42">
        <f>IF(ISERROR(#REF!),0,#REF!*100)</f>
        <v>0</v>
      </c>
      <c r="O125" s="40">
        <f>IF(ISERROR(#REF!),0,#REF!*100)</f>
        <v>0</v>
      </c>
    </row>
    <row r="126" spans="1:15" ht="15.75" customHeight="1" thickBot="1">
      <c r="A126" s="75" t="s">
        <v>19</v>
      </c>
      <c r="B126" s="76" t="s">
        <v>149</v>
      </c>
      <c r="C126" s="76"/>
      <c r="D126" s="76"/>
      <c r="E126" s="76"/>
      <c r="F126" s="76"/>
      <c r="G126" s="76"/>
      <c r="H126" s="77" t="s">
        <v>18</v>
      </c>
      <c r="I126" s="78">
        <v>0.5065876623460461</v>
      </c>
      <c r="J126" s="78">
        <v>0.38980849354725733</v>
      </c>
      <c r="K126" s="78">
        <f>IF(ISERROR(#REF!),0,#REF!*100)</f>
        <v>0</v>
      </c>
      <c r="L126" s="79">
        <v>1.6495630835000428</v>
      </c>
      <c r="M126" s="78">
        <v>1.261796933088751</v>
      </c>
      <c r="N126" s="80">
        <f>IF(ISERROR(#REF!),0,#REF!*100)</f>
        <v>0</v>
      </c>
      <c r="O126" s="78">
        <f>IF(ISERROR(#REF!),0,#REF!*100)</f>
        <v>0</v>
      </c>
    </row>
    <row r="127" ht="19.5" thickBot="1">
      <c r="A127" s="1"/>
    </row>
    <row r="128" spans="1:15" ht="15.75" customHeight="1">
      <c r="A128" s="5"/>
      <c r="B128" s="5"/>
      <c r="C128" s="5"/>
      <c r="D128" s="5"/>
      <c r="E128" s="5"/>
      <c r="F128" s="5"/>
      <c r="G128" s="5"/>
      <c r="H128" s="6" t="s">
        <v>1</v>
      </c>
      <c r="I128" s="7" t="s">
        <v>150</v>
      </c>
      <c r="J128" s="8"/>
      <c r="K128" s="9"/>
      <c r="L128" s="9"/>
      <c r="M128" s="9"/>
      <c r="N128" s="9"/>
      <c r="O128" s="9"/>
    </row>
    <row r="129" spans="1:15" ht="15.75" customHeight="1">
      <c r="A129" s="3"/>
      <c r="B129" s="3"/>
      <c r="C129" s="3"/>
      <c r="D129" s="3"/>
      <c r="E129" s="3"/>
      <c r="F129" s="3"/>
      <c r="G129" s="3"/>
      <c r="H129" s="11"/>
      <c r="I129" s="12" t="s">
        <v>3</v>
      </c>
      <c r="J129" s="13"/>
      <c r="K129" s="13"/>
      <c r="L129" s="84" t="s">
        <v>4</v>
      </c>
      <c r="M129" s="13"/>
      <c r="N129" s="85"/>
      <c r="O129" s="17" t="s">
        <v>5</v>
      </c>
    </row>
    <row r="130" spans="1:15" ht="15.75" customHeight="1" thickBot="1">
      <c r="A130" s="3"/>
      <c r="B130" s="3"/>
      <c r="C130" s="3"/>
      <c r="D130" s="3"/>
      <c r="E130" s="3"/>
      <c r="F130" s="3"/>
      <c r="G130" s="3"/>
      <c r="H130" s="18"/>
      <c r="I130" s="12" t="s">
        <v>6</v>
      </c>
      <c r="J130" s="13"/>
      <c r="K130" s="13"/>
      <c r="L130" s="84" t="s">
        <v>7</v>
      </c>
      <c r="M130" s="13"/>
      <c r="N130" s="85"/>
      <c r="O130" s="23"/>
    </row>
    <row r="131" spans="1:15" ht="15.75" customHeight="1" thickBot="1">
      <c r="A131" s="24" t="s">
        <v>8</v>
      </c>
      <c r="B131" s="24"/>
      <c r="C131" s="24"/>
      <c r="D131" s="24"/>
      <c r="E131" s="24"/>
      <c r="F131" s="24"/>
      <c r="G131" s="24"/>
      <c r="H131" s="24"/>
      <c r="I131" s="86" t="str">
        <f aca="true" t="shared" si="0" ref="I131:O131">+I5</f>
        <v>H16</v>
      </c>
      <c r="J131" s="26" t="str">
        <f t="shared" si="0"/>
        <v>H17</v>
      </c>
      <c r="K131" s="29" t="str">
        <f t="shared" si="0"/>
        <v>H18</v>
      </c>
      <c r="L131" s="26" t="str">
        <f t="shared" si="0"/>
        <v>H16</v>
      </c>
      <c r="M131" s="26" t="str">
        <f t="shared" si="0"/>
        <v>H17</v>
      </c>
      <c r="N131" s="29" t="str">
        <f t="shared" si="0"/>
        <v>H18</v>
      </c>
      <c r="O131" s="27" t="str">
        <f t="shared" si="0"/>
        <v>H18</v>
      </c>
    </row>
    <row r="132" spans="1:16" ht="15.75" customHeight="1">
      <c r="A132" s="30" t="s">
        <v>12</v>
      </c>
      <c r="B132" s="30"/>
      <c r="C132" s="30"/>
      <c r="D132" s="30"/>
      <c r="H132" s="18"/>
      <c r="I132" s="32"/>
      <c r="J132" s="32"/>
      <c r="K132" s="32"/>
      <c r="L132" s="33"/>
      <c r="M132" s="32"/>
      <c r="N132" s="34"/>
      <c r="O132" s="31"/>
      <c r="P132" s="2" t="s">
        <v>13</v>
      </c>
    </row>
    <row r="133" spans="1:15" ht="15.75" customHeight="1">
      <c r="A133" s="2" t="s">
        <v>14</v>
      </c>
      <c r="H133" s="18"/>
      <c r="I133" s="35">
        <v>5</v>
      </c>
      <c r="J133" s="35">
        <v>5</v>
      </c>
      <c r="K133" s="35">
        <f>IF(ISERROR(#REF!),0,#REF!)</f>
        <v>0</v>
      </c>
      <c r="L133" s="37">
        <v>52</v>
      </c>
      <c r="M133" s="35">
        <v>52</v>
      </c>
      <c r="N133" s="38">
        <f>IF(ISERROR(#REF!),0,#REF!)</f>
        <v>0</v>
      </c>
      <c r="O133" s="36">
        <f>IF(ISERROR(#REF!),0,#REF!)</f>
        <v>0</v>
      </c>
    </row>
    <row r="134" spans="1:15" ht="15.75" customHeight="1">
      <c r="A134" s="30" t="s">
        <v>15</v>
      </c>
      <c r="B134" s="30"/>
      <c r="C134" s="30"/>
      <c r="D134" s="30"/>
      <c r="H134" s="18"/>
      <c r="I134" s="39"/>
      <c r="J134" s="39"/>
      <c r="K134" s="39"/>
      <c r="L134" s="41"/>
      <c r="M134" s="39"/>
      <c r="N134" s="42"/>
      <c r="O134" s="40"/>
    </row>
    <row r="135" spans="1:15" ht="15.75" customHeight="1">
      <c r="A135" s="2" t="s">
        <v>16</v>
      </c>
      <c r="B135" s="43" t="s">
        <v>17</v>
      </c>
      <c r="C135" s="43"/>
      <c r="D135" s="43"/>
      <c r="E135" s="43"/>
      <c r="F135" s="43"/>
      <c r="G135" s="43"/>
      <c r="H135" s="11" t="s">
        <v>18</v>
      </c>
      <c r="I135" s="39">
        <v>125.29309822027352</v>
      </c>
      <c r="J135" s="39">
        <v>116.87101531798112</v>
      </c>
      <c r="K135" s="39">
        <f>IF(ISERROR(#REF!),0,#REF!*100)</f>
        <v>0</v>
      </c>
      <c r="L135" s="41">
        <v>123.73629426918664</v>
      </c>
      <c r="M135" s="39">
        <v>112.54002935607579</v>
      </c>
      <c r="N135" s="42">
        <f>IF(ISERROR(#REF!),0,#REF!*100)</f>
        <v>0</v>
      </c>
      <c r="O135" s="40">
        <f>IF(ISERROR(#REF!),0,#REF!*100)</f>
        <v>0</v>
      </c>
    </row>
    <row r="136" spans="1:15" ht="15.75" customHeight="1">
      <c r="A136" s="2" t="s">
        <v>19</v>
      </c>
      <c r="B136" s="43" t="s">
        <v>20</v>
      </c>
      <c r="C136" s="43"/>
      <c r="D136" s="43"/>
      <c r="E136" s="43"/>
      <c r="F136" s="43"/>
      <c r="G136" s="43"/>
      <c r="H136" s="11" t="s">
        <v>18</v>
      </c>
      <c r="I136" s="39">
        <v>127.1179475663841</v>
      </c>
      <c r="J136" s="39">
        <v>116.87101531798112</v>
      </c>
      <c r="K136" s="39">
        <f>IF(ISERROR(#REF!),0,#REF!*100)</f>
        <v>0</v>
      </c>
      <c r="L136" s="41">
        <v>123.88053111265529</v>
      </c>
      <c r="M136" s="39">
        <v>112.491655062304</v>
      </c>
      <c r="N136" s="42">
        <f>IF(ISERROR(#REF!),0,#REF!*100)</f>
        <v>0</v>
      </c>
      <c r="O136" s="40">
        <f>IF(ISERROR(#REF!),0,#REF!*100)</f>
        <v>0</v>
      </c>
    </row>
    <row r="137" spans="1:15" ht="15.75" customHeight="1">
      <c r="A137" s="2" t="s">
        <v>21</v>
      </c>
      <c r="B137" s="43" t="s">
        <v>22</v>
      </c>
      <c r="C137" s="43"/>
      <c r="D137" s="43"/>
      <c r="E137" s="43"/>
      <c r="F137" s="43"/>
      <c r="G137" s="43"/>
      <c r="H137" s="11" t="s">
        <v>18</v>
      </c>
      <c r="I137" s="39">
        <v>118.78135638499943</v>
      </c>
      <c r="J137" s="39">
        <v>122.78884421779566</v>
      </c>
      <c r="K137" s="39">
        <f>IF(ISERROR(#REF!),0,#REF!*100)</f>
        <v>0</v>
      </c>
      <c r="L137" s="41">
        <v>138.3138898380135</v>
      </c>
      <c r="M137" s="39">
        <v>128.32735648969927</v>
      </c>
      <c r="N137" s="42">
        <f>IF(ISERROR(#REF!),0,#REF!*100)</f>
        <v>0</v>
      </c>
      <c r="O137" s="40">
        <f>IF(ISERROR(#REF!),0,#REF!*100)</f>
        <v>0</v>
      </c>
    </row>
    <row r="138" spans="1:15" ht="15.75" customHeight="1">
      <c r="A138" s="46" t="s">
        <v>23</v>
      </c>
      <c r="B138" s="47" t="s">
        <v>24</v>
      </c>
      <c r="C138" s="47"/>
      <c r="D138" s="47"/>
      <c r="E138" s="47"/>
      <c r="F138" s="47"/>
      <c r="G138" s="47"/>
      <c r="H138" s="48" t="s">
        <v>18</v>
      </c>
      <c r="I138" s="49"/>
      <c r="J138" s="49"/>
      <c r="K138" s="49"/>
      <c r="L138" s="51"/>
      <c r="M138" s="49"/>
      <c r="N138" s="52"/>
      <c r="O138" s="50"/>
    </row>
    <row r="139" spans="1:15" ht="15.75" customHeight="1">
      <c r="A139" s="46" t="s">
        <v>25</v>
      </c>
      <c r="B139" s="47" t="s">
        <v>26</v>
      </c>
      <c r="C139" s="47"/>
      <c r="D139" s="47"/>
      <c r="E139" s="47"/>
      <c r="F139" s="47"/>
      <c r="G139" s="47"/>
      <c r="H139" s="48" t="s">
        <v>18</v>
      </c>
      <c r="I139" s="49"/>
      <c r="J139" s="49"/>
      <c r="K139" s="49"/>
      <c r="L139" s="51"/>
      <c r="M139" s="49"/>
      <c r="N139" s="52"/>
      <c r="O139" s="50"/>
    </row>
    <row r="140" spans="1:15" ht="15.75" customHeight="1">
      <c r="A140" s="46" t="s">
        <v>27</v>
      </c>
      <c r="B140" s="47" t="s">
        <v>28</v>
      </c>
      <c r="C140" s="47"/>
      <c r="D140" s="47"/>
      <c r="E140" s="47"/>
      <c r="F140" s="47"/>
      <c r="G140" s="47"/>
      <c r="H140" s="48" t="s">
        <v>29</v>
      </c>
      <c r="I140" s="49"/>
      <c r="J140" s="49"/>
      <c r="K140" s="49"/>
      <c r="L140" s="51"/>
      <c r="M140" s="49"/>
      <c r="N140" s="52"/>
      <c r="O140" s="50"/>
    </row>
    <row r="141" spans="1:15" ht="15.75" customHeight="1">
      <c r="A141" s="46" t="s">
        <v>30</v>
      </c>
      <c r="B141" s="47" t="s">
        <v>31</v>
      </c>
      <c r="C141" s="47"/>
      <c r="D141" s="47"/>
      <c r="E141" s="47"/>
      <c r="F141" s="47"/>
      <c r="G141" s="47"/>
      <c r="H141" s="48" t="s">
        <v>29</v>
      </c>
      <c r="I141" s="49"/>
      <c r="J141" s="49"/>
      <c r="K141" s="49"/>
      <c r="L141" s="51"/>
      <c r="M141" s="49"/>
      <c r="N141" s="52"/>
      <c r="O141" s="50"/>
    </row>
    <row r="142" spans="1:15" ht="15.75" customHeight="1">
      <c r="A142" s="46" t="s">
        <v>32</v>
      </c>
      <c r="B142" s="47" t="s">
        <v>33</v>
      </c>
      <c r="C142" s="47"/>
      <c r="D142" s="47"/>
      <c r="E142" s="47"/>
      <c r="F142" s="47"/>
      <c r="G142" s="47"/>
      <c r="H142" s="48" t="s">
        <v>29</v>
      </c>
      <c r="I142" s="49"/>
      <c r="J142" s="49"/>
      <c r="K142" s="49"/>
      <c r="L142" s="51"/>
      <c r="M142" s="49"/>
      <c r="N142" s="52"/>
      <c r="O142" s="50"/>
    </row>
    <row r="143" spans="1:15" ht="15.75" customHeight="1">
      <c r="A143" s="46" t="s">
        <v>34</v>
      </c>
      <c r="B143" s="47" t="s">
        <v>35</v>
      </c>
      <c r="C143" s="47"/>
      <c r="D143" s="47"/>
      <c r="E143" s="47"/>
      <c r="F143" s="47"/>
      <c r="G143" s="47"/>
      <c r="H143" s="48" t="s">
        <v>29</v>
      </c>
      <c r="I143" s="49"/>
      <c r="J143" s="49"/>
      <c r="K143" s="49"/>
      <c r="L143" s="51"/>
      <c r="M143" s="49"/>
      <c r="N143" s="52"/>
      <c r="O143" s="50"/>
    </row>
    <row r="144" spans="1:15" ht="15.75" customHeight="1">
      <c r="A144" s="46" t="s">
        <v>36</v>
      </c>
      <c r="B144" s="47" t="s">
        <v>37</v>
      </c>
      <c r="C144" s="47"/>
      <c r="D144" s="47"/>
      <c r="E144" s="47"/>
      <c r="F144" s="47"/>
      <c r="G144" s="47"/>
      <c r="H144" s="48" t="s">
        <v>18</v>
      </c>
      <c r="I144" s="49"/>
      <c r="J144" s="49"/>
      <c r="K144" s="49"/>
      <c r="L144" s="51"/>
      <c r="M144" s="49"/>
      <c r="N144" s="52"/>
      <c r="O144" s="50"/>
    </row>
    <row r="145" spans="1:15" ht="15.75" customHeight="1">
      <c r="A145" s="30" t="s">
        <v>38</v>
      </c>
      <c r="B145" s="4"/>
      <c r="C145" s="4"/>
      <c r="D145" s="4"/>
      <c r="E145" s="4"/>
      <c r="F145" s="4"/>
      <c r="G145" s="4"/>
      <c r="H145" s="18"/>
      <c r="I145" s="39"/>
      <c r="J145" s="39"/>
      <c r="K145" s="39"/>
      <c r="L145" s="41"/>
      <c r="M145" s="39"/>
      <c r="N145" s="42"/>
      <c r="O145" s="40"/>
    </row>
    <row r="146" spans="1:15" ht="15.75" customHeight="1">
      <c r="A146" s="2" t="s">
        <v>16</v>
      </c>
      <c r="B146" s="4" t="s">
        <v>39</v>
      </c>
      <c r="C146" s="4"/>
      <c r="D146" s="4"/>
      <c r="E146" s="4"/>
      <c r="F146" s="4"/>
      <c r="G146" s="4"/>
      <c r="H146" s="18"/>
      <c r="I146" s="39"/>
      <c r="J146" s="39"/>
      <c r="K146" s="39"/>
      <c r="L146" s="41"/>
      <c r="M146" s="39"/>
      <c r="N146" s="42"/>
      <c r="O146" s="40"/>
    </row>
    <row r="147" spans="2:15" ht="15.75" customHeight="1">
      <c r="B147" s="53" t="s">
        <v>40</v>
      </c>
      <c r="C147" s="43" t="s">
        <v>41</v>
      </c>
      <c r="D147" s="54"/>
      <c r="E147" s="54"/>
      <c r="F147" s="54"/>
      <c r="G147" s="54"/>
      <c r="H147" s="11" t="s">
        <v>18</v>
      </c>
      <c r="I147" s="39">
        <v>71.86579612066912</v>
      </c>
      <c r="J147" s="39">
        <v>38.84505671681661</v>
      </c>
      <c r="K147" s="39">
        <f>IF(ISERROR(#REF!),0,#REF!*100)</f>
        <v>0</v>
      </c>
      <c r="L147" s="41">
        <v>73.34519148936171</v>
      </c>
      <c r="M147" s="39">
        <v>70.15712509319002</v>
      </c>
      <c r="N147" s="42">
        <f>IF(ISERROR(#REF!),0,#REF!*100)</f>
        <v>0</v>
      </c>
      <c r="O147" s="40">
        <f>IF(ISERROR(#REF!),0,#REF!*100)</f>
        <v>0</v>
      </c>
    </row>
    <row r="148" spans="1:15" ht="15.75" customHeight="1">
      <c r="A148" s="46"/>
      <c r="B148" s="55" t="s">
        <v>42</v>
      </c>
      <c r="C148" s="47" t="s">
        <v>43</v>
      </c>
      <c r="D148" s="56"/>
      <c r="E148" s="56"/>
      <c r="F148" s="56"/>
      <c r="G148" s="56"/>
      <c r="H148" s="48" t="s">
        <v>18</v>
      </c>
      <c r="I148" s="49"/>
      <c r="J148" s="49"/>
      <c r="K148" s="49"/>
      <c r="L148" s="51"/>
      <c r="M148" s="49"/>
      <c r="N148" s="52"/>
      <c r="O148" s="50"/>
    </row>
    <row r="149" spans="1:15" ht="15.75" customHeight="1">
      <c r="A149" s="46"/>
      <c r="B149" s="55" t="s">
        <v>44</v>
      </c>
      <c r="C149" s="47" t="s">
        <v>45</v>
      </c>
      <c r="D149" s="56"/>
      <c r="E149" s="56"/>
      <c r="F149" s="56"/>
      <c r="G149" s="56"/>
      <c r="H149" s="48" t="s">
        <v>18</v>
      </c>
      <c r="I149" s="49"/>
      <c r="J149" s="49"/>
      <c r="K149" s="49"/>
      <c r="L149" s="51"/>
      <c r="M149" s="49"/>
      <c r="N149" s="52"/>
      <c r="O149" s="50"/>
    </row>
    <row r="150" spans="1:15" ht="15.75" customHeight="1">
      <c r="A150" s="57"/>
      <c r="B150" s="58" t="s">
        <v>46</v>
      </c>
      <c r="C150" s="59" t="s">
        <v>47</v>
      </c>
      <c r="D150" s="59"/>
      <c r="E150" s="59"/>
      <c r="F150" s="59"/>
      <c r="G150" s="59"/>
      <c r="H150" s="48" t="s">
        <v>18</v>
      </c>
      <c r="I150" s="49"/>
      <c r="J150" s="49"/>
      <c r="K150" s="49"/>
      <c r="L150" s="51"/>
      <c r="M150" s="49"/>
      <c r="N150" s="52"/>
      <c r="O150" s="50"/>
    </row>
    <row r="151" spans="1:15" ht="15.75" customHeight="1">
      <c r="A151" s="2" t="s">
        <v>48</v>
      </c>
      <c r="B151" s="4"/>
      <c r="C151" s="4"/>
      <c r="D151" s="4"/>
      <c r="E151" s="4"/>
      <c r="F151" s="4"/>
      <c r="G151" s="4"/>
      <c r="H151" s="18" t="s">
        <v>49</v>
      </c>
      <c r="I151" s="39"/>
      <c r="J151" s="39"/>
      <c r="K151" s="39"/>
      <c r="L151" s="41"/>
      <c r="M151" s="39"/>
      <c r="N151" s="42"/>
      <c r="O151" s="40"/>
    </row>
    <row r="152" spans="1:15" ht="15.75" customHeight="1">
      <c r="A152" s="46"/>
      <c r="B152" s="55" t="s">
        <v>40</v>
      </c>
      <c r="C152" s="47" t="s">
        <v>50</v>
      </c>
      <c r="D152" s="56"/>
      <c r="E152" s="56"/>
      <c r="F152" s="56"/>
      <c r="G152" s="56"/>
      <c r="H152" s="66"/>
      <c r="I152" s="49"/>
      <c r="J152" s="49"/>
      <c r="K152" s="49"/>
      <c r="L152" s="51"/>
      <c r="M152" s="49"/>
      <c r="N152" s="52"/>
      <c r="O152" s="50"/>
    </row>
    <row r="153" spans="1:15" ht="15.75" customHeight="1">
      <c r="A153" s="46"/>
      <c r="B153" s="55" t="s">
        <v>42</v>
      </c>
      <c r="C153" s="47" t="s">
        <v>51</v>
      </c>
      <c r="D153" s="56"/>
      <c r="E153" s="56"/>
      <c r="F153" s="56"/>
      <c r="G153" s="56"/>
      <c r="H153" s="66"/>
      <c r="I153" s="49"/>
      <c r="J153" s="49"/>
      <c r="K153" s="49"/>
      <c r="L153" s="51"/>
      <c r="M153" s="49"/>
      <c r="N153" s="52"/>
      <c r="O153" s="50"/>
    </row>
    <row r="154" spans="1:15" ht="15.75" customHeight="1">
      <c r="A154" s="46"/>
      <c r="B154" s="55" t="s">
        <v>44</v>
      </c>
      <c r="C154" s="47" t="s">
        <v>52</v>
      </c>
      <c r="D154" s="56"/>
      <c r="E154" s="56"/>
      <c r="F154" s="56"/>
      <c r="G154" s="56"/>
      <c r="H154" s="66"/>
      <c r="I154" s="49"/>
      <c r="J154" s="49"/>
      <c r="K154" s="49"/>
      <c r="L154" s="51"/>
      <c r="M154" s="49"/>
      <c r="N154" s="52"/>
      <c r="O154" s="50"/>
    </row>
    <row r="155" spans="1:15" ht="15.75" customHeight="1">
      <c r="A155" s="46"/>
      <c r="B155" s="55" t="s">
        <v>46</v>
      </c>
      <c r="C155" s="47" t="s">
        <v>53</v>
      </c>
      <c r="D155" s="56"/>
      <c r="E155" s="56"/>
      <c r="F155" s="56"/>
      <c r="G155" s="56"/>
      <c r="H155" s="66"/>
      <c r="I155" s="49"/>
      <c r="J155" s="49"/>
      <c r="K155" s="49"/>
      <c r="L155" s="51"/>
      <c r="M155" s="49"/>
      <c r="N155" s="52"/>
      <c r="O155" s="50"/>
    </row>
    <row r="156" spans="1:15" ht="15.75" customHeight="1">
      <c r="A156" s="46"/>
      <c r="B156" s="55" t="s">
        <v>54</v>
      </c>
      <c r="C156" s="47" t="s">
        <v>55</v>
      </c>
      <c r="D156" s="56"/>
      <c r="E156" s="56"/>
      <c r="F156" s="56"/>
      <c r="G156" s="56"/>
      <c r="H156" s="66"/>
      <c r="I156" s="49"/>
      <c r="J156" s="49"/>
      <c r="K156" s="49"/>
      <c r="L156" s="51"/>
      <c r="M156" s="49"/>
      <c r="N156" s="52"/>
      <c r="O156" s="50"/>
    </row>
    <row r="157" spans="1:15" ht="15.75" customHeight="1">
      <c r="A157" s="46"/>
      <c r="B157" s="55" t="s">
        <v>56</v>
      </c>
      <c r="C157" s="47" t="s">
        <v>57</v>
      </c>
      <c r="D157" s="56"/>
      <c r="E157" s="56"/>
      <c r="F157" s="56"/>
      <c r="G157" s="56"/>
      <c r="H157" s="66"/>
      <c r="I157" s="49"/>
      <c r="J157" s="49"/>
      <c r="K157" s="49"/>
      <c r="L157" s="51"/>
      <c r="M157" s="49"/>
      <c r="N157" s="52"/>
      <c r="O157" s="50"/>
    </row>
    <row r="158" spans="1:15" ht="15.75" customHeight="1">
      <c r="A158" s="46"/>
      <c r="B158" s="55" t="s">
        <v>58</v>
      </c>
      <c r="C158" s="47" t="s">
        <v>59</v>
      </c>
      <c r="D158" s="56"/>
      <c r="E158" s="56"/>
      <c r="F158" s="56"/>
      <c r="G158" s="56"/>
      <c r="H158" s="66"/>
      <c r="I158" s="49"/>
      <c r="J158" s="49"/>
      <c r="K158" s="49"/>
      <c r="L158" s="51"/>
      <c r="M158" s="49"/>
      <c r="N158" s="52"/>
      <c r="O158" s="50"/>
    </row>
    <row r="159" spans="1:15" ht="15.75" customHeight="1">
      <c r="A159" s="46"/>
      <c r="B159" s="55" t="s">
        <v>60</v>
      </c>
      <c r="C159" s="47" t="s">
        <v>61</v>
      </c>
      <c r="D159" s="56"/>
      <c r="E159" s="56"/>
      <c r="F159" s="56"/>
      <c r="G159" s="56"/>
      <c r="H159" s="66"/>
      <c r="I159" s="49"/>
      <c r="J159" s="49"/>
      <c r="K159" s="49"/>
      <c r="L159" s="51"/>
      <c r="M159" s="49"/>
      <c r="N159" s="52"/>
      <c r="O159" s="50"/>
    </row>
    <row r="160" spans="1:15" ht="15.75" customHeight="1">
      <c r="A160" s="46"/>
      <c r="B160" s="55" t="s">
        <v>62</v>
      </c>
      <c r="C160" s="47" t="s">
        <v>63</v>
      </c>
      <c r="D160" s="56"/>
      <c r="E160" s="56"/>
      <c r="F160" s="56"/>
      <c r="G160" s="56"/>
      <c r="H160" s="66"/>
      <c r="I160" s="49"/>
      <c r="J160" s="49"/>
      <c r="K160" s="49"/>
      <c r="L160" s="51"/>
      <c r="M160" s="49"/>
      <c r="N160" s="52"/>
      <c r="O160" s="50"/>
    </row>
    <row r="161" spans="1:15" ht="15.75" customHeight="1">
      <c r="A161" s="46"/>
      <c r="B161" s="55" t="s">
        <v>64</v>
      </c>
      <c r="C161" s="47" t="s">
        <v>65</v>
      </c>
      <c r="D161" s="56"/>
      <c r="E161" s="56"/>
      <c r="F161" s="56"/>
      <c r="G161" s="56"/>
      <c r="H161" s="66"/>
      <c r="I161" s="49"/>
      <c r="J161" s="49"/>
      <c r="K161" s="49"/>
      <c r="L161" s="51"/>
      <c r="M161" s="49"/>
      <c r="N161" s="52"/>
      <c r="O161" s="50"/>
    </row>
    <row r="162" spans="1:15" ht="15.75" customHeight="1">
      <c r="A162" s="30" t="s">
        <v>66</v>
      </c>
      <c r="B162" s="67"/>
      <c r="C162" s="67"/>
      <c r="D162" s="67"/>
      <c r="E162" s="4"/>
      <c r="F162" s="4"/>
      <c r="G162" s="4"/>
      <c r="H162" s="18"/>
      <c r="I162" s="39"/>
      <c r="J162" s="39"/>
      <c r="K162" s="39"/>
      <c r="L162" s="41"/>
      <c r="M162" s="39"/>
      <c r="N162" s="42"/>
      <c r="O162" s="40"/>
    </row>
    <row r="163" spans="1:15" ht="15.75" customHeight="1">
      <c r="A163" s="2" t="s">
        <v>67</v>
      </c>
      <c r="B163" s="67"/>
      <c r="C163" s="67"/>
      <c r="D163" s="67"/>
      <c r="E163" s="4"/>
      <c r="F163" s="4"/>
      <c r="G163" s="4"/>
      <c r="H163" s="18"/>
      <c r="I163" s="39"/>
      <c r="J163" s="39"/>
      <c r="K163" s="39"/>
      <c r="L163" s="41"/>
      <c r="M163" s="39"/>
      <c r="N163" s="42"/>
      <c r="O163" s="40"/>
    </row>
    <row r="164" spans="1:15" ht="15.75" customHeight="1">
      <c r="A164" s="46"/>
      <c r="B164" s="55" t="s">
        <v>40</v>
      </c>
      <c r="C164" s="47" t="s">
        <v>68</v>
      </c>
      <c r="D164" s="56"/>
      <c r="E164" s="56"/>
      <c r="F164" s="56"/>
      <c r="G164" s="56"/>
      <c r="H164" s="48" t="s">
        <v>18</v>
      </c>
      <c r="I164" s="49"/>
      <c r="J164" s="49"/>
      <c r="K164" s="49"/>
      <c r="L164" s="51"/>
      <c r="M164" s="49"/>
      <c r="N164" s="52"/>
      <c r="O164" s="50"/>
    </row>
    <row r="165" spans="1:15" ht="15.75" customHeight="1">
      <c r="A165" s="46"/>
      <c r="B165" s="55" t="s">
        <v>42</v>
      </c>
      <c r="C165" s="47" t="s">
        <v>69</v>
      </c>
      <c r="D165" s="56"/>
      <c r="E165" s="56"/>
      <c r="F165" s="56"/>
      <c r="G165" s="56"/>
      <c r="H165" s="48" t="s">
        <v>18</v>
      </c>
      <c r="I165" s="49"/>
      <c r="J165" s="49"/>
      <c r="K165" s="49"/>
      <c r="L165" s="51"/>
      <c r="M165" s="49"/>
      <c r="N165" s="52"/>
      <c r="O165" s="50"/>
    </row>
    <row r="166" spans="1:15" ht="15.75" customHeight="1">
      <c r="A166" s="46"/>
      <c r="B166" s="55" t="s">
        <v>44</v>
      </c>
      <c r="C166" s="47" t="s">
        <v>70</v>
      </c>
      <c r="D166" s="56"/>
      <c r="E166" s="56"/>
      <c r="F166" s="56"/>
      <c r="G166" s="56"/>
      <c r="H166" s="48" t="s">
        <v>29</v>
      </c>
      <c r="I166" s="49"/>
      <c r="J166" s="49"/>
      <c r="K166" s="49"/>
      <c r="L166" s="51"/>
      <c r="M166" s="49"/>
      <c r="N166" s="52"/>
      <c r="O166" s="50"/>
    </row>
    <row r="167" spans="1:15" ht="15.75" customHeight="1">
      <c r="A167" s="2" t="s">
        <v>71</v>
      </c>
      <c r="B167" s="4"/>
      <c r="C167" s="4"/>
      <c r="D167" s="4"/>
      <c r="E167" s="4"/>
      <c r="F167" s="4"/>
      <c r="G167" s="4"/>
      <c r="H167" s="18"/>
      <c r="I167" s="39"/>
      <c r="J167" s="39"/>
      <c r="K167" s="39"/>
      <c r="L167" s="41"/>
      <c r="M167" s="39"/>
      <c r="N167" s="42"/>
      <c r="O167" s="40"/>
    </row>
    <row r="168" spans="1:15" ht="15.75" customHeight="1">
      <c r="A168" s="46"/>
      <c r="B168" s="55" t="s">
        <v>40</v>
      </c>
      <c r="C168" s="47" t="s">
        <v>72</v>
      </c>
      <c r="D168" s="56"/>
      <c r="E168" s="56"/>
      <c r="F168" s="56"/>
      <c r="G168" s="56"/>
      <c r="H168" s="48" t="s">
        <v>18</v>
      </c>
      <c r="I168" s="49"/>
      <c r="J168" s="49"/>
      <c r="K168" s="49"/>
      <c r="L168" s="51"/>
      <c r="M168" s="49"/>
      <c r="N168" s="52"/>
      <c r="O168" s="50"/>
    </row>
    <row r="169" spans="1:15" ht="15.75" customHeight="1">
      <c r="A169" s="46"/>
      <c r="B169" s="55" t="s">
        <v>42</v>
      </c>
      <c r="C169" s="47" t="s">
        <v>73</v>
      </c>
      <c r="D169" s="56"/>
      <c r="E169" s="56"/>
      <c r="F169" s="56"/>
      <c r="G169" s="56"/>
      <c r="H169" s="48" t="s">
        <v>18</v>
      </c>
      <c r="I169" s="49"/>
      <c r="J169" s="49"/>
      <c r="K169" s="49"/>
      <c r="L169" s="51"/>
      <c r="M169" s="49"/>
      <c r="N169" s="52"/>
      <c r="O169" s="50"/>
    </row>
    <row r="170" spans="1:15" ht="15.75" customHeight="1">
      <c r="A170" s="46"/>
      <c r="B170" s="55" t="s">
        <v>44</v>
      </c>
      <c r="C170" s="47" t="s">
        <v>74</v>
      </c>
      <c r="D170" s="56"/>
      <c r="E170" s="56"/>
      <c r="F170" s="56"/>
      <c r="G170" s="56"/>
      <c r="H170" s="48" t="s">
        <v>18</v>
      </c>
      <c r="I170" s="49"/>
      <c r="J170" s="49"/>
      <c r="K170" s="49"/>
      <c r="L170" s="51"/>
      <c r="M170" s="49"/>
      <c r="N170" s="52"/>
      <c r="O170" s="50"/>
    </row>
    <row r="171" spans="1:15" ht="15.75" customHeight="1">
      <c r="A171" s="46"/>
      <c r="B171" s="55" t="s">
        <v>46</v>
      </c>
      <c r="C171" s="47" t="s">
        <v>75</v>
      </c>
      <c r="D171" s="56"/>
      <c r="E171" s="56"/>
      <c r="F171" s="56"/>
      <c r="G171" s="56"/>
      <c r="H171" s="48" t="s">
        <v>18</v>
      </c>
      <c r="I171" s="49"/>
      <c r="J171" s="49"/>
      <c r="K171" s="49"/>
      <c r="L171" s="51"/>
      <c r="M171" s="49"/>
      <c r="N171" s="52"/>
      <c r="O171" s="50"/>
    </row>
    <row r="172" spans="1:15" ht="15.75" customHeight="1">
      <c r="A172" s="46"/>
      <c r="B172" s="55" t="s">
        <v>54</v>
      </c>
      <c r="C172" s="47" t="s">
        <v>76</v>
      </c>
      <c r="D172" s="56"/>
      <c r="E172" s="56"/>
      <c r="F172" s="56"/>
      <c r="G172" s="56"/>
      <c r="H172" s="48" t="s">
        <v>18</v>
      </c>
      <c r="I172" s="49"/>
      <c r="J172" s="49"/>
      <c r="K172" s="49"/>
      <c r="L172" s="51"/>
      <c r="M172" s="49"/>
      <c r="N172" s="52"/>
      <c r="O172" s="50"/>
    </row>
    <row r="173" spans="1:15" ht="15.75" customHeight="1">
      <c r="A173" s="30" t="s">
        <v>77</v>
      </c>
      <c r="B173" s="4"/>
      <c r="C173" s="4"/>
      <c r="D173" s="4"/>
      <c r="E173" s="4"/>
      <c r="F173" s="4"/>
      <c r="G173" s="4"/>
      <c r="H173" s="18"/>
      <c r="I173" s="39"/>
      <c r="J173" s="39"/>
      <c r="K173" s="39"/>
      <c r="L173" s="41"/>
      <c r="M173" s="39"/>
      <c r="N173" s="42"/>
      <c r="O173" s="40"/>
    </row>
    <row r="174" spans="1:15" ht="15.75" customHeight="1">
      <c r="A174" s="2" t="s">
        <v>16</v>
      </c>
      <c r="B174" s="43" t="s">
        <v>78</v>
      </c>
      <c r="C174" s="43"/>
      <c r="D174" s="43"/>
      <c r="E174" s="43"/>
      <c r="F174" s="43"/>
      <c r="G174" s="43"/>
      <c r="H174" s="11" t="s">
        <v>18</v>
      </c>
      <c r="I174" s="39">
        <v>64.976</v>
      </c>
      <c r="J174" s="39">
        <v>63.071999999999996</v>
      </c>
      <c r="K174" s="39">
        <f>IF(ISERROR(#REF!),0,#REF!*100)</f>
        <v>0</v>
      </c>
      <c r="L174" s="41">
        <v>62.536186227096245</v>
      </c>
      <c r="M174" s="39">
        <v>62.88966460523776</v>
      </c>
      <c r="N174" s="42">
        <f>IF(ISERROR(#REF!),0,#REF!*100)</f>
        <v>0</v>
      </c>
      <c r="O174" s="40">
        <f>IF(ISERROR(#REF!),0,#REF!*100)</f>
        <v>0</v>
      </c>
    </row>
    <row r="175" spans="1:15" ht="15.75" customHeight="1">
      <c r="A175" s="2" t="s">
        <v>19</v>
      </c>
      <c r="B175" s="43" t="s">
        <v>79</v>
      </c>
      <c r="C175" s="43"/>
      <c r="D175" s="43"/>
      <c r="E175" s="43"/>
      <c r="F175" s="43"/>
      <c r="G175" s="43"/>
      <c r="H175" s="11" t="s">
        <v>18</v>
      </c>
      <c r="I175" s="39">
        <v>52.4</v>
      </c>
      <c r="J175" s="39">
        <v>50.86451612903225</v>
      </c>
      <c r="K175" s="39">
        <f>IF(ISERROR(#REF!),0,#REF!*100)</f>
        <v>0</v>
      </c>
      <c r="L175" s="41">
        <v>52.124620761847304</v>
      </c>
      <c r="M175" s="39">
        <v>52.814333280482</v>
      </c>
      <c r="N175" s="42">
        <f>IF(ISERROR(#REF!),0,#REF!*100)</f>
        <v>0</v>
      </c>
      <c r="O175" s="40">
        <f>IF(ISERROR(#REF!),0,#REF!*100)</f>
        <v>0</v>
      </c>
    </row>
    <row r="176" spans="1:15" ht="15.75" customHeight="1">
      <c r="A176" s="2" t="s">
        <v>21</v>
      </c>
      <c r="B176" s="43" t="s">
        <v>80</v>
      </c>
      <c r="C176" s="43"/>
      <c r="D176" s="43"/>
      <c r="E176" s="43"/>
      <c r="F176" s="43"/>
      <c r="G176" s="43"/>
      <c r="H176" s="18" t="s">
        <v>81</v>
      </c>
      <c r="I176" s="68">
        <v>2461.212121212121</v>
      </c>
      <c r="J176" s="68">
        <v>2463.75</v>
      </c>
      <c r="K176" s="68">
        <f>IF(ISERROR(#REF!),0,#REF!)</f>
        <v>0</v>
      </c>
      <c r="L176" s="70">
        <v>589.9397590361446</v>
      </c>
      <c r="M176" s="68">
        <v>592.4703557312253</v>
      </c>
      <c r="N176" s="71">
        <f>IF(ISERROR(#REF!),0,#REF!)</f>
        <v>0</v>
      </c>
      <c r="O176" s="69">
        <f>IF(ISERROR(#REF!),0,#REF!)</f>
        <v>0</v>
      </c>
    </row>
    <row r="177" spans="1:15" ht="15.75" customHeight="1">
      <c r="A177" s="2" t="s">
        <v>23</v>
      </c>
      <c r="B177" s="43" t="s">
        <v>82</v>
      </c>
      <c r="C177" s="43"/>
      <c r="D177" s="43"/>
      <c r="E177" s="43"/>
      <c r="F177" s="43"/>
      <c r="G177" s="43"/>
      <c r="H177" s="11" t="s">
        <v>18</v>
      </c>
      <c r="I177" s="39">
        <v>51.1216</v>
      </c>
      <c r="J177" s="39">
        <v>49.3</v>
      </c>
      <c r="K177" s="39">
        <f>IF(ISERROR(#REF!),0,#REF!*100)</f>
        <v>0</v>
      </c>
      <c r="L177" s="41">
        <v>44.94457121449493</v>
      </c>
      <c r="M177" s="39">
        <v>46.806743138126926</v>
      </c>
      <c r="N177" s="42">
        <f>IF(ISERROR(#REF!),0,#REF!*100)</f>
        <v>0</v>
      </c>
      <c r="O177" s="40">
        <f>IF(ISERROR(#REF!),0,#REF!*100)</f>
        <v>0</v>
      </c>
    </row>
    <row r="178" spans="1:15" ht="15.75" customHeight="1">
      <c r="A178" s="2" t="s">
        <v>25</v>
      </c>
      <c r="B178" s="43" t="s">
        <v>83</v>
      </c>
      <c r="C178" s="43"/>
      <c r="D178" s="43"/>
      <c r="E178" s="43"/>
      <c r="F178" s="43"/>
      <c r="G178" s="43"/>
      <c r="H178" s="11" t="s">
        <v>18</v>
      </c>
      <c r="I178" s="39">
        <v>99.29689174705251</v>
      </c>
      <c r="J178" s="39">
        <v>99.46650068910327</v>
      </c>
      <c r="K178" s="39">
        <f>IF(ISERROR(#REF!),0,#REF!*100)</f>
        <v>0</v>
      </c>
      <c r="L178" s="41">
        <v>99.22822797812387</v>
      </c>
      <c r="M178" s="39">
        <v>98.89227292823108</v>
      </c>
      <c r="N178" s="42">
        <f>IF(ISERROR(#REF!),0,#REF!*100)</f>
        <v>0</v>
      </c>
      <c r="O178" s="40">
        <f>IF(ISERROR(#REF!),0,#REF!*100)</f>
        <v>0</v>
      </c>
    </row>
    <row r="179" spans="1:15" ht="15.75" customHeight="1">
      <c r="A179" s="46" t="s">
        <v>27</v>
      </c>
      <c r="B179" s="47" t="s">
        <v>84</v>
      </c>
      <c r="C179" s="47"/>
      <c r="D179" s="47"/>
      <c r="E179" s="47"/>
      <c r="F179" s="47"/>
      <c r="G179" s="72"/>
      <c r="H179" s="48" t="s">
        <v>85</v>
      </c>
      <c r="I179" s="49"/>
      <c r="J179" s="49"/>
      <c r="K179" s="49"/>
      <c r="L179" s="51"/>
      <c r="M179" s="49"/>
      <c r="N179" s="52"/>
      <c r="O179" s="50"/>
    </row>
    <row r="180" spans="1:15" ht="15.75" customHeight="1">
      <c r="A180" s="2" t="s">
        <v>30</v>
      </c>
      <c r="B180" s="43" t="s">
        <v>86</v>
      </c>
      <c r="C180" s="43"/>
      <c r="D180" s="43"/>
      <c r="E180" s="43"/>
      <c r="F180" s="43"/>
      <c r="G180" s="43"/>
      <c r="H180" s="11" t="s">
        <v>87</v>
      </c>
      <c r="I180" s="39">
        <v>13.721984282090732</v>
      </c>
      <c r="J180" s="39">
        <v>13.30616657657283</v>
      </c>
      <c r="K180" s="39">
        <f>IF(ISERROR(#REF!),0,#REF!)</f>
        <v>0</v>
      </c>
      <c r="L180" s="41">
        <v>16.98615185210451</v>
      </c>
      <c r="M180" s="39">
        <v>17.186449198078922</v>
      </c>
      <c r="N180" s="42">
        <f>IF(ISERROR(#REF!),0,#REF!)</f>
        <v>0</v>
      </c>
      <c r="O180" s="40">
        <f>IF(ISERROR(#REF!),0,#REF!)</f>
        <v>0</v>
      </c>
    </row>
    <row r="181" spans="1:15" ht="15.75" customHeight="1">
      <c r="A181" s="2" t="s">
        <v>32</v>
      </c>
      <c r="B181" s="43" t="s">
        <v>88</v>
      </c>
      <c r="C181" s="43"/>
      <c r="D181" s="43"/>
      <c r="E181" s="43"/>
      <c r="F181" s="43"/>
      <c r="G181" s="73"/>
      <c r="H181" s="11" t="s">
        <v>89</v>
      </c>
      <c r="I181" s="39">
        <v>0.5675044402812583</v>
      </c>
      <c r="J181" s="39">
        <v>0.5472616238047736</v>
      </c>
      <c r="K181" s="39">
        <f>IF(ISERROR(#REF!),0,#REF!)</f>
        <v>0</v>
      </c>
      <c r="L181" s="41">
        <v>0.12148120668431614</v>
      </c>
      <c r="M181" s="39">
        <v>0.13569524063458205</v>
      </c>
      <c r="N181" s="42">
        <f>IF(ISERROR(#REF!),0,#REF!)</f>
        <v>0</v>
      </c>
      <c r="O181" s="40">
        <f>IF(ISERROR(#REF!),0,#REF!)</f>
        <v>0</v>
      </c>
    </row>
    <row r="182" spans="1:15" ht="15.75" customHeight="1">
      <c r="A182" s="2" t="s">
        <v>34</v>
      </c>
      <c r="B182" s="74" t="s">
        <v>90</v>
      </c>
      <c r="C182" s="74"/>
      <c r="D182" s="74"/>
      <c r="E182" s="74"/>
      <c r="F182" s="74"/>
      <c r="G182" s="74"/>
      <c r="H182" s="11" t="s">
        <v>91</v>
      </c>
      <c r="I182" s="39">
        <v>0.328808</v>
      </c>
      <c r="J182" s="39">
        <v>0.328808</v>
      </c>
      <c r="K182" s="39">
        <f>IF(ISERROR(#REF!),0,#REF!)</f>
        <v>0</v>
      </c>
      <c r="L182" s="41">
        <v>1.2623246032286628</v>
      </c>
      <c r="M182" s="39">
        <v>1.2588421874082216</v>
      </c>
      <c r="N182" s="42">
        <f>IF(ISERROR(#REF!),0,#REF!)</f>
        <v>0</v>
      </c>
      <c r="O182" s="40">
        <f>IF(ISERROR(#REF!),0,#REF!)</f>
        <v>0</v>
      </c>
    </row>
    <row r="183" spans="1:15" ht="15.75" customHeight="1">
      <c r="A183" s="2" t="s">
        <v>36</v>
      </c>
      <c r="B183" s="43" t="s">
        <v>92</v>
      </c>
      <c r="C183" s="43"/>
      <c r="D183" s="43"/>
      <c r="E183" s="43"/>
      <c r="F183" s="43"/>
      <c r="G183" s="43"/>
      <c r="H183" s="18"/>
      <c r="I183" s="39">
        <v>4.4</v>
      </c>
      <c r="J183" s="39">
        <v>4.4</v>
      </c>
      <c r="K183" s="39">
        <f>IF(ISERROR(#REF!),0,#REF!)</f>
        <v>0</v>
      </c>
      <c r="L183" s="41">
        <v>10.387575778216743</v>
      </c>
      <c r="M183" s="39">
        <v>10.405041410386582</v>
      </c>
      <c r="N183" s="42">
        <f>IF(ISERROR(#REF!),0,#REF!)</f>
        <v>0</v>
      </c>
      <c r="O183" s="40">
        <f>IF(ISERROR(#REF!),0,#REF!)</f>
        <v>0</v>
      </c>
    </row>
    <row r="184" spans="1:15" ht="15.75" customHeight="1">
      <c r="A184" s="30" t="s">
        <v>93</v>
      </c>
      <c r="B184" s="4"/>
      <c r="C184" s="4"/>
      <c r="D184" s="4"/>
      <c r="E184" s="4"/>
      <c r="F184" s="4"/>
      <c r="G184" s="4"/>
      <c r="H184" s="18"/>
      <c r="I184" s="39"/>
      <c r="J184" s="39"/>
      <c r="K184" s="39"/>
      <c r="L184" s="41"/>
      <c r="M184" s="39"/>
      <c r="N184" s="42"/>
      <c r="O184" s="40"/>
    </row>
    <row r="185" spans="1:15" ht="15.75" customHeight="1">
      <c r="A185" s="2" t="s">
        <v>16</v>
      </c>
      <c r="B185" s="43" t="s">
        <v>94</v>
      </c>
      <c r="C185" s="43"/>
      <c r="D185" s="43"/>
      <c r="E185" s="43"/>
      <c r="F185" s="43"/>
      <c r="G185" s="43"/>
      <c r="H185" s="11" t="s">
        <v>87</v>
      </c>
      <c r="I185" s="68">
        <v>1.8333333333333333</v>
      </c>
      <c r="J185" s="68">
        <v>1.7777777777777777</v>
      </c>
      <c r="K185" s="68">
        <f>IF(ISERROR(#REF!),0,#REF!)</f>
        <v>0</v>
      </c>
      <c r="L185" s="70">
        <v>5.297872340425532</v>
      </c>
      <c r="M185" s="68">
        <v>5.270833333333333</v>
      </c>
      <c r="N185" s="71">
        <f>IF(ISERROR(#REF!),0,#REF!)</f>
        <v>0</v>
      </c>
      <c r="O185" s="69">
        <f>IF(ISERROR(#REF!),0,#REF!)</f>
        <v>0</v>
      </c>
    </row>
    <row r="186" spans="1:15" ht="15.75" customHeight="1">
      <c r="A186" s="2" t="s">
        <v>19</v>
      </c>
      <c r="B186" s="43" t="s">
        <v>95</v>
      </c>
      <c r="C186" s="43"/>
      <c r="D186" s="43"/>
      <c r="E186" s="43"/>
      <c r="F186" s="43"/>
      <c r="G186" s="43"/>
      <c r="H186" s="11" t="s">
        <v>96</v>
      </c>
      <c r="I186" s="68">
        <v>1652.611111111111</v>
      </c>
      <c r="J186" s="68">
        <v>1600.3333333333333</v>
      </c>
      <c r="K186" s="68">
        <f>IF(ISERROR(#REF!),0,#REF!)</f>
        <v>0</v>
      </c>
      <c r="L186" s="70">
        <v>1953.404255319149</v>
      </c>
      <c r="M186" s="68">
        <v>1152.4166666666667</v>
      </c>
      <c r="N186" s="71">
        <f>IF(ISERROR(#REF!),0,#REF!)</f>
        <v>0</v>
      </c>
      <c r="O186" s="69">
        <f>IF(ISERROR(#REF!),0,#REF!)</f>
        <v>0</v>
      </c>
    </row>
    <row r="187" spans="1:15" ht="15.75" customHeight="1">
      <c r="A187" s="2" t="s">
        <v>21</v>
      </c>
      <c r="B187" s="43" t="s">
        <v>97</v>
      </c>
      <c r="C187" s="43"/>
      <c r="D187" s="43"/>
      <c r="E187" s="43"/>
      <c r="F187" s="43"/>
      <c r="G187" s="43"/>
      <c r="H187" s="11" t="s">
        <v>96</v>
      </c>
      <c r="I187" s="68">
        <v>1286.7222222222222</v>
      </c>
      <c r="J187" s="68">
        <v>1242.9444444444443</v>
      </c>
      <c r="K187" s="68">
        <f>IF(ISERROR(#REF!),0,#REF!)</f>
        <v>0</v>
      </c>
      <c r="L187" s="70">
        <v>760.4893617021277</v>
      </c>
      <c r="M187" s="68">
        <v>838.8125</v>
      </c>
      <c r="N187" s="71">
        <f>IF(ISERROR(#REF!),0,#REF!)</f>
        <v>0</v>
      </c>
      <c r="O187" s="69">
        <f>IF(ISERROR(#REF!),0,#REF!)</f>
        <v>0</v>
      </c>
    </row>
    <row r="188" spans="1:15" ht="15.75" customHeight="1">
      <c r="A188" s="2" t="s">
        <v>23</v>
      </c>
      <c r="B188" s="43" t="s">
        <v>98</v>
      </c>
      <c r="C188" s="43"/>
      <c r="D188" s="43"/>
      <c r="E188" s="43"/>
      <c r="F188" s="43"/>
      <c r="G188" s="43"/>
      <c r="H188" s="11" t="s">
        <v>99</v>
      </c>
      <c r="I188" s="68">
        <v>27000</v>
      </c>
      <c r="J188" s="68">
        <v>26927.38888888889</v>
      </c>
      <c r="K188" s="68">
        <f>IF(ISERROR(#REF!),0,#REF!)</f>
        <v>0</v>
      </c>
      <c r="L188" s="70">
        <v>42202.51063829787</v>
      </c>
      <c r="M188" s="68">
        <v>44522.458333333336</v>
      </c>
      <c r="N188" s="71">
        <f>IF(ISERROR(#REF!),0,#REF!)</f>
        <v>0</v>
      </c>
      <c r="O188" s="69">
        <f>IF(ISERROR(#REF!),0,#REF!)</f>
        <v>0</v>
      </c>
    </row>
    <row r="189" spans="1:15" ht="15.75" customHeight="1">
      <c r="A189" s="2" t="s">
        <v>25</v>
      </c>
      <c r="B189" s="43" t="s">
        <v>100</v>
      </c>
      <c r="C189" s="43"/>
      <c r="D189" s="43"/>
      <c r="E189" s="43"/>
      <c r="F189" s="43"/>
      <c r="G189" s="43"/>
      <c r="H189" s="11" t="s">
        <v>99</v>
      </c>
      <c r="I189" s="68">
        <v>26923.666666666668</v>
      </c>
      <c r="J189" s="68">
        <v>26926.777777777777</v>
      </c>
      <c r="K189" s="68">
        <f>IF(ISERROR(#REF!),0,#REF!)</f>
        <v>0</v>
      </c>
      <c r="L189" s="70">
        <v>41445.255319148935</v>
      </c>
      <c r="M189" s="68">
        <v>43728.229166666664</v>
      </c>
      <c r="N189" s="71">
        <f>IF(ISERROR(#REF!),0,#REF!)</f>
        <v>0</v>
      </c>
      <c r="O189" s="69">
        <f>IF(ISERROR(#REF!),0,#REF!)</f>
        <v>0</v>
      </c>
    </row>
    <row r="190" spans="1:15" ht="15.75" customHeight="1" thickBot="1">
      <c r="A190" s="75" t="s">
        <v>27</v>
      </c>
      <c r="B190" s="76" t="s">
        <v>101</v>
      </c>
      <c r="C190" s="76"/>
      <c r="D190" s="76"/>
      <c r="E190" s="76"/>
      <c r="F190" s="76"/>
      <c r="G190" s="76"/>
      <c r="H190" s="77" t="s">
        <v>18</v>
      </c>
      <c r="I190" s="78">
        <v>34.940740740740736</v>
      </c>
      <c r="J190" s="78">
        <v>32.03285378579843</v>
      </c>
      <c r="K190" s="78">
        <f>IF(ISERROR(#REF!),0,#REF!*100)</f>
        <v>0</v>
      </c>
      <c r="L190" s="79">
        <v>14.153337655619962</v>
      </c>
      <c r="M190" s="78">
        <v>13.601375335855781</v>
      </c>
      <c r="N190" s="80">
        <f>IF(ISERROR(#REF!),0,#REF!*100)</f>
        <v>0</v>
      </c>
      <c r="O190" s="78">
        <f>IF(ISERROR(#REF!),0,#REF!*100)</f>
        <v>0</v>
      </c>
    </row>
    <row r="191" ht="22.5" customHeight="1" thickBot="1">
      <c r="A191" s="81"/>
    </row>
    <row r="192" spans="1:15" ht="15.75" customHeight="1">
      <c r="A192" s="5"/>
      <c r="B192" s="5"/>
      <c r="C192" s="5"/>
      <c r="D192" s="5"/>
      <c r="E192" s="5"/>
      <c r="F192" s="5"/>
      <c r="G192" s="5"/>
      <c r="H192" s="6" t="s">
        <v>1</v>
      </c>
      <c r="I192" s="7" t="s">
        <v>150</v>
      </c>
      <c r="J192" s="8"/>
      <c r="K192" s="9"/>
      <c r="L192" s="9"/>
      <c r="M192" s="9"/>
      <c r="N192" s="9"/>
      <c r="O192" s="9"/>
    </row>
    <row r="193" spans="1:15" ht="15.75" customHeight="1">
      <c r="A193" s="3"/>
      <c r="B193" s="3"/>
      <c r="C193" s="3"/>
      <c r="D193" s="3"/>
      <c r="E193" s="3"/>
      <c r="F193" s="3"/>
      <c r="G193" s="3"/>
      <c r="H193" s="11"/>
      <c r="I193" s="12" t="s">
        <v>3</v>
      </c>
      <c r="J193" s="13"/>
      <c r="K193" s="13"/>
      <c r="L193" s="84" t="s">
        <v>4</v>
      </c>
      <c r="M193" s="13"/>
      <c r="N193" s="85"/>
      <c r="O193" s="87" t="s">
        <v>5</v>
      </c>
    </row>
    <row r="194" spans="1:15" ht="15.75" customHeight="1" thickBot="1">
      <c r="A194" s="3"/>
      <c r="B194" s="3"/>
      <c r="C194" s="3"/>
      <c r="D194" s="3"/>
      <c r="E194" s="3"/>
      <c r="F194" s="3"/>
      <c r="G194" s="3"/>
      <c r="H194" s="18"/>
      <c r="I194" s="12" t="s">
        <v>6</v>
      </c>
      <c r="J194" s="13"/>
      <c r="K194" s="13"/>
      <c r="L194" s="84" t="s">
        <v>7</v>
      </c>
      <c r="M194" s="13"/>
      <c r="N194" s="85"/>
      <c r="O194" s="23"/>
    </row>
    <row r="195" spans="1:15" ht="15.75" customHeight="1" thickBot="1">
      <c r="A195" s="24" t="s">
        <v>8</v>
      </c>
      <c r="B195" s="24"/>
      <c r="C195" s="24"/>
      <c r="D195" s="24"/>
      <c r="E195" s="24"/>
      <c r="F195" s="24"/>
      <c r="G195" s="24"/>
      <c r="H195" s="24"/>
      <c r="I195" s="86" t="str">
        <f aca="true" t="shared" si="1" ref="I195:O195">+I5</f>
        <v>H16</v>
      </c>
      <c r="J195" s="26" t="str">
        <f t="shared" si="1"/>
        <v>H17</v>
      </c>
      <c r="K195" s="29" t="str">
        <f t="shared" si="1"/>
        <v>H18</v>
      </c>
      <c r="L195" s="26" t="str">
        <f t="shared" si="1"/>
        <v>H16</v>
      </c>
      <c r="M195" s="26" t="str">
        <f t="shared" si="1"/>
        <v>H17</v>
      </c>
      <c r="N195" s="29" t="str">
        <f t="shared" si="1"/>
        <v>H18</v>
      </c>
      <c r="O195" s="27" t="str">
        <f t="shared" si="1"/>
        <v>H18</v>
      </c>
    </row>
    <row r="196" spans="1:15" ht="15.75" customHeight="1">
      <c r="A196" s="2" t="s">
        <v>30</v>
      </c>
      <c r="B196" s="82" t="s">
        <v>102</v>
      </c>
      <c r="C196" s="82"/>
      <c r="D196" s="82"/>
      <c r="E196" s="82"/>
      <c r="F196" s="82"/>
      <c r="G196" s="82"/>
      <c r="H196" s="6" t="s">
        <v>103</v>
      </c>
      <c r="I196" s="39">
        <v>2.844436768706015</v>
      </c>
      <c r="J196" s="39">
        <v>2.9446207482233047</v>
      </c>
      <c r="K196" s="39">
        <f>IF(ISERROR(#REF!),0,#REF!)</f>
        <v>0</v>
      </c>
      <c r="L196" s="41">
        <v>4.812690596760204</v>
      </c>
      <c r="M196" s="39">
        <v>4.363311228671485</v>
      </c>
      <c r="N196" s="42">
        <f>IF(ISERROR(#REF!),0,#REF!)</f>
        <v>0</v>
      </c>
      <c r="O196" s="40">
        <f>IF(ISERROR(#REF!),0,#REF!)</f>
        <v>0</v>
      </c>
    </row>
    <row r="197" spans="1:15" ht="15.75" customHeight="1">
      <c r="A197" s="30" t="s">
        <v>104</v>
      </c>
      <c r="H197" s="18"/>
      <c r="I197" s="39"/>
      <c r="J197" s="39"/>
      <c r="K197" s="39"/>
      <c r="L197" s="41"/>
      <c r="M197" s="39"/>
      <c r="N197" s="42"/>
      <c r="O197" s="40"/>
    </row>
    <row r="198" spans="1:15" ht="15.75" customHeight="1">
      <c r="A198" s="2" t="s">
        <v>16</v>
      </c>
      <c r="B198" s="43" t="s">
        <v>105</v>
      </c>
      <c r="C198" s="43"/>
      <c r="D198" s="43"/>
      <c r="E198" s="43"/>
      <c r="F198" s="43"/>
      <c r="H198" s="11" t="s">
        <v>106</v>
      </c>
      <c r="I198" s="39">
        <v>14.92671529902175</v>
      </c>
      <c r="J198" s="39">
        <v>14.875928625980698</v>
      </c>
      <c r="K198" s="39">
        <f>IF(ISERROR(#REF!),0,#REF!)</f>
        <v>0</v>
      </c>
      <c r="L198" s="41">
        <v>19.734440692734996</v>
      </c>
      <c r="M198" s="39">
        <v>37.20684792826668</v>
      </c>
      <c r="N198" s="42">
        <f>IF(ISERROR(#REF!),0,#REF!)</f>
        <v>0</v>
      </c>
      <c r="O198" s="40">
        <f>IF(ISERROR(#REF!),0,#REF!)</f>
        <v>0</v>
      </c>
    </row>
    <row r="199" spans="1:15" ht="15.75" customHeight="1">
      <c r="A199" s="2" t="s">
        <v>19</v>
      </c>
      <c r="B199" s="43" t="s">
        <v>107</v>
      </c>
      <c r="C199" s="43"/>
      <c r="D199" s="43"/>
      <c r="E199" s="43"/>
      <c r="F199" s="43"/>
      <c r="H199" s="11" t="s">
        <v>106</v>
      </c>
      <c r="I199" s="39">
        <v>16.291592429488688</v>
      </c>
      <c r="J199" s="39">
        <v>16.82573075053808</v>
      </c>
      <c r="K199" s="39">
        <f>IF(ISERROR(#REF!),0,#REF!)</f>
        <v>0</v>
      </c>
      <c r="L199" s="41">
        <v>21.216937152815596</v>
      </c>
      <c r="M199" s="39">
        <v>37.944808012148386</v>
      </c>
      <c r="N199" s="42">
        <f>IF(ISERROR(#REF!),0,#REF!)</f>
        <v>0</v>
      </c>
      <c r="O199" s="40">
        <f>IF(ISERROR(#REF!),0,#REF!)</f>
        <v>0</v>
      </c>
    </row>
    <row r="200" spans="1:15" ht="15.75" customHeight="1">
      <c r="A200" s="2" t="s">
        <v>21</v>
      </c>
      <c r="B200" s="43" t="s">
        <v>108</v>
      </c>
      <c r="C200" s="43"/>
      <c r="D200" s="43"/>
      <c r="E200" s="43"/>
      <c r="F200" s="43"/>
      <c r="G200" s="43"/>
      <c r="H200" s="11" t="s">
        <v>18</v>
      </c>
      <c r="I200" s="39">
        <v>109.14385451269636</v>
      </c>
      <c r="J200" s="39">
        <v>113.10709518431051</v>
      </c>
      <c r="K200" s="39">
        <f>IF(ISERROR(#REF!),0,#REF!*100)</f>
        <v>0</v>
      </c>
      <c r="L200" s="41">
        <v>107.51222942247543</v>
      </c>
      <c r="M200" s="39">
        <v>101.98339855422438</v>
      </c>
      <c r="N200" s="42">
        <f>IF(ISERROR(#REF!),0,#REF!*100)</f>
        <v>0</v>
      </c>
      <c r="O200" s="40">
        <f>IF(ISERROR(#REF!),0,#REF!*100)</f>
        <v>0</v>
      </c>
    </row>
    <row r="201" spans="1:15" ht="15.75" customHeight="1">
      <c r="A201" s="2" t="s">
        <v>23</v>
      </c>
      <c r="B201" s="43" t="s">
        <v>109</v>
      </c>
      <c r="C201" s="43"/>
      <c r="D201" s="43"/>
      <c r="E201" s="43"/>
      <c r="F201" s="43"/>
      <c r="G201" s="43"/>
      <c r="H201" s="11" t="s">
        <v>110</v>
      </c>
      <c r="I201" s="39">
        <v>15.63936</v>
      </c>
      <c r="J201" s="39">
        <v>16.75936</v>
      </c>
      <c r="K201" s="39">
        <f>IF(ISERROR(#REF!),0,#REF!)</f>
        <v>0</v>
      </c>
      <c r="L201" s="41">
        <v>37.211610244533745</v>
      </c>
      <c r="M201" s="39">
        <v>37.24064343433495</v>
      </c>
      <c r="N201" s="42">
        <f>IF(ISERROR(#REF!),0,#REF!)</f>
        <v>0</v>
      </c>
      <c r="O201" s="40">
        <f>IF(ISERROR(#REF!),0,#REF!)</f>
        <v>0</v>
      </c>
    </row>
    <row r="202" spans="1:15" ht="15.75" customHeight="1">
      <c r="A202" s="30" t="s">
        <v>111</v>
      </c>
      <c r="H202" s="18"/>
      <c r="I202" s="39"/>
      <c r="J202" s="39"/>
      <c r="K202" s="39"/>
      <c r="L202" s="41"/>
      <c r="M202" s="39"/>
      <c r="N202" s="42"/>
      <c r="O202" s="40"/>
    </row>
    <row r="203" spans="1:15" ht="15.75" customHeight="1">
      <c r="A203" s="2" t="s">
        <v>16</v>
      </c>
      <c r="B203" s="43" t="s">
        <v>112</v>
      </c>
      <c r="C203" s="43"/>
      <c r="D203" s="43"/>
      <c r="E203" s="43"/>
      <c r="F203" s="43"/>
      <c r="G203" s="43"/>
      <c r="H203" s="11" t="s">
        <v>18</v>
      </c>
      <c r="I203" s="39"/>
      <c r="J203" s="39"/>
      <c r="K203" s="39"/>
      <c r="L203" s="41"/>
      <c r="M203" s="39"/>
      <c r="N203" s="42"/>
      <c r="O203" s="40"/>
    </row>
    <row r="204" spans="2:15" ht="15.75" customHeight="1">
      <c r="B204" s="53" t="s">
        <v>40</v>
      </c>
      <c r="C204" s="43" t="s">
        <v>113</v>
      </c>
      <c r="D204" s="43"/>
      <c r="E204" s="43"/>
      <c r="F204" s="43"/>
      <c r="G204" s="43"/>
      <c r="H204" s="18"/>
      <c r="I204" s="39">
        <v>38.243792579246666</v>
      </c>
      <c r="J204" s="39">
        <v>36.23225270468314</v>
      </c>
      <c r="K204" s="39">
        <f>IF(ISERROR(#REF!),0,#REF!*100)</f>
        <v>0</v>
      </c>
      <c r="L204" s="41">
        <v>15.494594106806476</v>
      </c>
      <c r="M204" s="39">
        <v>14.123084308407519</v>
      </c>
      <c r="N204" s="42">
        <f>IF(ISERROR(#REF!),0,#REF!*100)</f>
        <v>0</v>
      </c>
      <c r="O204" s="40">
        <f>IF(ISERROR(#REF!),0,#REF!*100)</f>
        <v>0</v>
      </c>
    </row>
    <row r="205" spans="2:15" ht="15.75" customHeight="1">
      <c r="B205" s="53" t="s">
        <v>42</v>
      </c>
      <c r="C205" s="43" t="s">
        <v>114</v>
      </c>
      <c r="D205" s="43"/>
      <c r="E205" s="43"/>
      <c r="F205" s="43"/>
      <c r="G205" s="43"/>
      <c r="H205" s="18"/>
      <c r="I205" s="39">
        <v>31.577951691909238</v>
      </c>
      <c r="J205" s="39">
        <v>32.12668838503113</v>
      </c>
      <c r="K205" s="39">
        <f>IF(ISERROR(#REF!),0,#REF!*100)</f>
        <v>0</v>
      </c>
      <c r="L205" s="41">
        <v>53.19477276703688</v>
      </c>
      <c r="M205" s="39">
        <v>52.95325765960817</v>
      </c>
      <c r="N205" s="42">
        <f>IF(ISERROR(#REF!),0,#REF!*100)</f>
        <v>0</v>
      </c>
      <c r="O205" s="40">
        <f>IF(ISERROR(#REF!),0,#REF!*100)</f>
        <v>0</v>
      </c>
    </row>
    <row r="206" spans="2:15" ht="15.75" customHeight="1">
      <c r="B206" s="53"/>
      <c r="C206" s="2" t="s">
        <v>115</v>
      </c>
      <c r="D206" s="43" t="s">
        <v>116</v>
      </c>
      <c r="E206" s="43"/>
      <c r="F206" s="43"/>
      <c r="H206" s="18"/>
      <c r="I206" s="39">
        <v>7.949777602612465</v>
      </c>
      <c r="J206" s="39">
        <v>7.665758104714876</v>
      </c>
      <c r="K206" s="39">
        <f>IF(ISERROR(#REF!),0,#REF!*100)</f>
        <v>0</v>
      </c>
      <c r="L206" s="41">
        <v>20.768796441587156</v>
      </c>
      <c r="M206" s="39">
        <v>18.60714608475444</v>
      </c>
      <c r="N206" s="42">
        <f>IF(ISERROR(#REF!),0,#REF!*100)</f>
        <v>0</v>
      </c>
      <c r="O206" s="40">
        <f>IF(ISERROR(#REF!),0,#REF!*100)</f>
        <v>0</v>
      </c>
    </row>
    <row r="207" spans="2:15" ht="15.75" customHeight="1">
      <c r="B207" s="53"/>
      <c r="C207" s="2" t="s">
        <v>117</v>
      </c>
      <c r="D207" s="43" t="s">
        <v>118</v>
      </c>
      <c r="E207" s="43"/>
      <c r="F207" s="43"/>
      <c r="H207" s="18"/>
      <c r="I207" s="39">
        <v>23.628174089296774</v>
      </c>
      <c r="J207" s="39">
        <v>24.460930280316255</v>
      </c>
      <c r="K207" s="39">
        <f>IF(ISERROR(#REF!),0,#REF!*100)</f>
        <v>0</v>
      </c>
      <c r="L207" s="41">
        <v>32.42597632544973</v>
      </c>
      <c r="M207" s="39">
        <v>34.34611157485373</v>
      </c>
      <c r="N207" s="42">
        <f>IF(ISERROR(#REF!),0,#REF!*100)</f>
        <v>0</v>
      </c>
      <c r="O207" s="40">
        <f>IF(ISERROR(#REF!),0,#REF!*100)</f>
        <v>0</v>
      </c>
    </row>
    <row r="208" spans="2:15" ht="15.75" customHeight="1">
      <c r="B208" s="53" t="s">
        <v>44</v>
      </c>
      <c r="C208" s="43" t="s">
        <v>119</v>
      </c>
      <c r="D208" s="43"/>
      <c r="E208" s="43"/>
      <c r="F208" s="43"/>
      <c r="G208" s="43"/>
      <c r="H208" s="18"/>
      <c r="I208" s="39">
        <v>12.832385563875908</v>
      </c>
      <c r="J208" s="39">
        <v>12.86229685706018</v>
      </c>
      <c r="K208" s="39">
        <f>IF(ISERROR(#REF!),0,#REF!*100)</f>
        <v>0</v>
      </c>
      <c r="L208" s="41">
        <v>15.432888163773534</v>
      </c>
      <c r="M208" s="39">
        <v>15.55059097221075</v>
      </c>
      <c r="N208" s="42">
        <f>IF(ISERROR(#REF!),0,#REF!*100)</f>
        <v>0</v>
      </c>
      <c r="O208" s="40">
        <f>IF(ISERROR(#REF!),0,#REF!*100)</f>
        <v>0</v>
      </c>
    </row>
    <row r="209" spans="2:15" ht="15.75" customHeight="1">
      <c r="B209" s="53" t="s">
        <v>46</v>
      </c>
      <c r="C209" s="43" t="s">
        <v>120</v>
      </c>
      <c r="D209" s="43"/>
      <c r="E209" s="43"/>
      <c r="F209" s="43"/>
      <c r="G209" s="43"/>
      <c r="H209" s="18"/>
      <c r="I209" s="39">
        <v>0.03243060638477563</v>
      </c>
      <c r="J209" s="39">
        <v>0.02426980556151929</v>
      </c>
      <c r="K209" s="39">
        <f>IF(ISERROR(#REF!),0,#REF!*100)</f>
        <v>0</v>
      </c>
      <c r="L209" s="41">
        <v>0.4361362807211978</v>
      </c>
      <c r="M209" s="39">
        <v>0.31941554825876256</v>
      </c>
      <c r="N209" s="42">
        <f>IF(ISERROR(#REF!),0,#REF!*100)</f>
        <v>0</v>
      </c>
      <c r="O209" s="40">
        <f>IF(ISERROR(#REF!),0,#REF!*100)</f>
        <v>0</v>
      </c>
    </row>
    <row r="210" spans="2:15" ht="15.75" customHeight="1">
      <c r="B210" s="53" t="s">
        <v>54</v>
      </c>
      <c r="C210" s="43" t="s">
        <v>121</v>
      </c>
      <c r="D210" s="43"/>
      <c r="E210" s="43"/>
      <c r="F210" s="43"/>
      <c r="G210" s="43"/>
      <c r="H210" s="18"/>
      <c r="I210" s="39">
        <v>0.32588255165812735</v>
      </c>
      <c r="J210" s="39">
        <v>0.3218082872051452</v>
      </c>
      <c r="K210" s="39">
        <f>IF(ISERROR(#REF!),0,#REF!*100)</f>
        <v>0</v>
      </c>
      <c r="L210" s="41">
        <v>0.5594929736358875</v>
      </c>
      <c r="M210" s="39">
        <v>0.5771247158834167</v>
      </c>
      <c r="N210" s="42">
        <f>IF(ISERROR(#REF!),0,#REF!*100)</f>
        <v>0</v>
      </c>
      <c r="O210" s="40">
        <f>IF(ISERROR(#REF!),0,#REF!*100)</f>
        <v>0</v>
      </c>
    </row>
    <row r="211" spans="2:15" ht="15.75" customHeight="1">
      <c r="B211" s="53" t="s">
        <v>56</v>
      </c>
      <c r="C211" s="43" t="s">
        <v>122</v>
      </c>
      <c r="D211" s="43"/>
      <c r="E211" s="43"/>
      <c r="F211" s="43"/>
      <c r="G211" s="43"/>
      <c r="H211" s="18"/>
      <c r="I211" s="39">
        <v>2.0845673103991893</v>
      </c>
      <c r="J211" s="39">
        <v>2.8346666168824504</v>
      </c>
      <c r="K211" s="39">
        <f>IF(ISERROR(#REF!),0,#REF!*100)</f>
        <v>0</v>
      </c>
      <c r="L211" s="41">
        <v>4.104493881563225</v>
      </c>
      <c r="M211" s="39">
        <v>4.746726889502821</v>
      </c>
      <c r="N211" s="42">
        <f>IF(ISERROR(#REF!),0,#REF!*100)</f>
        <v>0</v>
      </c>
      <c r="O211" s="40">
        <f>IF(ISERROR(#REF!),0,#REF!*100)</f>
        <v>0</v>
      </c>
    </row>
    <row r="212" spans="2:15" ht="15.75" customHeight="1">
      <c r="B212" s="53" t="s">
        <v>58</v>
      </c>
      <c r="C212" s="43" t="s">
        <v>123</v>
      </c>
      <c r="D212" s="43"/>
      <c r="E212" s="43"/>
      <c r="F212" s="43"/>
      <c r="G212" s="43"/>
      <c r="H212" s="18"/>
      <c r="I212" s="39">
        <v>0.02567423005461404</v>
      </c>
      <c r="J212" s="39">
        <v>0.026370077196650767</v>
      </c>
      <c r="K212" s="39">
        <f>IF(ISERROR(#REF!),0,#REF!*100)</f>
        <v>0</v>
      </c>
      <c r="L212" s="41">
        <v>0.0038083274322655855</v>
      </c>
      <c r="M212" s="39">
        <v>0.057867952232459115</v>
      </c>
      <c r="N212" s="42">
        <f>IF(ISERROR(#REF!),0,#REF!*100)</f>
        <v>0</v>
      </c>
      <c r="O212" s="40">
        <f>IF(ISERROR(#REF!),0,#REF!*100)</f>
        <v>0</v>
      </c>
    </row>
    <row r="213" spans="2:15" ht="15.75" customHeight="1">
      <c r="B213" s="53" t="s">
        <v>60</v>
      </c>
      <c r="C213" s="43" t="s">
        <v>124</v>
      </c>
      <c r="D213" s="43"/>
      <c r="E213" s="43"/>
      <c r="F213" s="43"/>
      <c r="G213" s="43"/>
      <c r="H213" s="18"/>
      <c r="I213" s="39">
        <v>0.5833004898372839</v>
      </c>
      <c r="J213" s="39">
        <v>0.5554051657347684</v>
      </c>
      <c r="K213" s="39">
        <f>IF(ISERROR(#REF!),0,#REF!*100)</f>
        <v>0</v>
      </c>
      <c r="L213" s="41">
        <v>0.1135875051536605</v>
      </c>
      <c r="M213" s="39">
        <v>0.107524582947466</v>
      </c>
      <c r="N213" s="42">
        <f>IF(ISERROR(#REF!),0,#REF!*100)</f>
        <v>0</v>
      </c>
      <c r="O213" s="40">
        <f>IF(ISERROR(#REF!),0,#REF!*100)</f>
        <v>0</v>
      </c>
    </row>
    <row r="214" spans="2:15" ht="15.75" customHeight="1">
      <c r="B214" s="53" t="s">
        <v>62</v>
      </c>
      <c r="C214" s="43" t="s">
        <v>125</v>
      </c>
      <c r="D214" s="43"/>
      <c r="E214" s="43"/>
      <c r="F214" s="43"/>
      <c r="G214" s="43"/>
      <c r="H214" s="18"/>
      <c r="I214" s="39">
        <v>0</v>
      </c>
      <c r="J214" s="39">
        <v>0</v>
      </c>
      <c r="K214" s="39">
        <f>IF(ISERROR(#REF!),0,#REF!*100)</f>
        <v>0</v>
      </c>
      <c r="L214" s="41">
        <v>0</v>
      </c>
      <c r="M214" s="39">
        <v>0</v>
      </c>
      <c r="N214" s="42">
        <f>IF(ISERROR(#REF!),0,#REF!*100)</f>
        <v>0</v>
      </c>
      <c r="O214" s="40">
        <f>IF(ISERROR(#REF!),0,#REF!*100)</f>
        <v>0</v>
      </c>
    </row>
    <row r="215" spans="2:15" ht="15.75" customHeight="1">
      <c r="B215" s="53" t="s">
        <v>64</v>
      </c>
      <c r="C215" s="43" t="s">
        <v>126</v>
      </c>
      <c r="D215" s="43"/>
      <c r="E215" s="43"/>
      <c r="F215" s="43"/>
      <c r="G215" s="43"/>
      <c r="H215" s="18"/>
      <c r="I215" s="39">
        <v>3.9407691008389167</v>
      </c>
      <c r="J215" s="39">
        <v>4.307423760139645</v>
      </c>
      <c r="K215" s="39">
        <f>IF(ISERROR(#REF!),0,#REF!*100)</f>
        <v>0</v>
      </c>
      <c r="L215" s="41">
        <v>5.84865265238967</v>
      </c>
      <c r="M215" s="39">
        <v>5.204520211026105</v>
      </c>
      <c r="N215" s="42">
        <f>IF(ISERROR(#REF!),0,#REF!*100)</f>
        <v>0</v>
      </c>
      <c r="O215" s="40">
        <f>IF(ISERROR(#REF!),0,#REF!*100)</f>
        <v>0</v>
      </c>
    </row>
    <row r="216" spans="2:15" ht="15.75" customHeight="1">
      <c r="B216" s="83" t="s">
        <v>127</v>
      </c>
      <c r="C216" s="43" t="s">
        <v>128</v>
      </c>
      <c r="D216" s="43"/>
      <c r="E216" s="43"/>
      <c r="F216" s="43"/>
      <c r="G216" s="43"/>
      <c r="H216" s="18"/>
      <c r="I216" s="39">
        <v>0</v>
      </c>
      <c r="J216" s="39">
        <v>0</v>
      </c>
      <c r="K216" s="39">
        <f>IF(ISERROR(#REF!),0,#REF!*100)</f>
        <v>0</v>
      </c>
      <c r="L216" s="41">
        <v>0</v>
      </c>
      <c r="M216" s="39">
        <v>0.023856561331769457</v>
      </c>
      <c r="N216" s="42">
        <f>IF(ISERROR(#REF!),0,#REF!*100)</f>
        <v>0</v>
      </c>
      <c r="O216" s="40">
        <f>IF(ISERROR(#REF!),0,#REF!*100)</f>
        <v>0</v>
      </c>
    </row>
    <row r="217" spans="2:15" ht="15.75" customHeight="1">
      <c r="B217" s="83" t="s">
        <v>129</v>
      </c>
      <c r="C217" s="43" t="s">
        <v>130</v>
      </c>
      <c r="D217" s="43"/>
      <c r="E217" s="43"/>
      <c r="F217" s="43"/>
      <c r="G217" s="43"/>
      <c r="H217" s="18"/>
      <c r="I217" s="39">
        <v>10.353245875795283</v>
      </c>
      <c r="J217" s="39">
        <v>10.708818340505372</v>
      </c>
      <c r="K217" s="39">
        <f>IF(ISERROR(#REF!),0,#REF!*100)</f>
        <v>0</v>
      </c>
      <c r="L217" s="41">
        <v>4.811573341487201</v>
      </c>
      <c r="M217" s="39">
        <v>6.336030598590763</v>
      </c>
      <c r="N217" s="42">
        <f>IF(ISERROR(#REF!),0,#REF!*100)</f>
        <v>0</v>
      </c>
      <c r="O217" s="40">
        <f>IF(ISERROR(#REF!),0,#REF!*100)</f>
        <v>0</v>
      </c>
    </row>
    <row r="218" spans="2:15" ht="15.75" customHeight="1">
      <c r="B218" s="83" t="s">
        <v>131</v>
      </c>
      <c r="C218" s="43" t="s">
        <v>132</v>
      </c>
      <c r="D218" s="43"/>
      <c r="E218" s="43"/>
      <c r="F218" s="43"/>
      <c r="G218" s="43"/>
      <c r="H218" s="18"/>
      <c r="I218" s="39">
        <v>100</v>
      </c>
      <c r="J218" s="39">
        <v>100</v>
      </c>
      <c r="K218" s="39">
        <f>IF(ISERROR(#REF!),0,#REF!*100)</f>
        <v>0</v>
      </c>
      <c r="L218" s="41">
        <v>100</v>
      </c>
      <c r="M218" s="39">
        <v>100</v>
      </c>
      <c r="N218" s="42">
        <f>IF(ISERROR(#REF!),0,#REF!*100)</f>
        <v>0</v>
      </c>
      <c r="O218" s="40">
        <f>IF(ISERROR(#REF!),0,#REF!*100)</f>
        <v>0</v>
      </c>
    </row>
    <row r="219" spans="1:15" ht="15.75" customHeight="1">
      <c r="A219" s="2" t="s">
        <v>19</v>
      </c>
      <c r="B219" s="43" t="s">
        <v>133</v>
      </c>
      <c r="C219" s="43"/>
      <c r="D219" s="43"/>
      <c r="E219" s="43"/>
      <c r="F219" s="43"/>
      <c r="G219" s="43"/>
      <c r="H219" s="11" t="s">
        <v>18</v>
      </c>
      <c r="I219" s="39"/>
      <c r="J219" s="39"/>
      <c r="K219" s="39"/>
      <c r="L219" s="41"/>
      <c r="M219" s="39"/>
      <c r="N219" s="42"/>
      <c r="O219" s="40"/>
    </row>
    <row r="220" spans="2:15" ht="15.75" customHeight="1">
      <c r="B220" s="53" t="s">
        <v>40</v>
      </c>
      <c r="C220" s="43" t="s">
        <v>113</v>
      </c>
      <c r="D220" s="43"/>
      <c r="E220" s="43"/>
      <c r="F220" s="43"/>
      <c r="G220" s="43"/>
      <c r="H220" s="18"/>
      <c r="I220" s="39">
        <v>35.03980389001003</v>
      </c>
      <c r="J220" s="39">
        <v>32.033580780800605</v>
      </c>
      <c r="K220" s="39">
        <f>IF(ISERROR(#REF!),0,#REF!*100)</f>
        <v>0</v>
      </c>
      <c r="L220" s="41">
        <v>14.411936381599515</v>
      </c>
      <c r="M220" s="39">
        <v>13.84841504462935</v>
      </c>
      <c r="N220" s="42">
        <f>IF(ISERROR(#REF!),0,#REF!*100)</f>
        <v>0</v>
      </c>
      <c r="O220" s="40">
        <f>IF(ISERROR(#REF!),0,#REF!*100)</f>
        <v>0</v>
      </c>
    </row>
    <row r="221" spans="2:15" ht="15.75" customHeight="1">
      <c r="B221" s="53" t="s">
        <v>42</v>
      </c>
      <c r="C221" s="43" t="s">
        <v>114</v>
      </c>
      <c r="D221" s="43"/>
      <c r="E221" s="43"/>
      <c r="F221" s="43"/>
      <c r="G221" s="43"/>
      <c r="H221" s="18"/>
      <c r="I221" s="39">
        <v>28.932413861410655</v>
      </c>
      <c r="J221" s="39">
        <v>28.403778147321333</v>
      </c>
      <c r="K221" s="39">
        <f>IF(ISERROR(#REF!),0,#REF!*100)</f>
        <v>0</v>
      </c>
      <c r="L221" s="41">
        <v>49.4778808446107</v>
      </c>
      <c r="M221" s="39">
        <v>51.92340950615901</v>
      </c>
      <c r="N221" s="42">
        <f>IF(ISERROR(#REF!),0,#REF!*100)</f>
        <v>0</v>
      </c>
      <c r="O221" s="40">
        <f>IF(ISERROR(#REF!),0,#REF!*100)</f>
        <v>0</v>
      </c>
    </row>
    <row r="222" spans="2:15" ht="15.75" customHeight="1">
      <c r="B222" s="53"/>
      <c r="C222" s="2" t="s">
        <v>115</v>
      </c>
      <c r="D222" s="43" t="s">
        <v>116</v>
      </c>
      <c r="E222" s="43"/>
      <c r="F222" s="43"/>
      <c r="H222" s="18"/>
      <c r="I222" s="39">
        <v>7.283761085868277</v>
      </c>
      <c r="J222" s="39">
        <v>6.7774334512113095</v>
      </c>
      <c r="K222" s="39">
        <f>IF(ISERROR(#REF!),0,#REF!*100)</f>
        <v>0</v>
      </c>
      <c r="L222" s="41">
        <v>19.317613031699853</v>
      </c>
      <c r="M222" s="39">
        <v>18.24526966990717</v>
      </c>
      <c r="N222" s="42">
        <f>IF(ISERROR(#REF!),0,#REF!*100)</f>
        <v>0</v>
      </c>
      <c r="O222" s="40">
        <f>IF(ISERROR(#REF!),0,#REF!*100)</f>
        <v>0</v>
      </c>
    </row>
    <row r="223" spans="2:15" ht="15.75" customHeight="1">
      <c r="B223" s="53"/>
      <c r="C223" s="2" t="s">
        <v>117</v>
      </c>
      <c r="D223" s="43" t="s">
        <v>118</v>
      </c>
      <c r="E223" s="43"/>
      <c r="F223" s="43"/>
      <c r="H223" s="18"/>
      <c r="I223" s="39">
        <v>21.648652775542377</v>
      </c>
      <c r="J223" s="39">
        <v>21.626344696110028</v>
      </c>
      <c r="K223" s="39">
        <f>IF(ISERROR(#REF!),0,#REF!*100)</f>
        <v>0</v>
      </c>
      <c r="L223" s="41">
        <v>30.160267812910853</v>
      </c>
      <c r="M223" s="39">
        <v>33.678139836251844</v>
      </c>
      <c r="N223" s="42">
        <f>IF(ISERROR(#REF!),0,#REF!*100)</f>
        <v>0</v>
      </c>
      <c r="O223" s="40">
        <f>IF(ISERROR(#REF!),0,#REF!*100)</f>
        <v>0</v>
      </c>
    </row>
    <row r="224" spans="2:15" ht="15.75" customHeight="1">
      <c r="B224" s="53" t="s">
        <v>44</v>
      </c>
      <c r="C224" s="43" t="s">
        <v>134</v>
      </c>
      <c r="D224" s="43"/>
      <c r="E224" s="43"/>
      <c r="F224" s="43"/>
      <c r="G224" s="43"/>
      <c r="H224" s="18"/>
      <c r="I224" s="39">
        <v>15.55797666654286</v>
      </c>
      <c r="J224" s="39">
        <v>8.4007658629782</v>
      </c>
      <c r="K224" s="39">
        <f>IF(ISERROR(#REF!),0,#REF!*100)</f>
        <v>0</v>
      </c>
      <c r="L224" s="41">
        <v>22.12110618108379</v>
      </c>
      <c r="M224" s="39">
        <v>23.62761469397867</v>
      </c>
      <c r="N224" s="42">
        <f>IF(ISERROR(#REF!),0,#REF!*100)</f>
        <v>0</v>
      </c>
      <c r="O224" s="40">
        <f>IF(ISERROR(#REF!),0,#REF!*100)</f>
        <v>0</v>
      </c>
    </row>
    <row r="225" spans="1:15" ht="15.75" customHeight="1">
      <c r="A225" s="2" t="s">
        <v>21</v>
      </c>
      <c r="B225" s="43" t="s">
        <v>135</v>
      </c>
      <c r="C225" s="43"/>
      <c r="D225" s="43"/>
      <c r="E225" s="43"/>
      <c r="F225" s="43"/>
      <c r="H225" s="11" t="s">
        <v>106</v>
      </c>
      <c r="I225" s="39"/>
      <c r="J225" s="39"/>
      <c r="K225" s="39"/>
      <c r="L225" s="41"/>
      <c r="M225" s="39"/>
      <c r="N225" s="42"/>
      <c r="O225" s="40"/>
    </row>
    <row r="226" spans="2:15" ht="15.75" customHeight="1">
      <c r="B226" s="53" t="s">
        <v>40</v>
      </c>
      <c r="C226" s="43" t="s">
        <v>113</v>
      </c>
      <c r="D226" s="43"/>
      <c r="E226" s="43"/>
      <c r="F226" s="43"/>
      <c r="G226" s="43"/>
      <c r="H226" s="18"/>
      <c r="I226" s="39">
        <v>3.7117377049180327</v>
      </c>
      <c r="J226" s="39">
        <v>3.3936830601092898</v>
      </c>
      <c r="K226" s="39">
        <f>IF(ISERROR(#REF!),0,#REF!)</f>
        <v>0</v>
      </c>
      <c r="L226" s="41">
        <v>3.2654144254701905</v>
      </c>
      <c r="M226" s="39">
        <v>3.3320709907014456</v>
      </c>
      <c r="N226" s="42">
        <f>IF(ISERROR(#REF!),0,#REF!)</f>
        <v>0</v>
      </c>
      <c r="O226" s="40">
        <f>IF(ISERROR(#REF!),0,#REF!)</f>
        <v>0</v>
      </c>
    </row>
    <row r="227" spans="2:15" ht="15.75" customHeight="1">
      <c r="B227" s="53"/>
      <c r="E227" s="73" t="s">
        <v>136</v>
      </c>
      <c r="F227" s="73"/>
      <c r="H227" s="18"/>
      <c r="I227" s="39">
        <v>1.7884371584699454</v>
      </c>
      <c r="J227" s="39">
        <v>1.6207431693989072</v>
      </c>
      <c r="K227" s="39">
        <f>IF(ISERROR(#REF!),0,#REF!)</f>
        <v>0</v>
      </c>
      <c r="L227" s="41">
        <v>1.8064499559484155</v>
      </c>
      <c r="M227" s="39">
        <v>1.8586310144057918</v>
      </c>
      <c r="N227" s="42">
        <f>IF(ISERROR(#REF!),0,#REF!)</f>
        <v>0</v>
      </c>
      <c r="O227" s="40">
        <f>IF(ISERROR(#REF!),0,#REF!)</f>
        <v>0</v>
      </c>
    </row>
    <row r="228" spans="2:15" ht="15.75" customHeight="1">
      <c r="B228" s="53"/>
      <c r="E228" s="73" t="s">
        <v>137</v>
      </c>
      <c r="F228" s="73"/>
      <c r="H228" s="18"/>
      <c r="I228" s="39">
        <v>1.0048306010928962</v>
      </c>
      <c r="J228" s="39">
        <v>0.8474972677595628</v>
      </c>
      <c r="K228" s="39">
        <f>IF(ISERROR(#REF!),0,#REF!)</f>
        <v>0</v>
      </c>
      <c r="L228" s="41">
        <v>0.8987235090297373</v>
      </c>
      <c r="M228" s="39">
        <v>0.9289658754350737</v>
      </c>
      <c r="N228" s="42">
        <f>IF(ISERROR(#REF!),0,#REF!)</f>
        <v>0</v>
      </c>
      <c r="O228" s="40">
        <f>IF(ISERROR(#REF!),0,#REF!)</f>
        <v>0</v>
      </c>
    </row>
    <row r="229" spans="2:15" ht="15.75" customHeight="1">
      <c r="B229" s="53"/>
      <c r="E229" s="73" t="s">
        <v>138</v>
      </c>
      <c r="F229" s="73"/>
      <c r="H229" s="18"/>
      <c r="I229" s="39">
        <v>0.19311475409836065</v>
      </c>
      <c r="J229" s="39">
        <v>0.19405464480874318</v>
      </c>
      <c r="K229" s="39">
        <f>IF(ISERROR(#REF!),0,#REF!)</f>
        <v>0</v>
      </c>
      <c r="L229" s="41">
        <v>0.007653660375869633</v>
      </c>
      <c r="M229" s="39">
        <v>0.0022812039933312726</v>
      </c>
      <c r="N229" s="42">
        <f>IF(ISERROR(#REF!),0,#REF!)</f>
        <v>0</v>
      </c>
      <c r="O229" s="40">
        <f>IF(ISERROR(#REF!),0,#REF!)</f>
        <v>0</v>
      </c>
    </row>
    <row r="230" spans="2:15" ht="15.75" customHeight="1">
      <c r="B230" s="53"/>
      <c r="E230" s="73" t="s">
        <v>139</v>
      </c>
      <c r="F230" s="73"/>
      <c r="H230" s="18"/>
      <c r="I230" s="39">
        <v>0.21195628415300546</v>
      </c>
      <c r="J230" s="39">
        <v>0.26850273224043714</v>
      </c>
      <c r="K230" s="39">
        <f>IF(ISERROR(#REF!),0,#REF!)</f>
        <v>0</v>
      </c>
      <c r="L230" s="41">
        <v>0.012818136374176801</v>
      </c>
      <c r="M230" s="39">
        <v>0.028704194971364356</v>
      </c>
      <c r="N230" s="42">
        <f>IF(ISERROR(#REF!),0,#REF!)</f>
        <v>0</v>
      </c>
      <c r="O230" s="40">
        <f>IF(ISERROR(#REF!),0,#REF!)</f>
        <v>0</v>
      </c>
    </row>
    <row r="231" spans="2:15" ht="15.75" customHeight="1">
      <c r="B231" s="53"/>
      <c r="E231" s="73" t="s">
        <v>140</v>
      </c>
      <c r="F231" s="73"/>
      <c r="H231" s="18"/>
      <c r="I231" s="39">
        <v>0.5133989071038252</v>
      </c>
      <c r="J231" s="39">
        <v>0.4628852459016393</v>
      </c>
      <c r="K231" s="39">
        <f>IF(ISERROR(#REF!),0,#REF!)</f>
        <v>0</v>
      </c>
      <c r="L231" s="41">
        <v>0.5397691637419914</v>
      </c>
      <c r="M231" s="39">
        <v>0.5134887018958846</v>
      </c>
      <c r="N231" s="42">
        <f>IF(ISERROR(#REF!),0,#REF!)</f>
        <v>0</v>
      </c>
      <c r="O231" s="40">
        <f>IF(ISERROR(#REF!),0,#REF!)</f>
        <v>0</v>
      </c>
    </row>
    <row r="232" spans="2:15" ht="15.75" customHeight="1">
      <c r="B232" s="53" t="s">
        <v>42</v>
      </c>
      <c r="C232" s="43" t="s">
        <v>114</v>
      </c>
      <c r="D232" s="43"/>
      <c r="E232" s="43"/>
      <c r="F232" s="43"/>
      <c r="G232" s="54"/>
      <c r="H232" s="18"/>
      <c r="I232" s="39">
        <v>3.0647868852459017</v>
      </c>
      <c r="J232" s="39">
        <v>3.009136612021858</v>
      </c>
      <c r="K232" s="39">
        <f>IF(ISERROR(#REF!),0,#REF!)</f>
        <v>0</v>
      </c>
      <c r="L232" s="41">
        <v>11.210553639271309</v>
      </c>
      <c r="M232" s="39">
        <v>12.493305984563287</v>
      </c>
      <c r="N232" s="42">
        <f>IF(ISERROR(#REF!),0,#REF!)</f>
        <v>0</v>
      </c>
      <c r="O232" s="40">
        <f>IF(ISERROR(#REF!),0,#REF!)</f>
        <v>0</v>
      </c>
    </row>
    <row r="233" spans="2:15" ht="15.75" customHeight="1">
      <c r="B233" s="53"/>
      <c r="C233" s="2" t="s">
        <v>115</v>
      </c>
      <c r="D233" s="43" t="s">
        <v>141</v>
      </c>
      <c r="E233" s="43"/>
      <c r="F233" s="54"/>
      <c r="H233" s="18"/>
      <c r="I233" s="39">
        <v>0.7715628415300546</v>
      </c>
      <c r="J233" s="39">
        <v>0.7180109289617487</v>
      </c>
      <c r="K233" s="39">
        <f>IF(ISERROR(#REF!),0,#REF!)</f>
        <v>0</v>
      </c>
      <c r="L233" s="41">
        <v>4.376928303673422</v>
      </c>
      <c r="M233" s="39">
        <v>4.389999403447961</v>
      </c>
      <c r="N233" s="42">
        <f>IF(ISERROR(#REF!),0,#REF!)</f>
        <v>0</v>
      </c>
      <c r="O233" s="40">
        <f>IF(ISERROR(#REF!),0,#REF!)</f>
        <v>0</v>
      </c>
    </row>
    <row r="234" spans="2:15" ht="15.75" customHeight="1">
      <c r="B234" s="53"/>
      <c r="E234" s="73" t="s">
        <v>142</v>
      </c>
      <c r="H234" s="18"/>
      <c r="I234" s="39">
        <v>0</v>
      </c>
      <c r="J234" s="39">
        <v>0</v>
      </c>
      <c r="K234" s="39">
        <f>IF(ISERROR(#REF!),0,#REF!)</f>
        <v>0</v>
      </c>
      <c r="L234" s="41">
        <v>8.142191889223013E-05</v>
      </c>
      <c r="M234" s="39">
        <v>0.0012265770215399306</v>
      </c>
      <c r="N234" s="42">
        <f>IF(ISERROR(#REF!),0,#REF!)</f>
        <v>0</v>
      </c>
      <c r="O234" s="40">
        <f>IF(ISERROR(#REF!),0,#REF!)</f>
        <v>0</v>
      </c>
    </row>
    <row r="235" spans="2:15" ht="15.75" customHeight="1">
      <c r="B235" s="53"/>
      <c r="E235" s="73" t="s">
        <v>143</v>
      </c>
      <c r="H235" s="18"/>
      <c r="I235" s="39">
        <v>0.7715628415300546</v>
      </c>
      <c r="J235" s="39">
        <v>0.7180109289617487</v>
      </c>
      <c r="K235" s="39">
        <f>IF(ISERROR(#REF!),0,#REF!)</f>
        <v>0</v>
      </c>
      <c r="L235" s="41">
        <v>4.370368023351248</v>
      </c>
      <c r="M235" s="39">
        <v>4.382536771288872</v>
      </c>
      <c r="N235" s="42">
        <f>IF(ISERROR(#REF!),0,#REF!)</f>
        <v>0</v>
      </c>
      <c r="O235" s="40">
        <f>IF(ISERROR(#REF!),0,#REF!)</f>
        <v>0</v>
      </c>
    </row>
    <row r="236" spans="2:15" ht="15.75" customHeight="1">
      <c r="B236" s="53"/>
      <c r="E236" s="73" t="s">
        <v>144</v>
      </c>
      <c r="H236" s="18"/>
      <c r="I236" s="39">
        <v>0</v>
      </c>
      <c r="J236" s="39">
        <v>0</v>
      </c>
      <c r="K236" s="39">
        <f>IF(ISERROR(#REF!),0,#REF!)</f>
        <v>0</v>
      </c>
      <c r="L236" s="41">
        <v>0.006478858403281741</v>
      </c>
      <c r="M236" s="39">
        <v>0.006236055137548806</v>
      </c>
      <c r="N236" s="42">
        <f>IF(ISERROR(#REF!),0,#REF!)</f>
        <v>0</v>
      </c>
      <c r="O236" s="40">
        <f>IF(ISERROR(#REF!),0,#REF!)</f>
        <v>0</v>
      </c>
    </row>
    <row r="237" spans="2:15" ht="15.75" customHeight="1">
      <c r="B237" s="53"/>
      <c r="C237" s="2" t="s">
        <v>117</v>
      </c>
      <c r="D237" s="43" t="s">
        <v>118</v>
      </c>
      <c r="E237" s="43"/>
      <c r="F237" s="43"/>
      <c r="H237" s="18"/>
      <c r="I237" s="39">
        <v>2.293224043715847</v>
      </c>
      <c r="J237" s="39">
        <v>2.2911256830601094</v>
      </c>
      <c r="K237" s="39">
        <f>IF(ISERROR(#REF!),0,#REF!)</f>
        <v>0</v>
      </c>
      <c r="L237" s="41">
        <v>6.833625335597886</v>
      </c>
      <c r="M237" s="39">
        <v>8.103306581115326</v>
      </c>
      <c r="N237" s="42">
        <f>IF(ISERROR(#REF!),0,#REF!)</f>
        <v>0</v>
      </c>
      <c r="O237" s="40">
        <f>IF(ISERROR(#REF!),0,#REF!)</f>
        <v>0</v>
      </c>
    </row>
    <row r="238" spans="2:15" ht="15.75" customHeight="1">
      <c r="B238" s="53" t="s">
        <v>44</v>
      </c>
      <c r="C238" s="43" t="s">
        <v>119</v>
      </c>
      <c r="D238" s="43"/>
      <c r="E238" s="43"/>
      <c r="F238" s="43"/>
      <c r="G238" s="43"/>
      <c r="H238" s="18"/>
      <c r="I238" s="39">
        <v>1.2454426229508198</v>
      </c>
      <c r="J238" s="39">
        <v>1.204743169398907</v>
      </c>
      <c r="K238" s="39">
        <f>IF(ISERROR(#REF!),0,#REF!)</f>
        <v>0</v>
      </c>
      <c r="L238" s="41">
        <v>3.2524101818528317</v>
      </c>
      <c r="M238" s="39">
        <v>3.668863821475681</v>
      </c>
      <c r="N238" s="42">
        <f>IF(ISERROR(#REF!),0,#REF!)</f>
        <v>0</v>
      </c>
      <c r="O238" s="40">
        <f>IF(ISERROR(#REF!),0,#REF!)</f>
        <v>0</v>
      </c>
    </row>
    <row r="239" spans="2:15" ht="15.75" customHeight="1">
      <c r="B239" s="53" t="s">
        <v>46</v>
      </c>
      <c r="C239" s="43" t="s">
        <v>120</v>
      </c>
      <c r="D239" s="43"/>
      <c r="E239" s="43"/>
      <c r="F239" s="43"/>
      <c r="G239" s="43"/>
      <c r="H239" s="18"/>
      <c r="I239" s="39">
        <v>0.003147540983606557</v>
      </c>
      <c r="J239" s="39">
        <v>0.002273224043715847</v>
      </c>
      <c r="K239" s="39">
        <f>IF(ISERROR(#REF!),0,#REF!)</f>
        <v>0</v>
      </c>
      <c r="L239" s="41">
        <v>0.09191371472662893</v>
      </c>
      <c r="M239" s="39">
        <v>0.07535997513648134</v>
      </c>
      <c r="N239" s="42">
        <f>IF(ISERROR(#REF!),0,#REF!)</f>
        <v>0</v>
      </c>
      <c r="O239" s="40">
        <f>IF(ISERROR(#REF!),0,#REF!)</f>
        <v>0</v>
      </c>
    </row>
    <row r="240" spans="2:15" ht="15.75" customHeight="1">
      <c r="B240" s="53" t="s">
        <v>54</v>
      </c>
      <c r="C240" s="43" t="s">
        <v>121</v>
      </c>
      <c r="D240" s="43"/>
      <c r="E240" s="43"/>
      <c r="F240" s="43"/>
      <c r="G240" s="43"/>
      <c r="H240" s="18"/>
      <c r="I240" s="39">
        <v>0.03162841530054645</v>
      </c>
      <c r="J240" s="39">
        <v>0.03014207650273224</v>
      </c>
      <c r="K240" s="39">
        <f>IF(ISERROR(#REF!),0,#REF!)</f>
        <v>0</v>
      </c>
      <c r="L240" s="41">
        <v>0.11791057025864812</v>
      </c>
      <c r="M240" s="39">
        <v>0.1361615127275822</v>
      </c>
      <c r="N240" s="42">
        <f>IF(ISERROR(#REF!),0,#REF!)</f>
        <v>0</v>
      </c>
      <c r="O240" s="40">
        <f>IF(ISERROR(#REF!),0,#REF!)</f>
        <v>0</v>
      </c>
    </row>
    <row r="241" spans="2:15" ht="15.75" customHeight="1">
      <c r="B241" s="53" t="s">
        <v>56</v>
      </c>
      <c r="C241" s="43" t="s">
        <v>122</v>
      </c>
      <c r="D241" s="43"/>
      <c r="E241" s="43"/>
      <c r="F241" s="43"/>
      <c r="G241" s="43"/>
      <c r="H241" s="18"/>
      <c r="I241" s="39">
        <v>0.2023169398907104</v>
      </c>
      <c r="J241" s="39">
        <v>0.2655081967213115</v>
      </c>
      <c r="K241" s="39">
        <f>IF(ISERROR(#REF!),0,#REF!)</f>
        <v>0</v>
      </c>
      <c r="L241" s="41">
        <v>0.8650032029056551</v>
      </c>
      <c r="M241" s="39">
        <v>1.1198992106759063</v>
      </c>
      <c r="N241" s="42">
        <f>IF(ISERROR(#REF!),0,#REF!)</f>
        <v>0</v>
      </c>
      <c r="O241" s="40">
        <f>IF(ISERROR(#REF!),0,#REF!)</f>
        <v>0</v>
      </c>
    </row>
    <row r="242" spans="2:15" ht="15.75" customHeight="1">
      <c r="B242" s="53" t="s">
        <v>58</v>
      </c>
      <c r="C242" s="43" t="s">
        <v>123</v>
      </c>
      <c r="D242" s="43"/>
      <c r="E242" s="43"/>
      <c r="F242" s="43"/>
      <c r="G242" s="43"/>
      <c r="H242" s="18"/>
      <c r="I242" s="39">
        <v>0.0024918032786885244</v>
      </c>
      <c r="J242" s="39">
        <v>0.002469945355191257</v>
      </c>
      <c r="K242" s="39">
        <f>IF(ISERROR(#REF!),0,#REF!)</f>
        <v>0</v>
      </c>
      <c r="L242" s="41">
        <v>0.0008025874862234114</v>
      </c>
      <c r="M242" s="39">
        <v>0.013652833950037918</v>
      </c>
      <c r="N242" s="42">
        <f>IF(ISERROR(#REF!),0,#REF!)</f>
        <v>0</v>
      </c>
      <c r="O242" s="40">
        <f>IF(ISERROR(#REF!),0,#REF!)</f>
        <v>0</v>
      </c>
    </row>
    <row r="243" spans="2:15" ht="15.75" customHeight="1">
      <c r="B243" s="53" t="s">
        <v>60</v>
      </c>
      <c r="C243" s="43" t="s">
        <v>124</v>
      </c>
      <c r="D243" s="43"/>
      <c r="E243" s="43"/>
      <c r="F243" s="43"/>
      <c r="G243" s="43"/>
      <c r="H243" s="18"/>
      <c r="I243" s="39">
        <v>0.056612021857923495</v>
      </c>
      <c r="J243" s="39">
        <v>0.05202185792349727</v>
      </c>
      <c r="K243" s="39">
        <f>IF(ISERROR(#REF!),0,#REF!)</f>
        <v>0</v>
      </c>
      <c r="L243" s="41">
        <v>0.02393804415431566</v>
      </c>
      <c r="M243" s="39">
        <v>0.02536836400624174</v>
      </c>
      <c r="N243" s="42">
        <f>IF(ISERROR(#REF!),0,#REF!)</f>
        <v>0</v>
      </c>
      <c r="O243" s="40">
        <f>IF(ISERROR(#REF!),0,#REF!)</f>
        <v>0</v>
      </c>
    </row>
    <row r="244" spans="2:15" ht="15.75" customHeight="1">
      <c r="B244" s="53" t="s">
        <v>62</v>
      </c>
      <c r="C244" s="43" t="s">
        <v>125</v>
      </c>
      <c r="D244" s="43"/>
      <c r="E244" s="43"/>
      <c r="F244" s="43"/>
      <c r="G244" s="43"/>
      <c r="H244" s="18"/>
      <c r="I244" s="39">
        <v>0</v>
      </c>
      <c r="J244" s="39">
        <v>0</v>
      </c>
      <c r="K244" s="39">
        <f>IF(ISERROR(#REF!),0,#REF!)</f>
        <v>0</v>
      </c>
      <c r="L244" s="41">
        <v>0</v>
      </c>
      <c r="M244" s="39">
        <v>0</v>
      </c>
      <c r="N244" s="42">
        <f>IF(ISERROR(#REF!),0,#REF!)</f>
        <v>0</v>
      </c>
      <c r="O244" s="40">
        <f>IF(ISERROR(#REF!),0,#REF!)</f>
        <v>0</v>
      </c>
    </row>
    <row r="245" spans="2:15" ht="15.75" customHeight="1">
      <c r="B245" s="53" t="s">
        <v>64</v>
      </c>
      <c r="C245" s="43" t="s">
        <v>126</v>
      </c>
      <c r="D245" s="43"/>
      <c r="E245" s="43"/>
      <c r="F245" s="43"/>
      <c r="G245" s="43"/>
      <c r="H245" s="18"/>
      <c r="I245" s="39">
        <v>0.38246994535519124</v>
      </c>
      <c r="J245" s="39">
        <v>0.4034535519125683</v>
      </c>
      <c r="K245" s="39">
        <f>IF(ISERROR(#REF!),0,#REF!)</f>
        <v>0</v>
      </c>
      <c r="L245" s="41">
        <v>1.2325766398932787</v>
      </c>
      <c r="M245" s="39">
        <v>1.2279067685913196</v>
      </c>
      <c r="N245" s="42">
        <f>IF(ISERROR(#REF!),0,#REF!)</f>
        <v>0</v>
      </c>
      <c r="O245" s="40">
        <f>IF(ISERROR(#REF!),0,#REF!)</f>
        <v>0</v>
      </c>
    </row>
    <row r="246" spans="2:15" ht="15.75" customHeight="1">
      <c r="B246" s="83" t="s">
        <v>127</v>
      </c>
      <c r="C246" s="43" t="s">
        <v>128</v>
      </c>
      <c r="D246" s="43"/>
      <c r="E246" s="43"/>
      <c r="F246" s="43"/>
      <c r="G246" s="43"/>
      <c r="H246" s="18"/>
      <c r="I246" s="39">
        <v>0</v>
      </c>
      <c r="J246" s="39">
        <v>0</v>
      </c>
      <c r="K246" s="39">
        <f>IF(ISERROR(#REF!),0,#REF!)</f>
        <v>0</v>
      </c>
      <c r="L246" s="41">
        <v>0</v>
      </c>
      <c r="M246" s="39">
        <v>0.005628498295103793</v>
      </c>
      <c r="N246" s="42">
        <f>IF(ISERROR(#REF!),0,#REF!)</f>
        <v>0</v>
      </c>
      <c r="O246" s="40">
        <f>IF(ISERROR(#REF!),0,#REF!)</f>
        <v>0</v>
      </c>
    </row>
    <row r="247" spans="2:15" ht="15.75" customHeight="1">
      <c r="B247" s="83" t="s">
        <v>129</v>
      </c>
      <c r="C247" s="43" t="s">
        <v>130</v>
      </c>
      <c r="D247" s="43"/>
      <c r="E247" s="43"/>
      <c r="F247" s="43"/>
      <c r="G247" s="43"/>
      <c r="H247" s="18"/>
      <c r="I247" s="39">
        <v>1.0048306010928962</v>
      </c>
      <c r="J247" s="39">
        <v>1.0030382513661202</v>
      </c>
      <c r="K247" s="39">
        <f>IF(ISERROR(#REF!),0,#REF!)</f>
        <v>0</v>
      </c>
      <c r="L247" s="41">
        <v>1.0140169461811352</v>
      </c>
      <c r="M247" s="39">
        <v>1.494864952494328</v>
      </c>
      <c r="N247" s="42">
        <f>IF(ISERROR(#REF!),0,#REF!)</f>
        <v>0</v>
      </c>
      <c r="O247" s="40">
        <f>IF(ISERROR(#REF!),0,#REF!)</f>
        <v>0</v>
      </c>
    </row>
    <row r="248" spans="2:15" ht="15.75" customHeight="1">
      <c r="B248" s="83" t="s">
        <v>131</v>
      </c>
      <c r="C248" s="43" t="s">
        <v>145</v>
      </c>
      <c r="D248" s="43"/>
      <c r="E248" s="43"/>
      <c r="F248" s="43"/>
      <c r="G248" s="43"/>
      <c r="H248" s="18"/>
      <c r="I248" s="39">
        <v>9.705464480874317</v>
      </c>
      <c r="J248" s="39">
        <v>9.366469945355192</v>
      </c>
      <c r="K248" s="39">
        <f>IF(ISERROR(#REF!),0,#REF!)</f>
        <v>0</v>
      </c>
      <c r="L248" s="41">
        <v>21.074539952200215</v>
      </c>
      <c r="M248" s="39">
        <v>23.593082912617415</v>
      </c>
      <c r="N248" s="42">
        <f>IF(ISERROR(#REF!),0,#REF!)</f>
        <v>0</v>
      </c>
      <c r="O248" s="40">
        <f>IF(ISERROR(#REF!),0,#REF!)</f>
        <v>0</v>
      </c>
    </row>
    <row r="249" spans="1:15" ht="15.75" customHeight="1">
      <c r="A249" s="46" t="s">
        <v>23</v>
      </c>
      <c r="B249" s="47" t="s">
        <v>146</v>
      </c>
      <c r="C249" s="47"/>
      <c r="D249" s="47"/>
      <c r="E249" s="47"/>
      <c r="F249" s="47"/>
      <c r="G249" s="47"/>
      <c r="H249" s="48" t="s">
        <v>18</v>
      </c>
      <c r="I249" s="49"/>
      <c r="J249" s="49"/>
      <c r="K249" s="49"/>
      <c r="L249" s="51"/>
      <c r="M249" s="49"/>
      <c r="N249" s="52"/>
      <c r="O249" s="50"/>
    </row>
    <row r="250" spans="1:15" ht="15.75" customHeight="1">
      <c r="A250" s="30" t="s">
        <v>147</v>
      </c>
      <c r="H250" s="18"/>
      <c r="I250" s="39"/>
      <c r="J250" s="39"/>
      <c r="K250" s="39"/>
      <c r="L250" s="41"/>
      <c r="M250" s="39"/>
      <c r="N250" s="42"/>
      <c r="O250" s="40"/>
    </row>
    <row r="251" spans="1:15" ht="15.75" customHeight="1">
      <c r="A251" s="2" t="s">
        <v>16</v>
      </c>
      <c r="B251" s="43" t="s">
        <v>148</v>
      </c>
      <c r="C251" s="43"/>
      <c r="D251" s="43"/>
      <c r="E251" s="43"/>
      <c r="F251" s="43"/>
      <c r="G251" s="43"/>
      <c r="H251" s="11" t="s">
        <v>18</v>
      </c>
      <c r="I251" s="39">
        <v>2.5197495795706675</v>
      </c>
      <c r="J251" s="39">
        <v>3.0528482800896946</v>
      </c>
      <c r="K251" s="39">
        <f>IF(ISERROR(#REF!),0,#REF!*100)</f>
        <v>0</v>
      </c>
      <c r="L251" s="41">
        <v>7.7246467016352485</v>
      </c>
      <c r="M251" s="39">
        <v>3.537277341660504</v>
      </c>
      <c r="N251" s="42">
        <f>IF(ISERROR(#REF!),0,#REF!*100)</f>
        <v>0</v>
      </c>
      <c r="O251" s="40">
        <f>IF(ISERROR(#REF!),0,#REF!*100)</f>
        <v>0</v>
      </c>
    </row>
    <row r="252" spans="1:15" ht="15.75" customHeight="1" thickBot="1">
      <c r="A252" s="75" t="s">
        <v>19</v>
      </c>
      <c r="B252" s="76" t="s">
        <v>149</v>
      </c>
      <c r="C252" s="76"/>
      <c r="D252" s="76"/>
      <c r="E252" s="76"/>
      <c r="F252" s="76"/>
      <c r="G252" s="76"/>
      <c r="H252" s="77" t="s">
        <v>18</v>
      </c>
      <c r="I252" s="78">
        <v>0</v>
      </c>
      <c r="J252" s="78">
        <v>0</v>
      </c>
      <c r="K252" s="78">
        <f>IF(ISERROR(#REF!),0,#REF!*100)</f>
        <v>0</v>
      </c>
      <c r="L252" s="79">
        <v>36.26780421058212</v>
      </c>
      <c r="M252" s="78">
        <v>18.55199528938303</v>
      </c>
      <c r="N252" s="80">
        <f>IF(ISERROR(#REF!),0,#REF!*100)</f>
        <v>0</v>
      </c>
      <c r="O252" s="78">
        <f>IF(ISERROR(#REF!),0,#REF!*100)</f>
        <v>0</v>
      </c>
    </row>
    <row r="253" ht="19.5" thickBot="1">
      <c r="A253" s="1"/>
    </row>
    <row r="254" spans="1:15" ht="15.75" customHeight="1">
      <c r="A254" s="5"/>
      <c r="B254" s="5"/>
      <c r="C254" s="5"/>
      <c r="D254" s="5"/>
      <c r="E254" s="5"/>
      <c r="F254" s="5"/>
      <c r="G254" s="5"/>
      <c r="H254" s="6" t="s">
        <v>1</v>
      </c>
      <c r="I254" s="7" t="s">
        <v>151</v>
      </c>
      <c r="J254" s="8"/>
      <c r="K254" s="9"/>
      <c r="L254" s="9"/>
      <c r="M254" s="9"/>
      <c r="N254" s="9"/>
      <c r="O254" s="9"/>
    </row>
    <row r="255" spans="1:15" ht="15.75" customHeight="1">
      <c r="A255" s="3"/>
      <c r="B255" s="3"/>
      <c r="C255" s="3"/>
      <c r="D255" s="3"/>
      <c r="E255" s="3"/>
      <c r="F255" s="3"/>
      <c r="G255" s="3"/>
      <c r="H255" s="11"/>
      <c r="I255" s="12" t="s">
        <v>3</v>
      </c>
      <c r="J255" s="13"/>
      <c r="K255" s="13"/>
      <c r="L255" s="84" t="s">
        <v>4</v>
      </c>
      <c r="M255" s="13"/>
      <c r="N255" s="85"/>
      <c r="O255" s="87" t="s">
        <v>5</v>
      </c>
    </row>
    <row r="256" spans="1:15" ht="15.75" customHeight="1" thickBot="1">
      <c r="A256" s="3"/>
      <c r="B256" s="3"/>
      <c r="C256" s="3"/>
      <c r="D256" s="3"/>
      <c r="E256" s="3"/>
      <c r="F256" s="3"/>
      <c r="G256" s="3"/>
      <c r="H256" s="18"/>
      <c r="I256" s="19" t="s">
        <v>6</v>
      </c>
      <c r="J256" s="20"/>
      <c r="K256" s="20"/>
      <c r="L256" s="84" t="s">
        <v>7</v>
      </c>
      <c r="M256" s="13"/>
      <c r="N256" s="85"/>
      <c r="O256" s="23"/>
    </row>
    <row r="257" spans="1:15" ht="15.75" customHeight="1" thickBot="1">
      <c r="A257" s="24" t="s">
        <v>8</v>
      </c>
      <c r="B257" s="24"/>
      <c r="C257" s="24"/>
      <c r="D257" s="24"/>
      <c r="E257" s="24"/>
      <c r="F257" s="24"/>
      <c r="G257" s="24"/>
      <c r="H257" s="25"/>
      <c r="I257" s="26" t="str">
        <f aca="true" t="shared" si="2" ref="I257:O257">+I5</f>
        <v>H16</v>
      </c>
      <c r="J257" s="26" t="str">
        <f t="shared" si="2"/>
        <v>H17</v>
      </c>
      <c r="K257" s="29" t="str">
        <f t="shared" si="2"/>
        <v>H18</v>
      </c>
      <c r="L257" s="26" t="str">
        <f t="shared" si="2"/>
        <v>H16</v>
      </c>
      <c r="M257" s="26" t="str">
        <f t="shared" si="2"/>
        <v>H17</v>
      </c>
      <c r="N257" s="29" t="str">
        <f t="shared" si="2"/>
        <v>H18</v>
      </c>
      <c r="O257" s="27" t="str">
        <f t="shared" si="2"/>
        <v>H18</v>
      </c>
    </row>
    <row r="258" spans="1:16" ht="15.75" customHeight="1">
      <c r="A258" s="30" t="s">
        <v>12</v>
      </c>
      <c r="B258" s="30"/>
      <c r="C258" s="30"/>
      <c r="D258" s="30"/>
      <c r="H258" s="18"/>
      <c r="I258" s="32"/>
      <c r="J258" s="32"/>
      <c r="K258" s="31"/>
      <c r="L258" s="33"/>
      <c r="M258" s="31"/>
      <c r="N258" s="34"/>
      <c r="O258" s="31"/>
      <c r="P258" s="2" t="s">
        <v>13</v>
      </c>
    </row>
    <row r="259" spans="1:15" ht="15.75" customHeight="1">
      <c r="A259" s="2" t="s">
        <v>14</v>
      </c>
      <c r="H259" s="18"/>
      <c r="I259" s="35">
        <v>56</v>
      </c>
      <c r="J259" s="35">
        <v>56</v>
      </c>
      <c r="K259" s="36">
        <f>IF(ISERROR(#REF!),0,#REF!)</f>
        <v>0</v>
      </c>
      <c r="L259" s="37">
        <v>79</v>
      </c>
      <c r="M259" s="36">
        <v>80</v>
      </c>
      <c r="N259" s="38">
        <f>IF(ISERROR(#REF!),0,#REF!)</f>
        <v>0</v>
      </c>
      <c r="O259" s="36">
        <f>IF(ISERROR(#REF!),0,#REF!)</f>
        <v>0</v>
      </c>
    </row>
    <row r="260" spans="1:15" ht="15.75" customHeight="1">
      <c r="A260" s="30" t="s">
        <v>15</v>
      </c>
      <c r="B260" s="30"/>
      <c r="C260" s="30"/>
      <c r="D260" s="30"/>
      <c r="H260" s="18"/>
      <c r="I260" s="39"/>
      <c r="J260" s="39"/>
      <c r="K260" s="40"/>
      <c r="L260" s="41"/>
      <c r="M260" s="40"/>
      <c r="N260" s="42"/>
      <c r="O260" s="40"/>
    </row>
    <row r="261" spans="1:15" ht="15.75" customHeight="1">
      <c r="A261" s="2" t="s">
        <v>16</v>
      </c>
      <c r="B261" s="43" t="s">
        <v>17</v>
      </c>
      <c r="C261" s="43"/>
      <c r="D261" s="43"/>
      <c r="E261" s="43"/>
      <c r="F261" s="43"/>
      <c r="G261" s="43"/>
      <c r="H261" s="11" t="s">
        <v>18</v>
      </c>
      <c r="I261" s="39">
        <v>112.13402976795062</v>
      </c>
      <c r="J261" s="39">
        <v>111.4750987486998</v>
      </c>
      <c r="K261" s="40">
        <f>IF(ISERROR(#REF!),0,#REF!*100)</f>
        <v>0</v>
      </c>
      <c r="L261" s="41">
        <v>113.56045155526783</v>
      </c>
      <c r="M261" s="40">
        <v>122.55244468250478</v>
      </c>
      <c r="N261" s="42">
        <f>IF(ISERROR(#REF!),0,#REF!*100)</f>
        <v>0</v>
      </c>
      <c r="O261" s="40">
        <f>IF(ISERROR(#REF!),0,#REF!*100)</f>
        <v>0</v>
      </c>
    </row>
    <row r="262" spans="1:15" ht="15.75" customHeight="1">
      <c r="A262" s="2" t="s">
        <v>19</v>
      </c>
      <c r="B262" s="43" t="s">
        <v>20</v>
      </c>
      <c r="C262" s="43"/>
      <c r="D262" s="43"/>
      <c r="E262" s="43"/>
      <c r="F262" s="43"/>
      <c r="G262" s="43"/>
      <c r="H262" s="11" t="s">
        <v>18</v>
      </c>
      <c r="I262" s="39">
        <v>112.07989843925283</v>
      </c>
      <c r="J262" s="39">
        <v>111.18858258495983</v>
      </c>
      <c r="K262" s="40">
        <f>IF(ISERROR(#REF!),0,#REF!*100)</f>
        <v>0</v>
      </c>
      <c r="L262" s="41">
        <v>113.37193316877416</v>
      </c>
      <c r="M262" s="40">
        <v>114.03884355681298</v>
      </c>
      <c r="N262" s="42">
        <f>IF(ISERROR(#REF!),0,#REF!*100)</f>
        <v>0</v>
      </c>
      <c r="O262" s="40">
        <f>IF(ISERROR(#REF!),0,#REF!*100)</f>
        <v>0</v>
      </c>
    </row>
    <row r="263" spans="1:15" ht="15.75" customHeight="1">
      <c r="A263" s="2" t="s">
        <v>21</v>
      </c>
      <c r="B263" s="43" t="s">
        <v>22</v>
      </c>
      <c r="C263" s="43"/>
      <c r="D263" s="43"/>
      <c r="E263" s="43"/>
      <c r="F263" s="43"/>
      <c r="G263" s="43"/>
      <c r="H263" s="11" t="s">
        <v>18</v>
      </c>
      <c r="I263" s="39">
        <v>128.61760392624797</v>
      </c>
      <c r="J263" s="39">
        <v>126.76333409767324</v>
      </c>
      <c r="K263" s="40">
        <f>IF(ISERROR(#REF!),0,#REF!*100)</f>
        <v>0</v>
      </c>
      <c r="L263" s="41">
        <v>135.10500220821825</v>
      </c>
      <c r="M263" s="40">
        <v>132.97443346072563</v>
      </c>
      <c r="N263" s="42">
        <f>IF(ISERROR(#REF!),0,#REF!*100)</f>
        <v>0</v>
      </c>
      <c r="O263" s="40">
        <f>IF(ISERROR(#REF!),0,#REF!*100)</f>
        <v>0</v>
      </c>
    </row>
    <row r="264" spans="1:15" ht="15.75" customHeight="1">
      <c r="A264" s="46" t="s">
        <v>23</v>
      </c>
      <c r="B264" s="47" t="s">
        <v>24</v>
      </c>
      <c r="C264" s="47"/>
      <c r="D264" s="47"/>
      <c r="E264" s="47"/>
      <c r="F264" s="47"/>
      <c r="G264" s="47"/>
      <c r="H264" s="48" t="s">
        <v>18</v>
      </c>
      <c r="I264" s="49"/>
      <c r="J264" s="49"/>
      <c r="K264" s="50"/>
      <c r="L264" s="51"/>
      <c r="M264" s="50"/>
      <c r="N264" s="52"/>
      <c r="O264" s="50"/>
    </row>
    <row r="265" spans="1:15" ht="15.75" customHeight="1">
      <c r="A265" s="46" t="s">
        <v>25</v>
      </c>
      <c r="B265" s="47" t="s">
        <v>26</v>
      </c>
      <c r="C265" s="47"/>
      <c r="D265" s="47"/>
      <c r="E265" s="47"/>
      <c r="F265" s="47"/>
      <c r="G265" s="47"/>
      <c r="H265" s="48" t="s">
        <v>18</v>
      </c>
      <c r="I265" s="49"/>
      <c r="J265" s="49"/>
      <c r="K265" s="50"/>
      <c r="L265" s="51"/>
      <c r="M265" s="50"/>
      <c r="N265" s="52"/>
      <c r="O265" s="50"/>
    </row>
    <row r="266" spans="1:15" ht="15.75" customHeight="1">
      <c r="A266" s="46" t="s">
        <v>27</v>
      </c>
      <c r="B266" s="47" t="s">
        <v>28</v>
      </c>
      <c r="C266" s="47"/>
      <c r="D266" s="47"/>
      <c r="E266" s="47"/>
      <c r="F266" s="47"/>
      <c r="G266" s="47"/>
      <c r="H266" s="48" t="s">
        <v>29</v>
      </c>
      <c r="I266" s="49"/>
      <c r="J266" s="49"/>
      <c r="K266" s="50"/>
      <c r="L266" s="51"/>
      <c r="M266" s="50"/>
      <c r="N266" s="52"/>
      <c r="O266" s="50"/>
    </row>
    <row r="267" spans="1:15" ht="15.75" customHeight="1">
      <c r="A267" s="46" t="s">
        <v>30</v>
      </c>
      <c r="B267" s="47" t="s">
        <v>31</v>
      </c>
      <c r="C267" s="47"/>
      <c r="D267" s="47"/>
      <c r="E267" s="47"/>
      <c r="F267" s="47"/>
      <c r="G267" s="47"/>
      <c r="H267" s="48" t="s">
        <v>29</v>
      </c>
      <c r="I267" s="49"/>
      <c r="J267" s="49"/>
      <c r="K267" s="50"/>
      <c r="L267" s="51"/>
      <c r="M267" s="50"/>
      <c r="N267" s="52"/>
      <c r="O267" s="50"/>
    </row>
    <row r="268" spans="1:15" ht="15.75" customHeight="1">
      <c r="A268" s="46" t="s">
        <v>32</v>
      </c>
      <c r="B268" s="47" t="s">
        <v>33</v>
      </c>
      <c r="C268" s="47"/>
      <c r="D268" s="47"/>
      <c r="E268" s="47"/>
      <c r="F268" s="47"/>
      <c r="G268" s="47"/>
      <c r="H268" s="48" t="s">
        <v>29</v>
      </c>
      <c r="I268" s="49"/>
      <c r="J268" s="49"/>
      <c r="K268" s="50"/>
      <c r="L268" s="51"/>
      <c r="M268" s="50"/>
      <c r="N268" s="52"/>
      <c r="O268" s="50"/>
    </row>
    <row r="269" spans="1:15" ht="15.75" customHeight="1">
      <c r="A269" s="46" t="s">
        <v>34</v>
      </c>
      <c r="B269" s="47" t="s">
        <v>35</v>
      </c>
      <c r="C269" s="47"/>
      <c r="D269" s="47"/>
      <c r="E269" s="47"/>
      <c r="F269" s="47"/>
      <c r="G269" s="47"/>
      <c r="H269" s="48" t="s">
        <v>29</v>
      </c>
      <c r="I269" s="49"/>
      <c r="J269" s="49"/>
      <c r="K269" s="50"/>
      <c r="L269" s="51"/>
      <c r="M269" s="50"/>
      <c r="N269" s="52"/>
      <c r="O269" s="50"/>
    </row>
    <row r="270" spans="1:15" ht="15.75" customHeight="1">
      <c r="A270" s="46" t="s">
        <v>36</v>
      </c>
      <c r="B270" s="47" t="s">
        <v>37</v>
      </c>
      <c r="C270" s="47"/>
      <c r="D270" s="47"/>
      <c r="E270" s="47"/>
      <c r="F270" s="47"/>
      <c r="G270" s="47"/>
      <c r="H270" s="48" t="s">
        <v>18</v>
      </c>
      <c r="I270" s="49"/>
      <c r="J270" s="49"/>
      <c r="K270" s="50"/>
      <c r="L270" s="51"/>
      <c r="M270" s="50"/>
      <c r="N270" s="52"/>
      <c r="O270" s="50"/>
    </row>
    <row r="271" spans="1:15" ht="15.75" customHeight="1">
      <c r="A271" s="30" t="s">
        <v>38</v>
      </c>
      <c r="B271" s="4"/>
      <c r="C271" s="4"/>
      <c r="D271" s="4"/>
      <c r="E271" s="4"/>
      <c r="F271" s="4"/>
      <c r="G271" s="4"/>
      <c r="H271" s="18"/>
      <c r="I271" s="39"/>
      <c r="J271" s="39"/>
      <c r="K271" s="40"/>
      <c r="L271" s="41"/>
      <c r="M271" s="40"/>
      <c r="N271" s="42"/>
      <c r="O271" s="40"/>
    </row>
    <row r="272" spans="1:15" ht="15.75" customHeight="1">
      <c r="A272" s="2" t="s">
        <v>16</v>
      </c>
      <c r="B272" s="4" t="s">
        <v>39</v>
      </c>
      <c r="C272" s="4"/>
      <c r="D272" s="4"/>
      <c r="E272" s="4"/>
      <c r="F272" s="4"/>
      <c r="G272" s="4"/>
      <c r="H272" s="18"/>
      <c r="I272" s="39"/>
      <c r="J272" s="39"/>
      <c r="K272" s="40"/>
      <c r="L272" s="41"/>
      <c r="M272" s="40"/>
      <c r="N272" s="42"/>
      <c r="O272" s="40"/>
    </row>
    <row r="273" spans="2:15" ht="15.75" customHeight="1">
      <c r="B273" s="53" t="s">
        <v>40</v>
      </c>
      <c r="C273" s="43" t="s">
        <v>41</v>
      </c>
      <c r="D273" s="54"/>
      <c r="E273" s="54"/>
      <c r="F273" s="54"/>
      <c r="G273" s="54"/>
      <c r="H273" s="11" t="s">
        <v>18</v>
      </c>
      <c r="I273" s="39">
        <v>63.94586798283179</v>
      </c>
      <c r="J273" s="39">
        <v>73.34333560836131</v>
      </c>
      <c r="K273" s="40">
        <f>IF(ISERROR(#REF!),0,#REF!*100)</f>
        <v>0</v>
      </c>
      <c r="L273" s="41">
        <v>103.4611305160094</v>
      </c>
      <c r="M273" s="40">
        <v>104.50074324600986</v>
      </c>
      <c r="N273" s="42">
        <f>IF(ISERROR(#REF!),0,#REF!*100)</f>
        <v>0</v>
      </c>
      <c r="O273" s="40">
        <f>IF(ISERROR(#REF!),0,#REF!*100)</f>
        <v>0</v>
      </c>
    </row>
    <row r="274" spans="1:15" ht="15.75" customHeight="1">
      <c r="A274" s="46"/>
      <c r="B274" s="55" t="s">
        <v>42</v>
      </c>
      <c r="C274" s="47" t="s">
        <v>43</v>
      </c>
      <c r="D274" s="56"/>
      <c r="E274" s="56"/>
      <c r="F274" s="56"/>
      <c r="G274" s="56"/>
      <c r="H274" s="48" t="s">
        <v>18</v>
      </c>
      <c r="I274" s="49"/>
      <c r="J274" s="49"/>
      <c r="K274" s="50"/>
      <c r="L274" s="51"/>
      <c r="M274" s="50"/>
      <c r="N274" s="52"/>
      <c r="O274" s="50"/>
    </row>
    <row r="275" spans="1:15" ht="15.75" customHeight="1">
      <c r="A275" s="46"/>
      <c r="B275" s="55" t="s">
        <v>44</v>
      </c>
      <c r="C275" s="47" t="s">
        <v>45</v>
      </c>
      <c r="D275" s="56"/>
      <c r="E275" s="56"/>
      <c r="F275" s="56"/>
      <c r="G275" s="56"/>
      <c r="H275" s="48" t="s">
        <v>18</v>
      </c>
      <c r="I275" s="49"/>
      <c r="J275" s="49"/>
      <c r="K275" s="50"/>
      <c r="L275" s="51"/>
      <c r="M275" s="50"/>
      <c r="N275" s="52"/>
      <c r="O275" s="50"/>
    </row>
    <row r="276" spans="1:15" ht="15.75" customHeight="1">
      <c r="A276" s="57"/>
      <c r="B276" s="58" t="s">
        <v>46</v>
      </c>
      <c r="C276" s="59" t="s">
        <v>47</v>
      </c>
      <c r="D276" s="59"/>
      <c r="E276" s="59"/>
      <c r="F276" s="59"/>
      <c r="G276" s="59"/>
      <c r="H276" s="48" t="s">
        <v>18</v>
      </c>
      <c r="I276" s="49"/>
      <c r="J276" s="49"/>
      <c r="K276" s="50"/>
      <c r="L276" s="51"/>
      <c r="M276" s="50"/>
      <c r="N276" s="52"/>
      <c r="O276" s="50"/>
    </row>
    <row r="277" spans="1:15" ht="15.75" customHeight="1">
      <c r="A277" s="2" t="s">
        <v>48</v>
      </c>
      <c r="B277" s="4"/>
      <c r="C277" s="4"/>
      <c r="D277" s="4"/>
      <c r="E277" s="4"/>
      <c r="F277" s="4"/>
      <c r="G277" s="4"/>
      <c r="H277" s="18" t="s">
        <v>49</v>
      </c>
      <c r="I277" s="39"/>
      <c r="J277" s="39"/>
      <c r="K277" s="40"/>
      <c r="L277" s="41"/>
      <c r="M277" s="40"/>
      <c r="N277" s="42"/>
      <c r="O277" s="40"/>
    </row>
    <row r="278" spans="1:15" ht="15.75" customHeight="1">
      <c r="A278" s="46"/>
      <c r="B278" s="55" t="s">
        <v>40</v>
      </c>
      <c r="C278" s="47" t="s">
        <v>50</v>
      </c>
      <c r="D278" s="56"/>
      <c r="E278" s="56"/>
      <c r="F278" s="56"/>
      <c r="G278" s="56"/>
      <c r="H278" s="66"/>
      <c r="I278" s="49"/>
      <c r="J278" s="49"/>
      <c r="K278" s="50"/>
      <c r="L278" s="51"/>
      <c r="M278" s="50"/>
      <c r="N278" s="52"/>
      <c r="O278" s="50"/>
    </row>
    <row r="279" spans="1:15" ht="15.75" customHeight="1">
      <c r="A279" s="46"/>
      <c r="B279" s="55" t="s">
        <v>42</v>
      </c>
      <c r="C279" s="47" t="s">
        <v>51</v>
      </c>
      <c r="D279" s="56"/>
      <c r="E279" s="56"/>
      <c r="F279" s="56"/>
      <c r="G279" s="56"/>
      <c r="H279" s="66"/>
      <c r="I279" s="49"/>
      <c r="J279" s="49"/>
      <c r="K279" s="50"/>
      <c r="L279" s="51"/>
      <c r="M279" s="50"/>
      <c r="N279" s="52"/>
      <c r="O279" s="50"/>
    </row>
    <row r="280" spans="1:15" ht="15.75" customHeight="1">
      <c r="A280" s="46"/>
      <c r="B280" s="55" t="s">
        <v>44</v>
      </c>
      <c r="C280" s="47" t="s">
        <v>52</v>
      </c>
      <c r="D280" s="56"/>
      <c r="E280" s="56"/>
      <c r="F280" s="56"/>
      <c r="G280" s="56"/>
      <c r="H280" s="66"/>
      <c r="I280" s="49"/>
      <c r="J280" s="49"/>
      <c r="K280" s="50"/>
      <c r="L280" s="51"/>
      <c r="M280" s="50"/>
      <c r="N280" s="52"/>
      <c r="O280" s="50"/>
    </row>
    <row r="281" spans="1:15" ht="15.75" customHeight="1">
      <c r="A281" s="46"/>
      <c r="B281" s="55" t="s">
        <v>46</v>
      </c>
      <c r="C281" s="47" t="s">
        <v>53</v>
      </c>
      <c r="D281" s="56"/>
      <c r="E281" s="56"/>
      <c r="F281" s="56"/>
      <c r="G281" s="56"/>
      <c r="H281" s="66"/>
      <c r="I281" s="49"/>
      <c r="J281" s="49"/>
      <c r="K281" s="50"/>
      <c r="L281" s="51"/>
      <c r="M281" s="50"/>
      <c r="N281" s="52"/>
      <c r="O281" s="50"/>
    </row>
    <row r="282" spans="1:15" ht="15.75" customHeight="1">
      <c r="A282" s="46"/>
      <c r="B282" s="55" t="s">
        <v>54</v>
      </c>
      <c r="C282" s="47" t="s">
        <v>55</v>
      </c>
      <c r="D282" s="56"/>
      <c r="E282" s="56"/>
      <c r="F282" s="56"/>
      <c r="G282" s="56"/>
      <c r="H282" s="66"/>
      <c r="I282" s="49"/>
      <c r="J282" s="49"/>
      <c r="K282" s="50"/>
      <c r="L282" s="51"/>
      <c r="M282" s="50"/>
      <c r="N282" s="52"/>
      <c r="O282" s="50"/>
    </row>
    <row r="283" spans="1:15" ht="15.75" customHeight="1">
      <c r="A283" s="46"/>
      <c r="B283" s="55" t="s">
        <v>56</v>
      </c>
      <c r="C283" s="47" t="s">
        <v>57</v>
      </c>
      <c r="D283" s="56"/>
      <c r="E283" s="56"/>
      <c r="F283" s="56"/>
      <c r="G283" s="56"/>
      <c r="H283" s="66"/>
      <c r="I283" s="49"/>
      <c r="J283" s="49"/>
      <c r="K283" s="50"/>
      <c r="L283" s="51"/>
      <c r="M283" s="50"/>
      <c r="N283" s="52"/>
      <c r="O283" s="50"/>
    </row>
    <row r="284" spans="1:15" ht="15.75" customHeight="1">
      <c r="A284" s="46"/>
      <c r="B284" s="55" t="s">
        <v>58</v>
      </c>
      <c r="C284" s="47" t="s">
        <v>59</v>
      </c>
      <c r="D284" s="56"/>
      <c r="E284" s="56"/>
      <c r="F284" s="56"/>
      <c r="G284" s="56"/>
      <c r="H284" s="66"/>
      <c r="I284" s="49"/>
      <c r="J284" s="49"/>
      <c r="K284" s="50"/>
      <c r="L284" s="51"/>
      <c r="M284" s="50"/>
      <c r="N284" s="52"/>
      <c r="O284" s="50"/>
    </row>
    <row r="285" spans="1:15" ht="15.75" customHeight="1">
      <c r="A285" s="46"/>
      <c r="B285" s="55" t="s">
        <v>60</v>
      </c>
      <c r="C285" s="47" t="s">
        <v>61</v>
      </c>
      <c r="D285" s="56"/>
      <c r="E285" s="56"/>
      <c r="F285" s="56"/>
      <c r="G285" s="56"/>
      <c r="H285" s="66"/>
      <c r="I285" s="49"/>
      <c r="J285" s="49"/>
      <c r="K285" s="50"/>
      <c r="L285" s="51"/>
      <c r="M285" s="50"/>
      <c r="N285" s="52"/>
      <c r="O285" s="50"/>
    </row>
    <row r="286" spans="1:15" ht="15.75" customHeight="1">
      <c r="A286" s="46"/>
      <c r="B286" s="55" t="s">
        <v>62</v>
      </c>
      <c r="C286" s="47" t="s">
        <v>63</v>
      </c>
      <c r="D286" s="56"/>
      <c r="E286" s="56"/>
      <c r="F286" s="56"/>
      <c r="G286" s="56"/>
      <c r="H286" s="66"/>
      <c r="I286" s="49"/>
      <c r="J286" s="49"/>
      <c r="K286" s="50"/>
      <c r="L286" s="51"/>
      <c r="M286" s="50"/>
      <c r="N286" s="52"/>
      <c r="O286" s="50"/>
    </row>
    <row r="287" spans="1:15" ht="15.75" customHeight="1">
      <c r="A287" s="46"/>
      <c r="B287" s="55" t="s">
        <v>64</v>
      </c>
      <c r="C287" s="47" t="s">
        <v>65</v>
      </c>
      <c r="D287" s="56"/>
      <c r="E287" s="56"/>
      <c r="F287" s="56"/>
      <c r="G287" s="56"/>
      <c r="H287" s="66"/>
      <c r="I287" s="49"/>
      <c r="J287" s="49"/>
      <c r="K287" s="50"/>
      <c r="L287" s="51"/>
      <c r="M287" s="50"/>
      <c r="N287" s="52"/>
      <c r="O287" s="50"/>
    </row>
    <row r="288" spans="1:15" ht="15.75" customHeight="1">
      <c r="A288" s="30" t="s">
        <v>66</v>
      </c>
      <c r="B288" s="67"/>
      <c r="C288" s="67"/>
      <c r="D288" s="67"/>
      <c r="E288" s="4"/>
      <c r="F288" s="4"/>
      <c r="G288" s="4"/>
      <c r="H288" s="18"/>
      <c r="I288" s="39"/>
      <c r="J288" s="39"/>
      <c r="K288" s="40"/>
      <c r="L288" s="41"/>
      <c r="M288" s="40"/>
      <c r="N288" s="42"/>
      <c r="O288" s="40"/>
    </row>
    <row r="289" spans="1:15" ht="15.75" customHeight="1">
      <c r="A289" s="2" t="s">
        <v>67</v>
      </c>
      <c r="B289" s="67"/>
      <c r="C289" s="67"/>
      <c r="D289" s="67"/>
      <c r="E289" s="4"/>
      <c r="F289" s="4"/>
      <c r="G289" s="4"/>
      <c r="H289" s="18"/>
      <c r="I289" s="39"/>
      <c r="J289" s="39"/>
      <c r="K289" s="40"/>
      <c r="L289" s="41"/>
      <c r="M289" s="40"/>
      <c r="N289" s="42"/>
      <c r="O289" s="40"/>
    </row>
    <row r="290" spans="1:15" ht="15.75" customHeight="1">
      <c r="A290" s="46"/>
      <c r="B290" s="55" t="s">
        <v>40</v>
      </c>
      <c r="C290" s="47" t="s">
        <v>68</v>
      </c>
      <c r="D290" s="56"/>
      <c r="E290" s="56"/>
      <c r="F290" s="56"/>
      <c r="G290" s="56"/>
      <c r="H290" s="48" t="s">
        <v>18</v>
      </c>
      <c r="I290" s="49"/>
      <c r="J290" s="49"/>
      <c r="K290" s="50"/>
      <c r="L290" s="51"/>
      <c r="M290" s="50"/>
      <c r="N290" s="52"/>
      <c r="O290" s="50"/>
    </row>
    <row r="291" spans="1:15" ht="15.75" customHeight="1">
      <c r="A291" s="46"/>
      <c r="B291" s="55" t="s">
        <v>42</v>
      </c>
      <c r="C291" s="47" t="s">
        <v>69</v>
      </c>
      <c r="D291" s="56"/>
      <c r="E291" s="56"/>
      <c r="F291" s="56"/>
      <c r="G291" s="56"/>
      <c r="H291" s="48" t="s">
        <v>18</v>
      </c>
      <c r="I291" s="49"/>
      <c r="J291" s="49"/>
      <c r="K291" s="50"/>
      <c r="L291" s="51"/>
      <c r="M291" s="50"/>
      <c r="N291" s="52"/>
      <c r="O291" s="50"/>
    </row>
    <row r="292" spans="1:15" ht="15.75" customHeight="1">
      <c r="A292" s="46"/>
      <c r="B292" s="55" t="s">
        <v>44</v>
      </c>
      <c r="C292" s="47" t="s">
        <v>70</v>
      </c>
      <c r="D292" s="56"/>
      <c r="E292" s="56"/>
      <c r="F292" s="56"/>
      <c r="G292" s="56"/>
      <c r="H292" s="48" t="s">
        <v>29</v>
      </c>
      <c r="I292" s="49"/>
      <c r="J292" s="49"/>
      <c r="K292" s="50"/>
      <c r="L292" s="51"/>
      <c r="M292" s="50"/>
      <c r="N292" s="52"/>
      <c r="O292" s="50"/>
    </row>
    <row r="293" spans="1:15" ht="15.75" customHeight="1">
      <c r="A293" s="2" t="s">
        <v>71</v>
      </c>
      <c r="B293" s="4"/>
      <c r="C293" s="4"/>
      <c r="D293" s="4"/>
      <c r="E293" s="4"/>
      <c r="F293" s="4"/>
      <c r="G293" s="4"/>
      <c r="H293" s="18"/>
      <c r="I293" s="39"/>
      <c r="J293" s="39"/>
      <c r="K293" s="40"/>
      <c r="L293" s="41"/>
      <c r="M293" s="40"/>
      <c r="N293" s="42"/>
      <c r="O293" s="40"/>
    </row>
    <row r="294" spans="1:15" ht="15.75" customHeight="1">
      <c r="A294" s="46"/>
      <c r="B294" s="55" t="s">
        <v>40</v>
      </c>
      <c r="C294" s="47" t="s">
        <v>72</v>
      </c>
      <c r="D294" s="56"/>
      <c r="E294" s="56"/>
      <c r="F294" s="56"/>
      <c r="G294" s="56"/>
      <c r="H294" s="48" t="s">
        <v>18</v>
      </c>
      <c r="I294" s="49"/>
      <c r="J294" s="49"/>
      <c r="K294" s="50"/>
      <c r="L294" s="51"/>
      <c r="M294" s="50"/>
      <c r="N294" s="52"/>
      <c r="O294" s="50"/>
    </row>
    <row r="295" spans="1:15" ht="15.75" customHeight="1">
      <c r="A295" s="46"/>
      <c r="B295" s="55" t="s">
        <v>42</v>
      </c>
      <c r="C295" s="47" t="s">
        <v>73</v>
      </c>
      <c r="D295" s="56"/>
      <c r="E295" s="56"/>
      <c r="F295" s="56"/>
      <c r="G295" s="56"/>
      <c r="H295" s="48" t="s">
        <v>18</v>
      </c>
      <c r="I295" s="49"/>
      <c r="J295" s="49"/>
      <c r="K295" s="50"/>
      <c r="L295" s="51"/>
      <c r="M295" s="50"/>
      <c r="N295" s="52"/>
      <c r="O295" s="50"/>
    </row>
    <row r="296" spans="1:15" ht="15.75" customHeight="1">
      <c r="A296" s="46"/>
      <c r="B296" s="55" t="s">
        <v>44</v>
      </c>
      <c r="C296" s="47" t="s">
        <v>74</v>
      </c>
      <c r="D296" s="56"/>
      <c r="E296" s="56"/>
      <c r="F296" s="56"/>
      <c r="G296" s="56"/>
      <c r="H296" s="48" t="s">
        <v>18</v>
      </c>
      <c r="I296" s="49"/>
      <c r="J296" s="49"/>
      <c r="K296" s="50"/>
      <c r="L296" s="51"/>
      <c r="M296" s="50"/>
      <c r="N296" s="52"/>
      <c r="O296" s="50"/>
    </row>
    <row r="297" spans="1:15" ht="15.75" customHeight="1">
      <c r="A297" s="46"/>
      <c r="B297" s="55" t="s">
        <v>46</v>
      </c>
      <c r="C297" s="47" t="s">
        <v>75</v>
      </c>
      <c r="D297" s="56"/>
      <c r="E297" s="56"/>
      <c r="F297" s="56"/>
      <c r="G297" s="56"/>
      <c r="H297" s="48" t="s">
        <v>18</v>
      </c>
      <c r="I297" s="49"/>
      <c r="J297" s="49"/>
      <c r="K297" s="50"/>
      <c r="L297" s="51"/>
      <c r="M297" s="50"/>
      <c r="N297" s="52"/>
      <c r="O297" s="50"/>
    </row>
    <row r="298" spans="1:15" ht="15.75" customHeight="1">
      <c r="A298" s="46"/>
      <c r="B298" s="55" t="s">
        <v>54</v>
      </c>
      <c r="C298" s="47" t="s">
        <v>76</v>
      </c>
      <c r="D298" s="56"/>
      <c r="E298" s="56"/>
      <c r="F298" s="56"/>
      <c r="G298" s="56"/>
      <c r="H298" s="48" t="s">
        <v>18</v>
      </c>
      <c r="I298" s="49"/>
      <c r="J298" s="49"/>
      <c r="K298" s="50"/>
      <c r="L298" s="51"/>
      <c r="M298" s="50"/>
      <c r="N298" s="52"/>
      <c r="O298" s="50"/>
    </row>
    <row r="299" spans="1:15" ht="15.75" customHeight="1">
      <c r="A299" s="30" t="s">
        <v>77</v>
      </c>
      <c r="B299" s="4"/>
      <c r="C299" s="4"/>
      <c r="D299" s="4"/>
      <c r="E299" s="4"/>
      <c r="F299" s="4"/>
      <c r="G299" s="4"/>
      <c r="H299" s="18"/>
      <c r="I299" s="39"/>
      <c r="J299" s="39"/>
      <c r="K299" s="40"/>
      <c r="L299" s="41"/>
      <c r="M299" s="40"/>
      <c r="N299" s="42"/>
      <c r="O299" s="40"/>
    </row>
    <row r="300" spans="1:15" ht="15.75" customHeight="1">
      <c r="A300" s="2" t="s">
        <v>16</v>
      </c>
      <c r="B300" s="43" t="s">
        <v>78</v>
      </c>
      <c r="C300" s="43"/>
      <c r="D300" s="43"/>
      <c r="E300" s="43"/>
      <c r="F300" s="43"/>
      <c r="G300" s="43"/>
      <c r="H300" s="11" t="s">
        <v>18</v>
      </c>
      <c r="I300" s="39">
        <v>84.62151802734334</v>
      </c>
      <c r="J300" s="39">
        <v>83.83373961087719</v>
      </c>
      <c r="K300" s="40">
        <f>IF(ISERROR(#REF!),0,#REF!*100)</f>
        <v>0</v>
      </c>
      <c r="L300" s="41">
        <v>79.63204163766123</v>
      </c>
      <c r="M300" s="40">
        <v>78.48392333606823</v>
      </c>
      <c r="N300" s="42">
        <f>IF(ISERROR(#REF!),0,#REF!*100)</f>
        <v>0</v>
      </c>
      <c r="O300" s="40">
        <f>IF(ISERROR(#REF!),0,#REF!*100)</f>
        <v>0</v>
      </c>
    </row>
    <row r="301" spans="1:15" ht="15.75" customHeight="1">
      <c r="A301" s="2" t="s">
        <v>19</v>
      </c>
      <c r="B301" s="43" t="s">
        <v>79</v>
      </c>
      <c r="C301" s="43"/>
      <c r="D301" s="43"/>
      <c r="E301" s="43"/>
      <c r="F301" s="43"/>
      <c r="G301" s="43"/>
      <c r="H301" s="11" t="s">
        <v>18</v>
      </c>
      <c r="I301" s="39">
        <v>78.12291285091244</v>
      </c>
      <c r="J301" s="39">
        <v>77.6148062717305</v>
      </c>
      <c r="K301" s="40">
        <f>IF(ISERROR(#REF!),0,#REF!*100)</f>
        <v>0</v>
      </c>
      <c r="L301" s="41">
        <v>66.51287259419962</v>
      </c>
      <c r="M301" s="40">
        <v>65.99586580279976</v>
      </c>
      <c r="N301" s="42">
        <f>IF(ISERROR(#REF!),0,#REF!*100)</f>
        <v>0</v>
      </c>
      <c r="O301" s="40">
        <f>IF(ISERROR(#REF!),0,#REF!*100)</f>
        <v>0</v>
      </c>
    </row>
    <row r="302" spans="1:15" ht="15.75" customHeight="1">
      <c r="A302" s="2" t="s">
        <v>21</v>
      </c>
      <c r="B302" s="43" t="s">
        <v>80</v>
      </c>
      <c r="C302" s="43"/>
      <c r="D302" s="43"/>
      <c r="E302" s="43"/>
      <c r="F302" s="43"/>
      <c r="G302" s="43"/>
      <c r="H302" s="18" t="s">
        <v>81</v>
      </c>
      <c r="I302" s="68">
        <v>3596.523154516277</v>
      </c>
      <c r="J302" s="68">
        <v>3589.590050667895</v>
      </c>
      <c r="K302" s="69">
        <f>IF(ISERROR(#REF!),0,#REF!)</f>
        <v>0</v>
      </c>
      <c r="L302" s="70">
        <v>1926.101546029515</v>
      </c>
      <c r="M302" s="69">
        <v>1922.5712275765036</v>
      </c>
      <c r="N302" s="71">
        <f>IF(ISERROR(#REF!),0,#REF!)</f>
        <v>0</v>
      </c>
      <c r="O302" s="69">
        <f>IF(ISERROR(#REF!),0,#REF!)</f>
        <v>0</v>
      </c>
    </row>
    <row r="303" spans="1:15" ht="15.75" customHeight="1">
      <c r="A303" s="2" t="s">
        <v>23</v>
      </c>
      <c r="B303" s="43" t="s">
        <v>82</v>
      </c>
      <c r="C303" s="43"/>
      <c r="D303" s="43"/>
      <c r="E303" s="43"/>
      <c r="F303" s="43"/>
      <c r="G303" s="43"/>
      <c r="H303" s="11" t="s">
        <v>18</v>
      </c>
      <c r="I303" s="39">
        <v>61.16333837853699</v>
      </c>
      <c r="J303" s="39">
        <v>60.304503764073594</v>
      </c>
      <c r="K303" s="40">
        <f>IF(ISERROR(#REF!),0,#REF!*100)</f>
        <v>0</v>
      </c>
      <c r="L303" s="41">
        <v>57.58514813398708</v>
      </c>
      <c r="M303" s="40">
        <v>55.79980695884363</v>
      </c>
      <c r="N303" s="42">
        <f>IF(ISERROR(#REF!),0,#REF!*100)</f>
        <v>0</v>
      </c>
      <c r="O303" s="40">
        <f>IF(ISERROR(#REF!),0,#REF!*100)</f>
        <v>0</v>
      </c>
    </row>
    <row r="304" spans="1:15" ht="15.75" customHeight="1">
      <c r="A304" s="2" t="s">
        <v>25</v>
      </c>
      <c r="B304" s="43" t="s">
        <v>83</v>
      </c>
      <c r="C304" s="43"/>
      <c r="D304" s="43"/>
      <c r="E304" s="43"/>
      <c r="F304" s="43"/>
      <c r="G304" s="43"/>
      <c r="H304" s="11" t="s">
        <v>18</v>
      </c>
      <c r="I304" s="39">
        <v>99.29304716479666</v>
      </c>
      <c r="J304" s="39">
        <v>99.21436320327518</v>
      </c>
      <c r="K304" s="40">
        <f>IF(ISERROR(#REF!),0,#REF!*100)</f>
        <v>0</v>
      </c>
      <c r="L304" s="41">
        <v>99.07000884953929</v>
      </c>
      <c r="M304" s="40">
        <v>98.9611261004389</v>
      </c>
      <c r="N304" s="42">
        <f>IF(ISERROR(#REF!),0,#REF!*100)</f>
        <v>0</v>
      </c>
      <c r="O304" s="40">
        <f>IF(ISERROR(#REF!),0,#REF!*100)</f>
        <v>0</v>
      </c>
    </row>
    <row r="305" spans="1:15" ht="15.75" customHeight="1">
      <c r="A305" s="46" t="s">
        <v>27</v>
      </c>
      <c r="B305" s="47" t="s">
        <v>84</v>
      </c>
      <c r="C305" s="47"/>
      <c r="D305" s="47"/>
      <c r="E305" s="47"/>
      <c r="F305" s="47"/>
      <c r="G305" s="72"/>
      <c r="H305" s="48" t="s">
        <v>85</v>
      </c>
      <c r="I305" s="49"/>
      <c r="J305" s="49"/>
      <c r="K305" s="50"/>
      <c r="L305" s="51"/>
      <c r="M305" s="50"/>
      <c r="N305" s="52"/>
      <c r="O305" s="50"/>
    </row>
    <row r="306" spans="1:15" ht="15.75" customHeight="1">
      <c r="A306" s="2" t="s">
        <v>30</v>
      </c>
      <c r="B306" s="43" t="s">
        <v>86</v>
      </c>
      <c r="C306" s="43"/>
      <c r="D306" s="43"/>
      <c r="E306" s="43"/>
      <c r="F306" s="43"/>
      <c r="G306" s="43"/>
      <c r="H306" s="11" t="s">
        <v>87</v>
      </c>
      <c r="I306" s="39">
        <v>9.017441990270589</v>
      </c>
      <c r="J306" s="39">
        <v>8.967694819142539</v>
      </c>
      <c r="K306" s="40">
        <f>IF(ISERROR(#REF!),0,#REF!)</f>
        <v>0</v>
      </c>
      <c r="L306" s="41">
        <v>8.694153960452901</v>
      </c>
      <c r="M306" s="40">
        <v>8.58149126577449</v>
      </c>
      <c r="N306" s="42">
        <f>IF(ISERROR(#REF!),0,#REF!)</f>
        <v>0</v>
      </c>
      <c r="O306" s="40">
        <f>IF(ISERROR(#REF!),0,#REF!)</f>
        <v>0</v>
      </c>
    </row>
    <row r="307" spans="1:15" ht="15.75" customHeight="1">
      <c r="A307" s="2" t="s">
        <v>32</v>
      </c>
      <c r="B307" s="43" t="s">
        <v>88</v>
      </c>
      <c r="C307" s="43"/>
      <c r="D307" s="43"/>
      <c r="E307" s="43"/>
      <c r="F307" s="43"/>
      <c r="G307" s="73"/>
      <c r="H307" s="11" t="s">
        <v>89</v>
      </c>
      <c r="I307" s="39">
        <v>0.6774855109105761</v>
      </c>
      <c r="J307" s="39">
        <v>0.6626273915508191</v>
      </c>
      <c r="K307" s="40">
        <f>IF(ISERROR(#REF!),0,#REF!)</f>
        <v>0</v>
      </c>
      <c r="L307" s="41">
        <v>0.3820042402574787</v>
      </c>
      <c r="M307" s="40">
        <v>0.36393203706815574</v>
      </c>
      <c r="N307" s="42">
        <f>IF(ISERROR(#REF!),0,#REF!)</f>
        <v>0</v>
      </c>
      <c r="O307" s="40">
        <f>IF(ISERROR(#REF!),0,#REF!)</f>
        <v>0</v>
      </c>
    </row>
    <row r="308" spans="1:15" ht="15.75" customHeight="1">
      <c r="A308" s="2" t="s">
        <v>34</v>
      </c>
      <c r="B308" s="74" t="s">
        <v>90</v>
      </c>
      <c r="C308" s="74"/>
      <c r="D308" s="74"/>
      <c r="E308" s="74"/>
      <c r="F308" s="74"/>
      <c r="G308" s="74"/>
      <c r="H308" s="11" t="s">
        <v>91</v>
      </c>
      <c r="I308" s="39">
        <v>0.33281946333848644</v>
      </c>
      <c r="J308" s="39">
        <v>0.3334202186368438</v>
      </c>
      <c r="K308" s="40">
        <f>IF(ISERROR(#REF!),0,#REF!)</f>
        <v>0</v>
      </c>
      <c r="L308" s="41">
        <v>0.5539082665191506</v>
      </c>
      <c r="M308" s="40">
        <v>0.556271698104538</v>
      </c>
      <c r="N308" s="42">
        <f>IF(ISERROR(#REF!),0,#REF!)</f>
        <v>0</v>
      </c>
      <c r="O308" s="40">
        <f>IF(ISERROR(#REF!),0,#REF!)</f>
        <v>0</v>
      </c>
    </row>
    <row r="309" spans="1:15" ht="15.75" customHeight="1">
      <c r="A309" s="2" t="s">
        <v>36</v>
      </c>
      <c r="B309" s="43" t="s">
        <v>92</v>
      </c>
      <c r="C309" s="43"/>
      <c r="D309" s="43"/>
      <c r="E309" s="43"/>
      <c r="F309" s="43"/>
      <c r="G309" s="43"/>
      <c r="H309" s="18"/>
      <c r="I309" s="39">
        <v>0.513510393730858</v>
      </c>
      <c r="J309" s="39">
        <v>0.5120603112380027</v>
      </c>
      <c r="K309" s="40">
        <f>IF(ISERROR(#REF!),0,#REF!)</f>
        <v>0</v>
      </c>
      <c r="L309" s="41">
        <v>0.7089140714794572</v>
      </c>
      <c r="M309" s="40">
        <v>0.7208171711860372</v>
      </c>
      <c r="N309" s="42">
        <f>IF(ISERROR(#REF!),0,#REF!)</f>
        <v>0</v>
      </c>
      <c r="O309" s="40">
        <f>IF(ISERROR(#REF!),0,#REF!)</f>
        <v>0</v>
      </c>
    </row>
    <row r="310" spans="1:15" ht="15.75" customHeight="1">
      <c r="A310" s="30" t="s">
        <v>93</v>
      </c>
      <c r="B310" s="4"/>
      <c r="C310" s="4"/>
      <c r="D310" s="4"/>
      <c r="E310" s="4"/>
      <c r="F310" s="4"/>
      <c r="G310" s="4"/>
      <c r="H310" s="18"/>
      <c r="I310" s="39"/>
      <c r="J310" s="39"/>
      <c r="K310" s="40"/>
      <c r="L310" s="41"/>
      <c r="M310" s="40"/>
      <c r="N310" s="42"/>
      <c r="O310" s="40"/>
    </row>
    <row r="311" spans="1:15" ht="15.75" customHeight="1">
      <c r="A311" s="2" t="s">
        <v>16</v>
      </c>
      <c r="B311" s="43" t="s">
        <v>94</v>
      </c>
      <c r="C311" s="43"/>
      <c r="D311" s="43"/>
      <c r="E311" s="43"/>
      <c r="F311" s="43"/>
      <c r="G311" s="43"/>
      <c r="H311" s="11" t="s">
        <v>87</v>
      </c>
      <c r="I311" s="68">
        <v>2.20748987854251</v>
      </c>
      <c r="J311" s="68">
        <v>2.3244111349036403</v>
      </c>
      <c r="K311" s="69">
        <f>IF(ISERROR(#REF!),0,#REF!)</f>
        <v>0</v>
      </c>
      <c r="L311" s="70">
        <v>4.590322580645161</v>
      </c>
      <c r="M311" s="69">
        <v>4.505546751188589</v>
      </c>
      <c r="N311" s="71">
        <f>IF(ISERROR(#REF!),0,#REF!)</f>
        <v>0</v>
      </c>
      <c r="O311" s="69">
        <f>IF(ISERROR(#REF!),0,#REF!)</f>
        <v>0</v>
      </c>
    </row>
    <row r="312" spans="1:15" ht="15.75" customHeight="1">
      <c r="A312" s="2" t="s">
        <v>19</v>
      </c>
      <c r="B312" s="43" t="s">
        <v>95</v>
      </c>
      <c r="C312" s="43"/>
      <c r="D312" s="43"/>
      <c r="E312" s="43"/>
      <c r="F312" s="43"/>
      <c r="G312" s="43"/>
      <c r="H312" s="11" t="s">
        <v>96</v>
      </c>
      <c r="I312" s="68">
        <v>2851.173076923077</v>
      </c>
      <c r="J312" s="68">
        <v>2978.816916488223</v>
      </c>
      <c r="K312" s="69">
        <f>IF(ISERROR(#REF!),0,#REF!)</f>
        <v>0</v>
      </c>
      <c r="L312" s="70">
        <v>3133.3532258064515</v>
      </c>
      <c r="M312" s="69">
        <v>3030.5816164817747</v>
      </c>
      <c r="N312" s="71">
        <f>IF(ISERROR(#REF!),0,#REF!)</f>
        <v>0</v>
      </c>
      <c r="O312" s="69">
        <f>IF(ISERROR(#REF!),0,#REF!)</f>
        <v>0</v>
      </c>
    </row>
    <row r="313" spans="1:15" ht="15.75" customHeight="1">
      <c r="A313" s="2" t="s">
        <v>21</v>
      </c>
      <c r="B313" s="43" t="s">
        <v>97</v>
      </c>
      <c r="C313" s="43"/>
      <c r="D313" s="43"/>
      <c r="E313" s="43"/>
      <c r="F313" s="43"/>
      <c r="G313" s="43"/>
      <c r="H313" s="11" t="s">
        <v>96</v>
      </c>
      <c r="I313" s="68">
        <v>2100.5273279352227</v>
      </c>
      <c r="J313" s="68">
        <v>2181.5985010706636</v>
      </c>
      <c r="K313" s="69">
        <f>IF(ISERROR(#REF!),0,#REF!)</f>
        <v>0</v>
      </c>
      <c r="L313" s="70">
        <v>2327.4629032258063</v>
      </c>
      <c r="M313" s="69">
        <v>2211.164817749604</v>
      </c>
      <c r="N313" s="71">
        <f>IF(ISERROR(#REF!),0,#REF!)</f>
        <v>0</v>
      </c>
      <c r="O313" s="69">
        <f>IF(ISERROR(#REF!),0,#REF!)</f>
        <v>0</v>
      </c>
    </row>
    <row r="314" spans="1:15" ht="15.75" customHeight="1">
      <c r="A314" s="2" t="s">
        <v>23</v>
      </c>
      <c r="B314" s="43" t="s">
        <v>98</v>
      </c>
      <c r="C314" s="43"/>
      <c r="D314" s="43"/>
      <c r="E314" s="43"/>
      <c r="F314" s="43"/>
      <c r="G314" s="43"/>
      <c r="H314" s="11" t="s">
        <v>99</v>
      </c>
      <c r="I314" s="68">
        <v>63935.572874493926</v>
      </c>
      <c r="J314" s="68">
        <v>66554.60920770878</v>
      </c>
      <c r="K314" s="69">
        <f>IF(ISERROR(#REF!),0,#REF!)</f>
        <v>0</v>
      </c>
      <c r="L314" s="70">
        <v>100637.24838709677</v>
      </c>
      <c r="M314" s="69">
        <v>96512.25515055467</v>
      </c>
      <c r="N314" s="71">
        <f>IF(ISERROR(#REF!),0,#REF!)</f>
        <v>0</v>
      </c>
      <c r="O314" s="69">
        <f>IF(ISERROR(#REF!),0,#REF!)</f>
        <v>0</v>
      </c>
    </row>
    <row r="315" spans="1:15" ht="15.75" customHeight="1">
      <c r="A315" s="2" t="s">
        <v>25</v>
      </c>
      <c r="B315" s="43" t="s">
        <v>100</v>
      </c>
      <c r="C315" s="43"/>
      <c r="D315" s="43"/>
      <c r="E315" s="43"/>
      <c r="F315" s="43"/>
      <c r="G315" s="43"/>
      <c r="H315" s="11" t="s">
        <v>99</v>
      </c>
      <c r="I315" s="68">
        <v>61670.78643724696</v>
      </c>
      <c r="J315" s="68">
        <v>64173.88222698073</v>
      </c>
      <c r="K315" s="69">
        <f>IF(ISERROR(#REF!),0,#REF!)</f>
        <v>0</v>
      </c>
      <c r="L315" s="70">
        <v>93874.43225806451</v>
      </c>
      <c r="M315" s="69">
        <v>90083.64500792393</v>
      </c>
      <c r="N315" s="71">
        <f>IF(ISERROR(#REF!),0,#REF!)</f>
        <v>0</v>
      </c>
      <c r="O315" s="69">
        <f>IF(ISERROR(#REF!),0,#REF!)</f>
        <v>0</v>
      </c>
    </row>
    <row r="316" spans="1:15" ht="15.75" customHeight="1" thickBot="1">
      <c r="A316" s="75" t="s">
        <v>27</v>
      </c>
      <c r="B316" s="76" t="s">
        <v>101</v>
      </c>
      <c r="C316" s="76"/>
      <c r="D316" s="76"/>
      <c r="E316" s="76"/>
      <c r="F316" s="76"/>
      <c r="G316" s="76"/>
      <c r="H316" s="77" t="s">
        <v>18</v>
      </c>
      <c r="I316" s="78">
        <v>16.17934558552475</v>
      </c>
      <c r="J316" s="78">
        <v>15.365345760645912</v>
      </c>
      <c r="K316" s="78">
        <f>IF(ISERROR(#REF!),0,#REF!*100)</f>
        <v>0</v>
      </c>
      <c r="L316" s="79">
        <v>9.795326215872038</v>
      </c>
      <c r="M316" s="78">
        <v>9.761052327210756</v>
      </c>
      <c r="N316" s="80">
        <f>IF(ISERROR(#REF!),0,#REF!*100)</f>
        <v>0</v>
      </c>
      <c r="O316" s="78">
        <f>IF(ISERROR(#REF!),0,#REF!*100)</f>
        <v>0</v>
      </c>
    </row>
    <row r="317" ht="22.5" customHeight="1" thickBot="1">
      <c r="A317" s="81"/>
    </row>
    <row r="318" spans="1:15" ht="15.75" customHeight="1">
      <c r="A318" s="5"/>
      <c r="B318" s="5"/>
      <c r="C318" s="5"/>
      <c r="D318" s="5"/>
      <c r="E318" s="5"/>
      <c r="F318" s="5"/>
      <c r="G318" s="5"/>
      <c r="H318" s="6" t="s">
        <v>1</v>
      </c>
      <c r="I318" s="7" t="s">
        <v>151</v>
      </c>
      <c r="J318" s="8"/>
      <c r="K318" s="9"/>
      <c r="L318" s="9"/>
      <c r="M318" s="9"/>
      <c r="N318" s="9"/>
      <c r="O318" s="9"/>
    </row>
    <row r="319" spans="1:15" ht="15.75" customHeight="1">
      <c r="A319" s="3"/>
      <c r="B319" s="3"/>
      <c r="C319" s="3"/>
      <c r="D319" s="3"/>
      <c r="E319" s="3"/>
      <c r="F319" s="3"/>
      <c r="G319" s="3"/>
      <c r="H319" s="11"/>
      <c r="I319" s="12" t="s">
        <v>3</v>
      </c>
      <c r="J319" s="13"/>
      <c r="K319" s="13"/>
      <c r="L319" s="84" t="s">
        <v>4</v>
      </c>
      <c r="M319" s="13"/>
      <c r="N319" s="85"/>
      <c r="O319" s="87" t="s">
        <v>5</v>
      </c>
    </row>
    <row r="320" spans="1:15" ht="15.75" customHeight="1" thickBot="1">
      <c r="A320" s="3"/>
      <c r="B320" s="3"/>
      <c r="C320" s="3"/>
      <c r="D320" s="3"/>
      <c r="E320" s="3"/>
      <c r="F320" s="3"/>
      <c r="G320" s="3"/>
      <c r="H320" s="18"/>
      <c r="I320" s="12" t="s">
        <v>6</v>
      </c>
      <c r="J320" s="13"/>
      <c r="K320" s="13"/>
      <c r="L320" s="84" t="s">
        <v>7</v>
      </c>
      <c r="M320" s="13"/>
      <c r="N320" s="85"/>
      <c r="O320" s="23"/>
    </row>
    <row r="321" spans="1:15" ht="15.75" customHeight="1" thickBot="1">
      <c r="A321" s="24" t="s">
        <v>8</v>
      </c>
      <c r="B321" s="24"/>
      <c r="C321" s="24"/>
      <c r="D321" s="24"/>
      <c r="E321" s="24"/>
      <c r="F321" s="24"/>
      <c r="G321" s="24"/>
      <c r="H321" s="25"/>
      <c r="I321" s="86" t="str">
        <f aca="true" t="shared" si="3" ref="I321:O321">+I5</f>
        <v>H16</v>
      </c>
      <c r="J321" s="26" t="str">
        <f t="shared" si="3"/>
        <v>H17</v>
      </c>
      <c r="K321" s="29" t="str">
        <f t="shared" si="3"/>
        <v>H18</v>
      </c>
      <c r="L321" s="26" t="str">
        <f t="shared" si="3"/>
        <v>H16</v>
      </c>
      <c r="M321" s="26" t="str">
        <f t="shared" si="3"/>
        <v>H17</v>
      </c>
      <c r="N321" s="29" t="str">
        <f t="shared" si="3"/>
        <v>H18</v>
      </c>
      <c r="O321" s="27" t="str">
        <f t="shared" si="3"/>
        <v>H18</v>
      </c>
    </row>
    <row r="322" spans="1:15" ht="15.75" customHeight="1">
      <c r="A322" s="2" t="s">
        <v>30</v>
      </c>
      <c r="B322" s="82" t="s">
        <v>102</v>
      </c>
      <c r="C322" s="82"/>
      <c r="D322" s="82"/>
      <c r="E322" s="82"/>
      <c r="F322" s="82"/>
      <c r="G322" s="82"/>
      <c r="H322" s="6" t="s">
        <v>103</v>
      </c>
      <c r="I322" s="88">
        <v>1.7424196064126949</v>
      </c>
      <c r="J322" s="88">
        <v>1.6776689194660617</v>
      </c>
      <c r="K322" s="40">
        <f>IF(ISERROR(#REF!),0,#REF!)</f>
        <v>0</v>
      </c>
      <c r="L322" s="41">
        <v>1.572527748961038</v>
      </c>
      <c r="M322" s="39">
        <v>1.6552361771588502</v>
      </c>
      <c r="N322" s="42">
        <f>IF(ISERROR(#REF!),0,#REF!)</f>
        <v>0</v>
      </c>
      <c r="O322" s="40">
        <f>IF(ISERROR(#REF!),0,#REF!)</f>
        <v>0</v>
      </c>
    </row>
    <row r="323" spans="1:15" ht="15.75" customHeight="1">
      <c r="A323" s="30" t="s">
        <v>104</v>
      </c>
      <c r="H323" s="18"/>
      <c r="I323" s="3"/>
      <c r="K323" s="40"/>
      <c r="L323" s="41"/>
      <c r="M323" s="39"/>
      <c r="N323" s="42"/>
      <c r="O323" s="40"/>
    </row>
    <row r="324" spans="1:15" ht="15.75" customHeight="1">
      <c r="A324" s="2" t="s">
        <v>16</v>
      </c>
      <c r="B324" s="43" t="s">
        <v>105</v>
      </c>
      <c r="C324" s="43"/>
      <c r="D324" s="43"/>
      <c r="E324" s="43"/>
      <c r="F324" s="43"/>
      <c r="H324" s="11" t="s">
        <v>106</v>
      </c>
      <c r="I324" s="89">
        <v>21.085937353010817</v>
      </c>
      <c r="J324" s="89">
        <v>21.31816268692391</v>
      </c>
      <c r="K324" s="90">
        <f>IF(ISERROR(#REF!),0,#REF!)</f>
        <v>0</v>
      </c>
      <c r="L324" s="41">
        <v>31.699739895268337</v>
      </c>
      <c r="M324" s="39">
        <v>31.242940819339257</v>
      </c>
      <c r="N324" s="42">
        <f>IF(ISERROR(#REF!),0,#REF!)</f>
        <v>0</v>
      </c>
      <c r="O324" s="40">
        <f>IF(ISERROR(#REF!),0,#REF!)</f>
        <v>0</v>
      </c>
    </row>
    <row r="325" spans="1:15" ht="15.75" customHeight="1">
      <c r="A325" s="2" t="s">
        <v>19</v>
      </c>
      <c r="B325" s="43" t="s">
        <v>107</v>
      </c>
      <c r="C325" s="43"/>
      <c r="D325" s="43"/>
      <c r="E325" s="43"/>
      <c r="F325" s="43"/>
      <c r="H325" s="11" t="s">
        <v>106</v>
      </c>
      <c r="I325" s="89">
        <v>21.629969410275407</v>
      </c>
      <c r="J325" s="89">
        <v>21.543412712533</v>
      </c>
      <c r="K325" s="90">
        <f>IF(ISERROR(#REF!),0,#REF!)</f>
        <v>0</v>
      </c>
      <c r="L325" s="41">
        <v>29.959734984523948</v>
      </c>
      <c r="M325" s="39">
        <v>29.72487014307924</v>
      </c>
      <c r="N325" s="42">
        <f>IF(ISERROR(#REF!),0,#REF!)</f>
        <v>0</v>
      </c>
      <c r="O325" s="40">
        <f>IF(ISERROR(#REF!),0,#REF!)</f>
        <v>0</v>
      </c>
    </row>
    <row r="326" spans="1:15" ht="15.75" customHeight="1">
      <c r="A326" s="2" t="s">
        <v>21</v>
      </c>
      <c r="B326" s="43" t="s">
        <v>108</v>
      </c>
      <c r="C326" s="43"/>
      <c r="D326" s="43"/>
      <c r="E326" s="43"/>
      <c r="F326" s="43"/>
      <c r="G326" s="43"/>
      <c r="H326" s="11" t="s">
        <v>18</v>
      </c>
      <c r="I326" s="89">
        <v>102.58007053780283</v>
      </c>
      <c r="J326" s="89">
        <v>101.05661087644881</v>
      </c>
      <c r="K326" s="90">
        <f>IF(ISERROR(#REF!),0,#REF!*100)</f>
        <v>0</v>
      </c>
      <c r="L326" s="41">
        <v>94.51098047967228</v>
      </c>
      <c r="M326" s="39">
        <v>95.14107623530646</v>
      </c>
      <c r="N326" s="42">
        <f>IF(ISERROR(#REF!),0,#REF!*100)</f>
        <v>0</v>
      </c>
      <c r="O326" s="40">
        <f>IF(ISERROR(#REF!),0,#REF!*100)</f>
        <v>0</v>
      </c>
    </row>
    <row r="327" spans="1:15" ht="15.75" customHeight="1">
      <c r="A327" s="2" t="s">
        <v>23</v>
      </c>
      <c r="B327" s="43" t="s">
        <v>109</v>
      </c>
      <c r="C327" s="43"/>
      <c r="D327" s="43"/>
      <c r="E327" s="43"/>
      <c r="F327" s="43"/>
      <c r="G327" s="43"/>
      <c r="H327" s="11" t="s">
        <v>110</v>
      </c>
      <c r="I327" s="89">
        <v>22.072550819728725</v>
      </c>
      <c r="J327" s="89">
        <v>22.073308748701024</v>
      </c>
      <c r="K327" s="90">
        <f>IF(ISERROR(#REF!),0,#REF!)</f>
        <v>0</v>
      </c>
      <c r="L327" s="41">
        <v>31.250824490308215</v>
      </c>
      <c r="M327" s="39">
        <v>31.230952635993933</v>
      </c>
      <c r="N327" s="42">
        <f>IF(ISERROR(#REF!),0,#REF!)</f>
        <v>0</v>
      </c>
      <c r="O327" s="40">
        <f>IF(ISERROR(#REF!),0,#REF!)</f>
        <v>0</v>
      </c>
    </row>
    <row r="328" spans="1:15" ht="15.75" customHeight="1">
      <c r="A328" s="30" t="s">
        <v>111</v>
      </c>
      <c r="H328" s="18"/>
      <c r="I328" s="91"/>
      <c r="J328" s="91"/>
      <c r="K328" s="90"/>
      <c r="L328" s="41"/>
      <c r="M328" s="39"/>
      <c r="N328" s="42"/>
      <c r="O328" s="40"/>
    </row>
    <row r="329" spans="1:15" ht="15.75" customHeight="1">
      <c r="A329" s="2" t="s">
        <v>16</v>
      </c>
      <c r="B329" s="43" t="s">
        <v>112</v>
      </c>
      <c r="C329" s="43"/>
      <c r="D329" s="43"/>
      <c r="E329" s="43"/>
      <c r="F329" s="43"/>
      <c r="G329" s="43"/>
      <c r="H329" s="11" t="s">
        <v>18</v>
      </c>
      <c r="I329" s="89"/>
      <c r="J329" s="89"/>
      <c r="K329" s="90"/>
      <c r="L329" s="41"/>
      <c r="M329" s="39"/>
      <c r="N329" s="42"/>
      <c r="O329" s="40"/>
    </row>
    <row r="330" spans="2:15" ht="15.75" customHeight="1">
      <c r="B330" s="53" t="s">
        <v>40</v>
      </c>
      <c r="C330" s="43" t="s">
        <v>113</v>
      </c>
      <c r="D330" s="43"/>
      <c r="E330" s="43"/>
      <c r="F330" s="43"/>
      <c r="G330" s="43"/>
      <c r="H330" s="18"/>
      <c r="I330" s="91">
        <v>17.206281312701268</v>
      </c>
      <c r="J330" s="91">
        <v>16.103745243435224</v>
      </c>
      <c r="K330" s="90">
        <f>IF(ISERROR(#REF!),0,#REF!*100)</f>
        <v>0</v>
      </c>
      <c r="L330" s="41">
        <v>9.924590653056352</v>
      </c>
      <c r="M330" s="39">
        <v>9.949499029069534</v>
      </c>
      <c r="N330" s="42">
        <f>IF(ISERROR(#REF!),0,#REF!*100)</f>
        <v>0</v>
      </c>
      <c r="O330" s="40">
        <f>IF(ISERROR(#REF!),0,#REF!*100)</f>
        <v>0</v>
      </c>
    </row>
    <row r="331" spans="2:15" ht="15.75" customHeight="1">
      <c r="B331" s="53" t="s">
        <v>42</v>
      </c>
      <c r="C331" s="43" t="s">
        <v>114</v>
      </c>
      <c r="D331" s="43"/>
      <c r="E331" s="43"/>
      <c r="F331" s="43"/>
      <c r="G331" s="43"/>
      <c r="H331" s="18"/>
      <c r="I331" s="91">
        <v>48.21929599541374</v>
      </c>
      <c r="J331" s="91">
        <v>47.79766262690243</v>
      </c>
      <c r="K331" s="90">
        <f>IF(ISERROR(#REF!),0,#REF!*100)</f>
        <v>0</v>
      </c>
      <c r="L331" s="41">
        <v>63.40289588169637</v>
      </c>
      <c r="M331" s="39">
        <v>63.83731658244929</v>
      </c>
      <c r="N331" s="42">
        <f>IF(ISERROR(#REF!),0,#REF!*100)</f>
        <v>0</v>
      </c>
      <c r="O331" s="40">
        <f>IF(ISERROR(#REF!),0,#REF!*100)</f>
        <v>0</v>
      </c>
    </row>
    <row r="332" spans="2:15" ht="15.75" customHeight="1">
      <c r="B332" s="53"/>
      <c r="C332" s="2" t="s">
        <v>115</v>
      </c>
      <c r="D332" s="43" t="s">
        <v>116</v>
      </c>
      <c r="E332" s="43"/>
      <c r="F332" s="43"/>
      <c r="H332" s="18"/>
      <c r="I332" s="91">
        <v>17.53917175398233</v>
      </c>
      <c r="J332" s="91">
        <v>17.148520346200762</v>
      </c>
      <c r="K332" s="90">
        <f>IF(ISERROR(#REF!),0,#REF!*100)</f>
        <v>0</v>
      </c>
      <c r="L332" s="41">
        <v>24.805517951478976</v>
      </c>
      <c r="M332" s="39">
        <v>23.205249870191675</v>
      </c>
      <c r="N332" s="42">
        <f>IF(ISERROR(#REF!),0,#REF!*100)</f>
        <v>0</v>
      </c>
      <c r="O332" s="40">
        <f>IF(ISERROR(#REF!),0,#REF!*100)</f>
        <v>0</v>
      </c>
    </row>
    <row r="333" spans="2:15" ht="15.75" customHeight="1">
      <c r="B333" s="53"/>
      <c r="C333" s="2" t="s">
        <v>117</v>
      </c>
      <c r="D333" s="43" t="s">
        <v>118</v>
      </c>
      <c r="E333" s="43"/>
      <c r="F333" s="43"/>
      <c r="H333" s="18"/>
      <c r="I333" s="91">
        <v>30.680124241431407</v>
      </c>
      <c r="J333" s="91">
        <v>30.649142280701657</v>
      </c>
      <c r="K333" s="90">
        <f>IF(ISERROR(#REF!),0,#REF!*100)</f>
        <v>0</v>
      </c>
      <c r="L333" s="41">
        <v>38.59737793021739</v>
      </c>
      <c r="M333" s="39">
        <v>40.63206671225761</v>
      </c>
      <c r="N333" s="42">
        <f>IF(ISERROR(#REF!),0,#REF!*100)</f>
        <v>0</v>
      </c>
      <c r="O333" s="40">
        <f>IF(ISERROR(#REF!),0,#REF!*100)</f>
        <v>0</v>
      </c>
    </row>
    <row r="334" spans="2:15" ht="15.75" customHeight="1">
      <c r="B334" s="53" t="s">
        <v>44</v>
      </c>
      <c r="C334" s="43" t="s">
        <v>119</v>
      </c>
      <c r="D334" s="43"/>
      <c r="E334" s="43"/>
      <c r="F334" s="43"/>
      <c r="G334" s="43"/>
      <c r="H334" s="18"/>
      <c r="I334" s="91">
        <v>4.126182499640856</v>
      </c>
      <c r="J334" s="91">
        <v>4.067168049372778</v>
      </c>
      <c r="K334" s="90">
        <f>IF(ISERROR(#REF!),0,#REF!*100)</f>
        <v>0</v>
      </c>
      <c r="L334" s="41">
        <v>4.846956401631446</v>
      </c>
      <c r="M334" s="39">
        <v>4.908242727494972</v>
      </c>
      <c r="N334" s="42">
        <f>IF(ISERROR(#REF!),0,#REF!*100)</f>
        <v>0</v>
      </c>
      <c r="O334" s="40">
        <f>IF(ISERROR(#REF!),0,#REF!*100)</f>
        <v>0</v>
      </c>
    </row>
    <row r="335" spans="2:15" ht="15.75" customHeight="1">
      <c r="B335" s="53" t="s">
        <v>46</v>
      </c>
      <c r="C335" s="43" t="s">
        <v>120</v>
      </c>
      <c r="D335" s="43"/>
      <c r="E335" s="43"/>
      <c r="F335" s="43"/>
      <c r="G335" s="43"/>
      <c r="H335" s="18"/>
      <c r="I335" s="91">
        <v>0.09918983937246201</v>
      </c>
      <c r="J335" s="91">
        <v>0.10011682009785858</v>
      </c>
      <c r="K335" s="90">
        <f>IF(ISERROR(#REF!),0,#REF!*100)</f>
        <v>0</v>
      </c>
      <c r="L335" s="41">
        <v>0.05305735067016448</v>
      </c>
      <c r="M335" s="39">
        <v>0.05922091705151671</v>
      </c>
      <c r="N335" s="42">
        <f>IF(ISERROR(#REF!),0,#REF!*100)</f>
        <v>0</v>
      </c>
      <c r="O335" s="40">
        <f>IF(ISERROR(#REF!),0,#REF!*100)</f>
        <v>0</v>
      </c>
    </row>
    <row r="336" spans="2:15" ht="15.75" customHeight="1">
      <c r="B336" s="53" t="s">
        <v>54</v>
      </c>
      <c r="C336" s="43" t="s">
        <v>121</v>
      </c>
      <c r="D336" s="43"/>
      <c r="E336" s="43"/>
      <c r="F336" s="43"/>
      <c r="G336" s="43"/>
      <c r="H336" s="18"/>
      <c r="I336" s="91">
        <v>0.1626479688676198</v>
      </c>
      <c r="J336" s="91">
        <v>0.16256485734217216</v>
      </c>
      <c r="K336" s="90">
        <f>IF(ISERROR(#REF!),0,#REF!*100)</f>
        <v>0</v>
      </c>
      <c r="L336" s="41">
        <v>0.11409425147784467</v>
      </c>
      <c r="M336" s="39">
        <v>0.11807528102988091</v>
      </c>
      <c r="N336" s="42">
        <f>IF(ISERROR(#REF!),0,#REF!*100)</f>
        <v>0</v>
      </c>
      <c r="O336" s="40">
        <f>IF(ISERROR(#REF!),0,#REF!*100)</f>
        <v>0</v>
      </c>
    </row>
    <row r="337" spans="2:15" ht="15.75" customHeight="1">
      <c r="B337" s="53" t="s">
        <v>56</v>
      </c>
      <c r="C337" s="43" t="s">
        <v>122</v>
      </c>
      <c r="D337" s="43"/>
      <c r="E337" s="43"/>
      <c r="F337" s="43"/>
      <c r="G337" s="43"/>
      <c r="H337" s="18"/>
      <c r="I337" s="91">
        <v>4.520620238777858</v>
      </c>
      <c r="J337" s="91">
        <v>4.585763769557015</v>
      </c>
      <c r="K337" s="90">
        <f>IF(ISERROR(#REF!),0,#REF!*100)</f>
        <v>0</v>
      </c>
      <c r="L337" s="41">
        <v>3.1578217153178088</v>
      </c>
      <c r="M337" s="39">
        <v>3.341902864372919</v>
      </c>
      <c r="N337" s="42">
        <f>IF(ISERROR(#REF!),0,#REF!*100)</f>
        <v>0</v>
      </c>
      <c r="O337" s="40">
        <f>IF(ISERROR(#REF!),0,#REF!*100)</f>
        <v>0</v>
      </c>
    </row>
    <row r="338" spans="2:15" ht="15.75" customHeight="1">
      <c r="B338" s="53" t="s">
        <v>58</v>
      </c>
      <c r="C338" s="43" t="s">
        <v>123</v>
      </c>
      <c r="D338" s="43"/>
      <c r="E338" s="43"/>
      <c r="F338" s="43"/>
      <c r="G338" s="43"/>
      <c r="H338" s="18"/>
      <c r="I338" s="91">
        <v>0.11270707922380369</v>
      </c>
      <c r="J338" s="91">
        <v>0.10525071338355568</v>
      </c>
      <c r="K338" s="90">
        <f>IF(ISERROR(#REF!),0,#REF!*100)</f>
        <v>0</v>
      </c>
      <c r="L338" s="41">
        <v>0.088781832360304</v>
      </c>
      <c r="M338" s="39">
        <v>0.0814551226394526</v>
      </c>
      <c r="N338" s="42">
        <f>IF(ISERROR(#REF!),0,#REF!*100)</f>
        <v>0</v>
      </c>
      <c r="O338" s="40">
        <f>IF(ISERROR(#REF!),0,#REF!*100)</f>
        <v>0</v>
      </c>
    </row>
    <row r="339" spans="2:15" ht="15.75" customHeight="1">
      <c r="B339" s="53" t="s">
        <v>60</v>
      </c>
      <c r="C339" s="43" t="s">
        <v>124</v>
      </c>
      <c r="D339" s="43"/>
      <c r="E339" s="43"/>
      <c r="F339" s="43"/>
      <c r="G339" s="43"/>
      <c r="H339" s="18"/>
      <c r="I339" s="91">
        <v>0.42057488556770073</v>
      </c>
      <c r="J339" s="91">
        <v>0.40968974222157</v>
      </c>
      <c r="K339" s="90">
        <f>IF(ISERROR(#REF!),0,#REF!*100)</f>
        <v>0</v>
      </c>
      <c r="L339" s="41">
        <v>0.4868321265522227</v>
      </c>
      <c r="M339" s="39">
        <v>0.531918721894041</v>
      </c>
      <c r="N339" s="42">
        <f>IF(ISERROR(#REF!),0,#REF!*100)</f>
        <v>0</v>
      </c>
      <c r="O339" s="40">
        <f>IF(ISERROR(#REF!),0,#REF!*100)</f>
        <v>0</v>
      </c>
    </row>
    <row r="340" spans="2:15" ht="15.75" customHeight="1">
      <c r="B340" s="53" t="s">
        <v>62</v>
      </c>
      <c r="C340" s="43" t="s">
        <v>125</v>
      </c>
      <c r="D340" s="43"/>
      <c r="E340" s="43"/>
      <c r="F340" s="43"/>
      <c r="G340" s="43"/>
      <c r="H340" s="18"/>
      <c r="I340" s="91">
        <v>0.05210088699457851</v>
      </c>
      <c r="J340" s="91">
        <v>0.047134029784876214</v>
      </c>
      <c r="K340" s="90">
        <f>IF(ISERROR(#REF!),0,#REF!*100)</f>
        <v>0</v>
      </c>
      <c r="L340" s="41">
        <v>3.8972161843788566E-05</v>
      </c>
      <c r="M340" s="39">
        <v>0.0005171913223932696</v>
      </c>
      <c r="N340" s="42">
        <f>IF(ISERROR(#REF!),0,#REF!*100)</f>
        <v>0</v>
      </c>
      <c r="O340" s="40">
        <f>IF(ISERROR(#REF!),0,#REF!*100)</f>
        <v>0</v>
      </c>
    </row>
    <row r="341" spans="2:15" ht="15.75" customHeight="1">
      <c r="B341" s="53" t="s">
        <v>64</v>
      </c>
      <c r="C341" s="43" t="s">
        <v>126</v>
      </c>
      <c r="D341" s="43"/>
      <c r="E341" s="43"/>
      <c r="F341" s="43"/>
      <c r="G341" s="43"/>
      <c r="H341" s="18"/>
      <c r="I341" s="91">
        <v>4.708659540493645</v>
      </c>
      <c r="J341" s="91">
        <v>5.431033587430422</v>
      </c>
      <c r="K341" s="90">
        <f>IF(ISERROR(#REF!),0,#REF!*100)</f>
        <v>0</v>
      </c>
      <c r="L341" s="41">
        <v>5.65104628319326</v>
      </c>
      <c r="M341" s="39">
        <v>5.628392310606965</v>
      </c>
      <c r="N341" s="42">
        <f>IF(ISERROR(#REF!),0,#REF!*100)</f>
        <v>0</v>
      </c>
      <c r="O341" s="40">
        <f>IF(ISERROR(#REF!),0,#REF!*100)</f>
        <v>0</v>
      </c>
    </row>
    <row r="342" spans="2:15" ht="15.75" customHeight="1">
      <c r="B342" s="83" t="s">
        <v>127</v>
      </c>
      <c r="C342" s="43" t="s">
        <v>128</v>
      </c>
      <c r="D342" s="43"/>
      <c r="E342" s="43"/>
      <c r="F342" s="43"/>
      <c r="G342" s="43"/>
      <c r="H342" s="18"/>
      <c r="I342" s="91">
        <v>0.19190978800526703</v>
      </c>
      <c r="J342" s="91">
        <v>0.3665094003693571</v>
      </c>
      <c r="K342" s="90">
        <f>IF(ISERROR(#REF!),0,#REF!*100)</f>
        <v>0</v>
      </c>
      <c r="L342" s="41">
        <v>0.14315124581254268</v>
      </c>
      <c r="M342" s="39">
        <v>0.13736367196599755</v>
      </c>
      <c r="N342" s="42">
        <f>IF(ISERROR(#REF!),0,#REF!*100)</f>
        <v>0</v>
      </c>
      <c r="O342" s="40">
        <f>IF(ISERROR(#REF!),0,#REF!*100)</f>
        <v>0</v>
      </c>
    </row>
    <row r="343" spans="2:15" ht="15.75" customHeight="1">
      <c r="B343" s="83" t="s">
        <v>129</v>
      </c>
      <c r="C343" s="43" t="s">
        <v>130</v>
      </c>
      <c r="D343" s="43"/>
      <c r="E343" s="43"/>
      <c r="F343" s="43"/>
      <c r="G343" s="43"/>
      <c r="H343" s="18"/>
      <c r="I343" s="91">
        <v>20.179829964941206</v>
      </c>
      <c r="J343" s="91">
        <v>20.823361160102746</v>
      </c>
      <c r="K343" s="90">
        <f>IF(ISERROR(#REF!),0,#REF!*100)</f>
        <v>0</v>
      </c>
      <c r="L343" s="41">
        <v>12.130733286069844</v>
      </c>
      <c r="M343" s="39">
        <v>11.406095580103043</v>
      </c>
      <c r="N343" s="42">
        <f>IF(ISERROR(#REF!),0,#REF!*100)</f>
        <v>0</v>
      </c>
      <c r="O343" s="40">
        <f>IF(ISERROR(#REF!),0,#REF!*100)</f>
        <v>0</v>
      </c>
    </row>
    <row r="344" spans="2:15" ht="15.75" customHeight="1">
      <c r="B344" s="83" t="s">
        <v>131</v>
      </c>
      <c r="C344" s="43" t="s">
        <v>132</v>
      </c>
      <c r="D344" s="43"/>
      <c r="E344" s="43"/>
      <c r="F344" s="43"/>
      <c r="G344" s="43"/>
      <c r="H344" s="18"/>
      <c r="I344" s="91">
        <v>100</v>
      </c>
      <c r="J344" s="91">
        <v>100</v>
      </c>
      <c r="K344" s="90">
        <f>IF(ISERROR(#REF!),0,#REF!*100)</f>
        <v>0</v>
      </c>
      <c r="L344" s="41">
        <v>100</v>
      </c>
      <c r="M344" s="39">
        <v>100</v>
      </c>
      <c r="N344" s="42">
        <f>IF(ISERROR(#REF!),0,#REF!*100)</f>
        <v>0</v>
      </c>
      <c r="O344" s="40">
        <f>IF(ISERROR(#REF!),0,#REF!*100)</f>
        <v>0</v>
      </c>
    </row>
    <row r="345" spans="1:15" ht="15.75" customHeight="1">
      <c r="A345" s="2" t="s">
        <v>19</v>
      </c>
      <c r="B345" s="43" t="s">
        <v>133</v>
      </c>
      <c r="C345" s="43"/>
      <c r="D345" s="43"/>
      <c r="E345" s="43"/>
      <c r="F345" s="43"/>
      <c r="G345" s="43"/>
      <c r="H345" s="11" t="s">
        <v>18</v>
      </c>
      <c r="I345" s="89"/>
      <c r="J345" s="89"/>
      <c r="K345" s="90"/>
      <c r="L345" s="41"/>
      <c r="M345" s="39"/>
      <c r="N345" s="42"/>
      <c r="O345" s="40"/>
    </row>
    <row r="346" spans="2:15" ht="15.75" customHeight="1">
      <c r="B346" s="53" t="s">
        <v>40</v>
      </c>
      <c r="C346" s="43" t="s">
        <v>113</v>
      </c>
      <c r="D346" s="43"/>
      <c r="E346" s="43"/>
      <c r="F346" s="43"/>
      <c r="G346" s="43"/>
      <c r="H346" s="18"/>
      <c r="I346" s="91">
        <v>16.77351284951633</v>
      </c>
      <c r="J346" s="91">
        <v>15.935370386726666</v>
      </c>
      <c r="K346" s="90">
        <f>IF(ISERROR(#REF!),0,#REF!*100)</f>
        <v>0</v>
      </c>
      <c r="L346" s="41">
        <v>10.500992162694752</v>
      </c>
      <c r="M346" s="39">
        <v>10.457627160388707</v>
      </c>
      <c r="N346" s="42">
        <f>IF(ISERROR(#REF!),0,#REF!*100)</f>
        <v>0</v>
      </c>
      <c r="O346" s="40">
        <f>IF(ISERROR(#REF!),0,#REF!*100)</f>
        <v>0</v>
      </c>
    </row>
    <row r="347" spans="2:15" ht="15.75" customHeight="1">
      <c r="B347" s="53" t="s">
        <v>42</v>
      </c>
      <c r="C347" s="43" t="s">
        <v>114</v>
      </c>
      <c r="D347" s="43"/>
      <c r="E347" s="43"/>
      <c r="F347" s="43"/>
      <c r="G347" s="43"/>
      <c r="H347" s="18"/>
      <c r="I347" s="91">
        <v>47.006495260347826</v>
      </c>
      <c r="J347" s="91">
        <v>47.297907788872465</v>
      </c>
      <c r="K347" s="90">
        <f>IF(ISERROR(#REF!),0,#REF!*100)</f>
        <v>0</v>
      </c>
      <c r="L347" s="41">
        <v>67.08521651125315</v>
      </c>
      <c r="M347" s="39">
        <v>67.09753463852401</v>
      </c>
      <c r="N347" s="42">
        <f>IF(ISERROR(#REF!),0,#REF!*100)</f>
        <v>0</v>
      </c>
      <c r="O347" s="40">
        <f>IF(ISERROR(#REF!),0,#REF!*100)</f>
        <v>0</v>
      </c>
    </row>
    <row r="348" spans="2:15" ht="15.75" customHeight="1">
      <c r="B348" s="53"/>
      <c r="C348" s="2" t="s">
        <v>115</v>
      </c>
      <c r="D348" s="43" t="s">
        <v>116</v>
      </c>
      <c r="E348" s="43"/>
      <c r="F348" s="43"/>
      <c r="H348" s="18"/>
      <c r="I348" s="91">
        <v>17.09803050634362</v>
      </c>
      <c r="J348" s="91">
        <v>16.969221704027298</v>
      </c>
      <c r="K348" s="90">
        <f>IF(ISERROR(#REF!),0,#REF!*100)</f>
        <v>0</v>
      </c>
      <c r="L348" s="41">
        <v>26.24617565660979</v>
      </c>
      <c r="M348" s="39">
        <v>24.390358810740782</v>
      </c>
      <c r="N348" s="42">
        <f>IF(ISERROR(#REF!),0,#REF!*100)</f>
        <v>0</v>
      </c>
      <c r="O348" s="40">
        <f>IF(ISERROR(#REF!),0,#REF!*100)</f>
        <v>0</v>
      </c>
    </row>
    <row r="349" spans="2:15" ht="15.75" customHeight="1">
      <c r="B349" s="53"/>
      <c r="C349" s="2" t="s">
        <v>117</v>
      </c>
      <c r="D349" s="43" t="s">
        <v>118</v>
      </c>
      <c r="E349" s="43"/>
      <c r="F349" s="43"/>
      <c r="H349" s="18"/>
      <c r="I349" s="91">
        <v>29.908464754004203</v>
      </c>
      <c r="J349" s="91">
        <v>30.328686084845163</v>
      </c>
      <c r="K349" s="90">
        <f>IF(ISERROR(#REF!),0,#REF!*100)</f>
        <v>0</v>
      </c>
      <c r="L349" s="41">
        <v>40.83904085464337</v>
      </c>
      <c r="M349" s="39">
        <v>42.70717582778323</v>
      </c>
      <c r="N349" s="42">
        <f>IF(ISERROR(#REF!),0,#REF!*100)</f>
        <v>0</v>
      </c>
      <c r="O349" s="40">
        <f>IF(ISERROR(#REF!),0,#REF!*100)</f>
        <v>0</v>
      </c>
    </row>
    <row r="350" spans="2:15" ht="15.75" customHeight="1">
      <c r="B350" s="53" t="s">
        <v>44</v>
      </c>
      <c r="C350" s="43" t="s">
        <v>134</v>
      </c>
      <c r="D350" s="43"/>
      <c r="E350" s="43"/>
      <c r="F350" s="43"/>
      <c r="G350" s="43"/>
      <c r="H350" s="18"/>
      <c r="I350" s="91">
        <v>19.125227387287307</v>
      </c>
      <c r="J350" s="91">
        <v>22.244070020814366</v>
      </c>
      <c r="K350" s="90">
        <f>IF(ISERROR(#REF!),0,#REF!*100)</f>
        <v>0</v>
      </c>
      <c r="L350" s="41">
        <v>42.25253336010898</v>
      </c>
      <c r="M350" s="39">
        <v>44.62931615941374</v>
      </c>
      <c r="N350" s="42">
        <f>IF(ISERROR(#REF!),0,#REF!*100)</f>
        <v>0</v>
      </c>
      <c r="O350" s="40">
        <f>IF(ISERROR(#REF!),0,#REF!*100)</f>
        <v>0</v>
      </c>
    </row>
    <row r="351" spans="1:15" ht="15.75" customHeight="1">
      <c r="A351" s="2" t="s">
        <v>21</v>
      </c>
      <c r="B351" s="43" t="s">
        <v>135</v>
      </c>
      <c r="C351" s="43"/>
      <c r="D351" s="43"/>
      <c r="E351" s="43"/>
      <c r="F351" s="43"/>
      <c r="H351" s="11" t="s">
        <v>106</v>
      </c>
      <c r="I351" s="89"/>
      <c r="J351" s="89"/>
      <c r="K351" s="90"/>
      <c r="L351" s="41"/>
      <c r="M351" s="39"/>
      <c r="N351" s="42"/>
      <c r="O351" s="40"/>
    </row>
    <row r="352" spans="2:15" ht="15.75" customHeight="1">
      <c r="B352" s="53" t="s">
        <v>40</v>
      </c>
      <c r="C352" s="43" t="s">
        <v>113</v>
      </c>
      <c r="D352" s="43"/>
      <c r="E352" s="43"/>
      <c r="F352" s="43"/>
      <c r="G352" s="43"/>
      <c r="H352" s="18"/>
      <c r="I352" s="89">
        <v>3.0124625543968166</v>
      </c>
      <c r="J352" s="89">
        <v>2.8073750064178014</v>
      </c>
      <c r="K352" s="90">
        <f>IF(ISERROR(#REF!),0,#REF!)</f>
        <v>0</v>
      </c>
      <c r="L352" s="41">
        <v>2.4258393514346284</v>
      </c>
      <c r="M352" s="39">
        <v>2.3321086785651417</v>
      </c>
      <c r="N352" s="42">
        <f>IF(ISERROR(#REF!),0,#REF!)</f>
        <v>0</v>
      </c>
      <c r="O352" s="40">
        <f>IF(ISERROR(#REF!),0,#REF!)</f>
        <v>0</v>
      </c>
    </row>
    <row r="353" spans="2:15" ht="15.75" customHeight="1">
      <c r="B353" s="53"/>
      <c r="E353" s="73" t="s">
        <v>136</v>
      </c>
      <c r="F353" s="73"/>
      <c r="H353" s="18"/>
      <c r="I353" s="91">
        <v>1.3890144299615783</v>
      </c>
      <c r="J353" s="91">
        <v>1.302088578015899</v>
      </c>
      <c r="K353" s="90">
        <f>IF(ISERROR(#REF!),0,#REF!)</f>
        <v>0</v>
      </c>
      <c r="L353" s="41">
        <v>1.1461337132853653</v>
      </c>
      <c r="M353" s="39">
        <v>1.117992799445571</v>
      </c>
      <c r="N353" s="42">
        <f>IF(ISERROR(#REF!),0,#REF!)</f>
        <v>0</v>
      </c>
      <c r="O353" s="40">
        <f>IF(ISERROR(#REF!),0,#REF!)</f>
        <v>0</v>
      </c>
    </row>
    <row r="354" spans="2:15" ht="15.75" customHeight="1">
      <c r="B354" s="53"/>
      <c r="E354" s="73" t="s">
        <v>137</v>
      </c>
      <c r="F354" s="73"/>
      <c r="H354" s="18"/>
      <c r="I354" s="91">
        <v>0.8472184609026251</v>
      </c>
      <c r="J354" s="91">
        <v>0.7757054152793957</v>
      </c>
      <c r="K354" s="90">
        <f>IF(ISERROR(#REF!),0,#REF!)</f>
        <v>0</v>
      </c>
      <c r="L354" s="41">
        <v>0.6650419560216332</v>
      </c>
      <c r="M354" s="39">
        <v>0.6261645064411762</v>
      </c>
      <c r="N354" s="42">
        <f>IF(ISERROR(#REF!),0,#REF!)</f>
        <v>0</v>
      </c>
      <c r="O354" s="40">
        <f>IF(ISERROR(#REF!),0,#REF!)</f>
        <v>0</v>
      </c>
    </row>
    <row r="355" spans="2:15" ht="15.75" customHeight="1">
      <c r="B355" s="53"/>
      <c r="E355" s="73" t="s">
        <v>138</v>
      </c>
      <c r="F355" s="73"/>
      <c r="H355" s="18"/>
      <c r="I355" s="91">
        <v>0.019966409836602028</v>
      </c>
      <c r="J355" s="91">
        <v>0.0196560782672323</v>
      </c>
      <c r="K355" s="90">
        <f>IF(ISERROR(#REF!),0,#REF!)</f>
        <v>0</v>
      </c>
      <c r="L355" s="41">
        <v>0.016725018556840325</v>
      </c>
      <c r="M355" s="39">
        <v>0.014156863051753723</v>
      </c>
      <c r="N355" s="42">
        <f>IF(ISERROR(#REF!),0,#REF!)</f>
        <v>0</v>
      </c>
      <c r="O355" s="40">
        <f>IF(ISERROR(#REF!),0,#REF!)</f>
        <v>0</v>
      </c>
    </row>
    <row r="356" spans="2:15" ht="15.75" customHeight="1">
      <c r="B356" s="53"/>
      <c r="E356" s="73" t="s">
        <v>139</v>
      </c>
      <c r="F356" s="73"/>
      <c r="H356" s="18"/>
      <c r="I356" s="91">
        <v>0.36422611696955365</v>
      </c>
      <c r="J356" s="91">
        <v>0.3444229884817468</v>
      </c>
      <c r="K356" s="90">
        <f>IF(ISERROR(#REF!),0,#REF!)</f>
        <v>0</v>
      </c>
      <c r="L356" s="41">
        <v>0.27473476481393055</v>
      </c>
      <c r="M356" s="39">
        <v>0.2587910659290005</v>
      </c>
      <c r="N356" s="42">
        <f>IF(ISERROR(#REF!),0,#REF!)</f>
        <v>0</v>
      </c>
      <c r="O356" s="40">
        <f>IF(ISERROR(#REF!),0,#REF!)</f>
        <v>0</v>
      </c>
    </row>
    <row r="357" spans="2:15" ht="15.75" customHeight="1">
      <c r="B357" s="53"/>
      <c r="E357" s="73" t="s">
        <v>140</v>
      </c>
      <c r="F357" s="73"/>
      <c r="H357" s="18"/>
      <c r="I357" s="91">
        <v>0.39203713672645757</v>
      </c>
      <c r="J357" s="91">
        <v>0.3655019463735275</v>
      </c>
      <c r="K357" s="90">
        <f>IF(ISERROR(#REF!),0,#REF!)</f>
        <v>0</v>
      </c>
      <c r="L357" s="41">
        <v>0.3232038987568589</v>
      </c>
      <c r="M357" s="39">
        <v>0.31500344369764055</v>
      </c>
      <c r="N357" s="42">
        <f>IF(ISERROR(#REF!),0,#REF!)</f>
        <v>0</v>
      </c>
      <c r="O357" s="40">
        <f>IF(ISERROR(#REF!),0,#REF!)</f>
        <v>0</v>
      </c>
    </row>
    <row r="358" spans="2:15" ht="15.75" customHeight="1">
      <c r="B358" s="53" t="s">
        <v>42</v>
      </c>
      <c r="C358" s="43" t="s">
        <v>114</v>
      </c>
      <c r="D358" s="43"/>
      <c r="E358" s="43"/>
      <c r="F358" s="43"/>
      <c r="G358" s="54"/>
      <c r="H358" s="18"/>
      <c r="I358" s="91">
        <v>8.44219741300717</v>
      </c>
      <c r="J358" s="91">
        <v>8.332593529983821</v>
      </c>
      <c r="K358" s="90">
        <f>IF(ISERROR(#REF!),0,#REF!)</f>
        <v>0</v>
      </c>
      <c r="L358" s="41">
        <v>15.49738877919021</v>
      </c>
      <c r="M358" s="39">
        <v>14.963121216783827</v>
      </c>
      <c r="N358" s="42">
        <f>IF(ISERROR(#REF!),0,#REF!)</f>
        <v>0</v>
      </c>
      <c r="O358" s="40">
        <f>IF(ISERROR(#REF!),0,#REF!)</f>
        <v>0</v>
      </c>
    </row>
    <row r="359" spans="2:15" ht="15.75" customHeight="1">
      <c r="B359" s="53"/>
      <c r="C359" s="2" t="s">
        <v>115</v>
      </c>
      <c r="D359" s="43" t="s">
        <v>141</v>
      </c>
      <c r="E359" s="43"/>
      <c r="F359" s="54"/>
      <c r="H359" s="18"/>
      <c r="I359" s="91">
        <v>3.0707447579044143</v>
      </c>
      <c r="J359" s="91">
        <v>2.989511240349299</v>
      </c>
      <c r="K359" s="90">
        <f>IF(ISERROR(#REF!),0,#REF!)</f>
        <v>0</v>
      </c>
      <c r="L359" s="41">
        <v>6.063141915166515</v>
      </c>
      <c r="M359" s="39">
        <v>5.439184872769179</v>
      </c>
      <c r="N359" s="42">
        <f>IF(ISERROR(#REF!),0,#REF!)</f>
        <v>0</v>
      </c>
      <c r="O359" s="40">
        <f>IF(ISERROR(#REF!),0,#REF!)</f>
        <v>0</v>
      </c>
    </row>
    <row r="360" spans="2:15" ht="15.75" customHeight="1">
      <c r="B360" s="53"/>
      <c r="E360" s="73" t="s">
        <v>142</v>
      </c>
      <c r="H360" s="18"/>
      <c r="I360" s="91">
        <v>2.358040105298517E-05</v>
      </c>
      <c r="J360" s="91">
        <v>8.523757304668961E-06</v>
      </c>
      <c r="K360" s="90">
        <f>IF(ISERROR(#REF!),0,#REF!)</f>
        <v>0</v>
      </c>
      <c r="L360" s="41">
        <v>0</v>
      </c>
      <c r="M360" s="39">
        <v>0.00012122684447809064</v>
      </c>
      <c r="N360" s="42">
        <f>IF(ISERROR(#REF!),0,#REF!)</f>
        <v>0</v>
      </c>
      <c r="O360" s="40">
        <f>IF(ISERROR(#REF!),0,#REF!)</f>
        <v>0</v>
      </c>
    </row>
    <row r="361" spans="2:15" ht="15.75" customHeight="1">
      <c r="B361" s="53"/>
      <c r="E361" s="73" t="s">
        <v>143</v>
      </c>
      <c r="H361" s="18"/>
      <c r="I361" s="91">
        <v>3.064062367001011</v>
      </c>
      <c r="J361" s="91">
        <v>2.9710273256727917</v>
      </c>
      <c r="K361" s="90">
        <f>IF(ISERROR(#REF!),0,#REF!)</f>
        <v>0</v>
      </c>
      <c r="L361" s="41">
        <v>6.005370784572152</v>
      </c>
      <c r="M361" s="39">
        <v>5.389228427887423</v>
      </c>
      <c r="N361" s="42">
        <f>IF(ISERROR(#REF!),0,#REF!)</f>
        <v>0</v>
      </c>
      <c r="O361" s="40">
        <f>IF(ISERROR(#REF!),0,#REF!)</f>
        <v>0</v>
      </c>
    </row>
    <row r="362" spans="2:15" ht="15.75" customHeight="1">
      <c r="B362" s="53"/>
      <c r="E362" s="73" t="s">
        <v>144</v>
      </c>
      <c r="H362" s="18"/>
      <c r="I362" s="91">
        <v>0.006658810502349849</v>
      </c>
      <c r="J362" s="91">
        <v>0.018475390919202812</v>
      </c>
      <c r="K362" s="90">
        <f>IF(ISERROR(#REF!),0,#REF!)</f>
        <v>0</v>
      </c>
      <c r="L362" s="41">
        <v>0.057771130594361925</v>
      </c>
      <c r="M362" s="39">
        <v>0.04983521803727644</v>
      </c>
      <c r="N362" s="42">
        <f>IF(ISERROR(#REF!),0,#REF!)</f>
        <v>0</v>
      </c>
      <c r="O362" s="40">
        <f>IF(ISERROR(#REF!),0,#REF!)</f>
        <v>0</v>
      </c>
    </row>
    <row r="363" spans="2:15" ht="15.75" customHeight="1">
      <c r="B363" s="53"/>
      <c r="C363" s="2" t="s">
        <v>117</v>
      </c>
      <c r="D363" s="43" t="s">
        <v>118</v>
      </c>
      <c r="E363" s="43"/>
      <c r="F363" s="43"/>
      <c r="H363" s="18"/>
      <c r="I363" s="91">
        <v>5.371452655102756</v>
      </c>
      <c r="J363" s="91">
        <v>5.3430822896345225</v>
      </c>
      <c r="K363" s="90">
        <f>IF(ISERROR(#REF!),0,#REF!)</f>
        <v>0</v>
      </c>
      <c r="L363" s="41">
        <v>9.434246864023695</v>
      </c>
      <c r="M363" s="39">
        <v>9.523936344014649</v>
      </c>
      <c r="N363" s="42">
        <f>IF(ISERROR(#REF!),0,#REF!)</f>
        <v>0</v>
      </c>
      <c r="O363" s="40">
        <f>IF(ISERROR(#REF!),0,#REF!)</f>
        <v>0</v>
      </c>
    </row>
    <row r="364" spans="2:15" ht="15.75" customHeight="1">
      <c r="B364" s="53" t="s">
        <v>44</v>
      </c>
      <c r="C364" s="43" t="s">
        <v>119</v>
      </c>
      <c r="D364" s="43"/>
      <c r="E364" s="43"/>
      <c r="F364" s="43"/>
      <c r="G364" s="43"/>
      <c r="H364" s="18"/>
      <c r="I364" s="91">
        <v>0.7224088719042404</v>
      </c>
      <c r="J364" s="91">
        <v>0.7090317038742782</v>
      </c>
      <c r="K364" s="90">
        <f>IF(ISERROR(#REF!),0,#REF!)</f>
        <v>0</v>
      </c>
      <c r="L364" s="41">
        <v>1.1847277116809447</v>
      </c>
      <c r="M364" s="39">
        <v>1.1504655086504125</v>
      </c>
      <c r="N364" s="42">
        <f>IF(ISERROR(#REF!),0,#REF!)</f>
        <v>0</v>
      </c>
      <c r="O364" s="40">
        <f>IF(ISERROR(#REF!),0,#REF!)</f>
        <v>0</v>
      </c>
    </row>
    <row r="365" spans="2:15" ht="15.75" customHeight="1">
      <c r="B365" s="53" t="s">
        <v>46</v>
      </c>
      <c r="C365" s="43" t="s">
        <v>120</v>
      </c>
      <c r="D365" s="43"/>
      <c r="E365" s="43"/>
      <c r="F365" s="43"/>
      <c r="G365" s="43"/>
      <c r="H365" s="18"/>
      <c r="I365" s="91">
        <v>0.01736608111048409</v>
      </c>
      <c r="J365" s="91">
        <v>0.01745342181063957</v>
      </c>
      <c r="K365" s="90">
        <f>IF(ISERROR(#REF!),0,#REF!)</f>
        <v>0</v>
      </c>
      <c r="L365" s="41">
        <v>0.012968656707157453</v>
      </c>
      <c r="M365" s="39">
        <v>0.013881062172568941</v>
      </c>
      <c r="N365" s="42">
        <f>IF(ISERROR(#REF!),0,#REF!)</f>
        <v>0</v>
      </c>
      <c r="O365" s="40">
        <f>IF(ISERROR(#REF!),0,#REF!)</f>
        <v>0</v>
      </c>
    </row>
    <row r="366" spans="2:15" ht="15.75" customHeight="1">
      <c r="B366" s="53" t="s">
        <v>54</v>
      </c>
      <c r="C366" s="43" t="s">
        <v>121</v>
      </c>
      <c r="D366" s="43"/>
      <c r="E366" s="43"/>
      <c r="F366" s="43"/>
      <c r="G366" s="43"/>
      <c r="H366" s="18"/>
      <c r="I366" s="91">
        <v>0.028476281821611212</v>
      </c>
      <c r="J366" s="91">
        <v>0.028340023424695902</v>
      </c>
      <c r="K366" s="90">
        <f>IF(ISERROR(#REF!),0,#REF!)</f>
        <v>0</v>
      </c>
      <c r="L366" s="41">
        <v>0.02788773206703486</v>
      </c>
      <c r="M366" s="39">
        <v>0.027676206290313605</v>
      </c>
      <c r="N366" s="42">
        <f>IF(ISERROR(#REF!),0,#REF!)</f>
        <v>0</v>
      </c>
      <c r="O366" s="40">
        <f>IF(ISERROR(#REF!),0,#REF!)</f>
        <v>0</v>
      </c>
    </row>
    <row r="367" spans="2:15" ht="15.75" customHeight="1">
      <c r="B367" s="53" t="s">
        <v>56</v>
      </c>
      <c r="C367" s="43" t="s">
        <v>122</v>
      </c>
      <c r="D367" s="43"/>
      <c r="E367" s="43"/>
      <c r="F367" s="43"/>
      <c r="G367" s="43"/>
      <c r="H367" s="18"/>
      <c r="I367" s="91">
        <v>0.791466729183026</v>
      </c>
      <c r="J367" s="91">
        <v>0.7994387887649166</v>
      </c>
      <c r="K367" s="90">
        <f>IF(ISERROR(#REF!),0,#REF!)</f>
        <v>0</v>
      </c>
      <c r="L367" s="41">
        <v>0.7718573440078024</v>
      </c>
      <c r="M367" s="39">
        <v>0.7833239291902969</v>
      </c>
      <c r="N367" s="42">
        <f>IF(ISERROR(#REF!),0,#REF!)</f>
        <v>0</v>
      </c>
      <c r="O367" s="40">
        <f>IF(ISERROR(#REF!),0,#REF!)</f>
        <v>0</v>
      </c>
    </row>
    <row r="368" spans="2:15" ht="15.75" customHeight="1">
      <c r="B368" s="53" t="s">
        <v>58</v>
      </c>
      <c r="C368" s="43" t="s">
        <v>123</v>
      </c>
      <c r="D368" s="43"/>
      <c r="E368" s="43"/>
      <c r="F368" s="43"/>
      <c r="G368" s="43"/>
      <c r="H368" s="18"/>
      <c r="I368" s="91">
        <v>0.01973266911116431</v>
      </c>
      <c r="J368" s="91">
        <v>0.01834841632762981</v>
      </c>
      <c r="K368" s="90">
        <f>IF(ISERROR(#REF!),0,#REF!)</f>
        <v>0</v>
      </c>
      <c r="L368" s="41">
        <v>0.02170068974741772</v>
      </c>
      <c r="M368" s="39">
        <v>0.019092639525471713</v>
      </c>
      <c r="N368" s="42">
        <f>IF(ISERROR(#REF!),0,#REF!)</f>
        <v>0</v>
      </c>
      <c r="O368" s="40">
        <f>IF(ISERROR(#REF!),0,#REF!)</f>
        <v>0</v>
      </c>
    </row>
    <row r="369" spans="2:15" ht="15.75" customHeight="1">
      <c r="B369" s="53" t="s">
        <v>60</v>
      </c>
      <c r="C369" s="43" t="s">
        <v>124</v>
      </c>
      <c r="D369" s="43"/>
      <c r="E369" s="43"/>
      <c r="F369" s="43"/>
      <c r="G369" s="43"/>
      <c r="H369" s="18"/>
      <c r="I369" s="91">
        <v>0.07363392885813046</v>
      </c>
      <c r="J369" s="91">
        <v>0.07142144422381826</v>
      </c>
      <c r="K369" s="90">
        <f>IF(ISERROR(#REF!),0,#REF!)</f>
        <v>0</v>
      </c>
      <c r="L369" s="41">
        <v>0.11899498643496131</v>
      </c>
      <c r="M369" s="39">
        <v>0.1246788671465784</v>
      </c>
      <c r="N369" s="42">
        <f>IF(ISERROR(#REF!),0,#REF!)</f>
        <v>0</v>
      </c>
      <c r="O369" s="40">
        <f>IF(ISERROR(#REF!),0,#REF!)</f>
        <v>0</v>
      </c>
    </row>
    <row r="370" spans="2:15" ht="15.75" customHeight="1">
      <c r="B370" s="53" t="s">
        <v>62</v>
      </c>
      <c r="C370" s="43" t="s">
        <v>125</v>
      </c>
      <c r="D370" s="43"/>
      <c r="E370" s="43"/>
      <c r="F370" s="43"/>
      <c r="G370" s="43"/>
      <c r="H370" s="18"/>
      <c r="I370" s="91">
        <v>0.00912178339233415</v>
      </c>
      <c r="J370" s="91">
        <v>0.008216902041700877</v>
      </c>
      <c r="K370" s="90">
        <f>IF(ISERROR(#REF!),0,#REF!)</f>
        <v>0</v>
      </c>
      <c r="L370" s="41">
        <v>9.525854225738474E-06</v>
      </c>
      <c r="M370" s="39">
        <v>0.00012122684447809064</v>
      </c>
      <c r="N370" s="42">
        <f>IF(ISERROR(#REF!),0,#REF!)</f>
        <v>0</v>
      </c>
      <c r="O370" s="40">
        <f>IF(ISERROR(#REF!),0,#REF!)</f>
        <v>0</v>
      </c>
    </row>
    <row r="371" spans="2:15" ht="15.75" customHeight="1">
      <c r="B371" s="53" t="s">
        <v>64</v>
      </c>
      <c r="C371" s="43" t="s">
        <v>126</v>
      </c>
      <c r="D371" s="43"/>
      <c r="E371" s="43"/>
      <c r="F371" s="43"/>
      <c r="G371" s="43"/>
      <c r="H371" s="18"/>
      <c r="I371" s="91">
        <v>0.8243885061131512</v>
      </c>
      <c r="J371" s="91">
        <v>0.9467951536667082</v>
      </c>
      <c r="K371" s="90">
        <f>IF(ISERROR(#REF!),0,#REF!)</f>
        <v>0</v>
      </c>
      <c r="L371" s="41">
        <v>1.3812691051723083</v>
      </c>
      <c r="M371" s="39">
        <v>1.3192646700688553</v>
      </c>
      <c r="N371" s="42">
        <f>IF(ISERROR(#REF!),0,#REF!)</f>
        <v>0</v>
      </c>
      <c r="O371" s="40">
        <f>IF(ISERROR(#REF!),0,#REF!)</f>
        <v>0</v>
      </c>
    </row>
    <row r="372" spans="2:15" ht="15.75" customHeight="1">
      <c r="B372" s="83" t="s">
        <v>127</v>
      </c>
      <c r="C372" s="43" t="s">
        <v>128</v>
      </c>
      <c r="D372" s="43"/>
      <c r="E372" s="43"/>
      <c r="F372" s="43"/>
      <c r="G372" s="43"/>
      <c r="H372" s="18"/>
      <c r="I372" s="91">
        <v>0.0335994187053854</v>
      </c>
      <c r="J372" s="91">
        <v>0.06389379083313285</v>
      </c>
      <c r="K372" s="90">
        <f>IF(ISERROR(#REF!),0,#REF!)</f>
        <v>0</v>
      </c>
      <c r="L372" s="41">
        <v>0.034990050213508365</v>
      </c>
      <c r="M372" s="39">
        <v>0.03219730064554181</v>
      </c>
      <c r="N372" s="42">
        <f>IF(ISERROR(#REF!),0,#REF!)</f>
        <v>0</v>
      </c>
      <c r="O372" s="40">
        <f>IF(ISERROR(#REF!),0,#REF!)</f>
        <v>0</v>
      </c>
    </row>
    <row r="373" spans="2:15" ht="15.75" customHeight="1">
      <c r="B373" s="83" t="s">
        <v>129</v>
      </c>
      <c r="C373" s="43" t="s">
        <v>130</v>
      </c>
      <c r="D373" s="43"/>
      <c r="E373" s="43"/>
      <c r="F373" s="43"/>
      <c r="G373" s="43"/>
      <c r="H373" s="18"/>
      <c r="I373" s="91">
        <v>3.5330691750695573</v>
      </c>
      <c r="J373" s="91">
        <v>3.6301483156109136</v>
      </c>
      <c r="K373" s="90">
        <f>IF(ISERROR(#REF!),0,#REF!)</f>
        <v>0</v>
      </c>
      <c r="L373" s="41">
        <v>2.965080495087603</v>
      </c>
      <c r="M373" s="39">
        <v>2.673527020122685</v>
      </c>
      <c r="N373" s="42">
        <f>IF(ISERROR(#REF!),0,#REF!)</f>
        <v>0</v>
      </c>
      <c r="O373" s="40">
        <f>IF(ISERROR(#REF!),0,#REF!)</f>
        <v>0</v>
      </c>
    </row>
    <row r="374" spans="2:15" ht="15.75" customHeight="1">
      <c r="B374" s="83" t="s">
        <v>131</v>
      </c>
      <c r="C374" s="43" t="s">
        <v>145</v>
      </c>
      <c r="D374" s="43"/>
      <c r="E374" s="43"/>
      <c r="F374" s="43"/>
      <c r="G374" s="43"/>
      <c r="H374" s="18"/>
      <c r="I374" s="91">
        <v>17.507923412673073</v>
      </c>
      <c r="J374" s="91">
        <v>17.433056496980058</v>
      </c>
      <c r="K374" s="90">
        <f>IF(ISERROR(#REF!),0,#REF!)</f>
        <v>0</v>
      </c>
      <c r="L374" s="41">
        <v>24.442714427597803</v>
      </c>
      <c r="M374" s="39">
        <v>23.43945832600617</v>
      </c>
      <c r="N374" s="42">
        <f>IF(ISERROR(#REF!),0,#REF!)</f>
        <v>0</v>
      </c>
      <c r="O374" s="40">
        <f>IF(ISERROR(#REF!),0,#REF!)</f>
        <v>0</v>
      </c>
    </row>
    <row r="375" spans="1:15" ht="15.75" customHeight="1">
      <c r="A375" s="46" t="s">
        <v>23</v>
      </c>
      <c r="B375" s="47" t="s">
        <v>146</v>
      </c>
      <c r="C375" s="47"/>
      <c r="D375" s="47"/>
      <c r="E375" s="47"/>
      <c r="F375" s="47"/>
      <c r="G375" s="47"/>
      <c r="H375" s="48" t="s">
        <v>18</v>
      </c>
      <c r="I375" s="92"/>
      <c r="J375" s="92"/>
      <c r="K375" s="50"/>
      <c r="L375" s="51"/>
      <c r="M375" s="49"/>
      <c r="N375" s="52"/>
      <c r="O375" s="50"/>
    </row>
    <row r="376" spans="1:15" ht="15.75" customHeight="1">
      <c r="A376" s="30" t="s">
        <v>147</v>
      </c>
      <c r="H376" s="18"/>
      <c r="I376" s="3"/>
      <c r="K376" s="40"/>
      <c r="L376" s="41"/>
      <c r="M376" s="39"/>
      <c r="N376" s="42"/>
      <c r="O376" s="40"/>
    </row>
    <row r="377" spans="1:15" ht="15.75" customHeight="1">
      <c r="A377" s="2" t="s">
        <v>16</v>
      </c>
      <c r="B377" s="43" t="s">
        <v>148</v>
      </c>
      <c r="C377" s="43"/>
      <c r="D377" s="43"/>
      <c r="E377" s="43"/>
      <c r="F377" s="43"/>
      <c r="G377" s="43"/>
      <c r="H377" s="11" t="s">
        <v>18</v>
      </c>
      <c r="I377" s="88">
        <v>3.467249045886933</v>
      </c>
      <c r="J377" s="88">
        <v>3.650876949966845</v>
      </c>
      <c r="K377" s="40">
        <f>IF(ISERROR(#REF!),0,#REF!*100)</f>
        <v>0</v>
      </c>
      <c r="L377" s="41">
        <v>3.1194303759570454</v>
      </c>
      <c r="M377" s="39">
        <v>2.5849212824924908</v>
      </c>
      <c r="N377" s="42">
        <f>IF(ISERROR(#REF!),0,#REF!*100)</f>
        <v>0</v>
      </c>
      <c r="O377" s="40">
        <f>IF(ISERROR(#REF!),0,#REF!*100)</f>
        <v>0</v>
      </c>
    </row>
    <row r="378" spans="1:15" ht="15.75" customHeight="1" thickBot="1">
      <c r="A378" s="75" t="s">
        <v>19</v>
      </c>
      <c r="B378" s="76" t="s">
        <v>149</v>
      </c>
      <c r="C378" s="76"/>
      <c r="D378" s="76"/>
      <c r="E378" s="76"/>
      <c r="F378" s="76"/>
      <c r="G378" s="76"/>
      <c r="H378" s="77" t="s">
        <v>18</v>
      </c>
      <c r="I378" s="93">
        <v>21.86930976068512</v>
      </c>
      <c r="J378" s="93">
        <v>12.090810115473689</v>
      </c>
      <c r="K378" s="78">
        <f>IF(ISERROR(#REF!),0,#REF!*100)</f>
        <v>0</v>
      </c>
      <c r="L378" s="79">
        <v>17.60448648169142</v>
      </c>
      <c r="M378" s="78">
        <v>10.747185810891553</v>
      </c>
      <c r="N378" s="80">
        <f>IF(ISERROR(#REF!),0,#REF!*100)</f>
        <v>0</v>
      </c>
      <c r="O378" s="78">
        <f>IF(ISERROR(#REF!),0,#REF!*100)</f>
        <v>0</v>
      </c>
    </row>
    <row r="379" ht="19.5" thickBot="1">
      <c r="A379" s="1"/>
    </row>
    <row r="380" spans="1:15" ht="15.75" customHeight="1">
      <c r="A380" s="5"/>
      <c r="B380" s="5"/>
      <c r="C380" s="5"/>
      <c r="D380" s="5"/>
      <c r="E380" s="5"/>
      <c r="F380" s="5"/>
      <c r="G380" s="5"/>
      <c r="H380" s="6" t="s">
        <v>1</v>
      </c>
      <c r="I380" s="7" t="s">
        <v>152</v>
      </c>
      <c r="J380" s="8"/>
      <c r="K380" s="9"/>
      <c r="L380" s="9"/>
      <c r="M380" s="9"/>
      <c r="N380" s="9"/>
      <c r="O380" s="9"/>
    </row>
    <row r="381" spans="1:15" ht="15.75" customHeight="1">
      <c r="A381" s="3"/>
      <c r="B381" s="3"/>
      <c r="C381" s="3"/>
      <c r="D381" s="3"/>
      <c r="E381" s="3"/>
      <c r="F381" s="3"/>
      <c r="G381" s="3"/>
      <c r="H381" s="11"/>
      <c r="I381" s="12" t="s">
        <v>3</v>
      </c>
      <c r="J381" s="13"/>
      <c r="K381" s="13"/>
      <c r="L381" s="84" t="s">
        <v>4</v>
      </c>
      <c r="M381" s="13"/>
      <c r="N381" s="85"/>
      <c r="O381" s="87" t="s">
        <v>5</v>
      </c>
    </row>
    <row r="382" spans="1:15" ht="15.75" customHeight="1" thickBot="1">
      <c r="A382" s="3"/>
      <c r="B382" s="3"/>
      <c r="C382" s="3"/>
      <c r="D382" s="3"/>
      <c r="E382" s="3"/>
      <c r="F382" s="3"/>
      <c r="G382" s="3"/>
      <c r="H382" s="18"/>
      <c r="I382" s="12" t="s">
        <v>6</v>
      </c>
      <c r="J382" s="13"/>
      <c r="K382" s="13"/>
      <c r="L382" s="84" t="s">
        <v>7</v>
      </c>
      <c r="M382" s="13"/>
      <c r="N382" s="85"/>
      <c r="O382" s="94"/>
    </row>
    <row r="383" spans="1:15" ht="15.75" customHeight="1" thickBot="1">
      <c r="A383" s="24" t="s">
        <v>8</v>
      </c>
      <c r="B383" s="24"/>
      <c r="C383" s="24"/>
      <c r="D383" s="24"/>
      <c r="E383" s="24"/>
      <c r="F383" s="24"/>
      <c r="G383" s="24"/>
      <c r="H383" s="25"/>
      <c r="I383" s="86" t="str">
        <f aca="true" t="shared" si="4" ref="I383:O383">+I5</f>
        <v>H16</v>
      </c>
      <c r="J383" s="26" t="str">
        <f t="shared" si="4"/>
        <v>H17</v>
      </c>
      <c r="K383" s="26" t="str">
        <f t="shared" si="4"/>
        <v>H18</v>
      </c>
      <c r="L383" s="26" t="str">
        <f t="shared" si="4"/>
        <v>H16</v>
      </c>
      <c r="M383" s="26" t="str">
        <f t="shared" si="4"/>
        <v>H17</v>
      </c>
      <c r="N383" s="29" t="str">
        <f t="shared" si="4"/>
        <v>H18</v>
      </c>
      <c r="O383" s="95" t="str">
        <f t="shared" si="4"/>
        <v>H18</v>
      </c>
    </row>
    <row r="384" spans="1:16" ht="15.75" customHeight="1">
      <c r="A384" s="30" t="s">
        <v>12</v>
      </c>
      <c r="B384" s="30"/>
      <c r="C384" s="30"/>
      <c r="D384" s="30"/>
      <c r="H384" s="18"/>
      <c r="I384" s="32"/>
      <c r="J384" s="32"/>
      <c r="K384" s="31"/>
      <c r="L384" s="33"/>
      <c r="M384" s="32"/>
      <c r="N384" s="34"/>
      <c r="O384" s="31"/>
      <c r="P384" s="2" t="s">
        <v>13</v>
      </c>
    </row>
    <row r="385" spans="1:15" ht="15.75" customHeight="1">
      <c r="A385" s="2" t="s">
        <v>14</v>
      </c>
      <c r="H385" s="18"/>
      <c r="I385" s="35">
        <v>4</v>
      </c>
      <c r="J385" s="35">
        <v>4</v>
      </c>
      <c r="K385" s="36">
        <f>IF(ISERROR(#REF!),0,#REF!)</f>
        <v>0</v>
      </c>
      <c r="L385" s="37">
        <v>6</v>
      </c>
      <c r="M385" s="35">
        <v>7</v>
      </c>
      <c r="N385" s="38">
        <f>IF(ISERROR(#REF!),0,#REF!)</f>
        <v>0</v>
      </c>
      <c r="O385" s="36">
        <f>IF(ISERROR(#REF!),0,#REF!)</f>
        <v>0</v>
      </c>
    </row>
    <row r="386" spans="1:15" ht="15.75" customHeight="1">
      <c r="A386" s="30" t="s">
        <v>15</v>
      </c>
      <c r="B386" s="30"/>
      <c r="C386" s="30"/>
      <c r="D386" s="30"/>
      <c r="H386" s="18"/>
      <c r="I386" s="39"/>
      <c r="J386" s="39"/>
      <c r="K386" s="40"/>
      <c r="L386" s="41"/>
      <c r="M386" s="39"/>
      <c r="N386" s="42"/>
      <c r="O386" s="40"/>
    </row>
    <row r="387" spans="1:15" ht="15.75" customHeight="1">
      <c r="A387" s="2" t="s">
        <v>16</v>
      </c>
      <c r="B387" s="43" t="s">
        <v>17</v>
      </c>
      <c r="C387" s="43"/>
      <c r="D387" s="43"/>
      <c r="E387" s="43"/>
      <c r="F387" s="43"/>
      <c r="G387" s="43"/>
      <c r="H387" s="11" t="s">
        <v>18</v>
      </c>
      <c r="I387" s="39">
        <v>112.77416326833603</v>
      </c>
      <c r="J387" s="39">
        <v>116.23049480287055</v>
      </c>
      <c r="K387" s="40">
        <f>IF(ISERROR(#REF!),0,#REF!*100)</f>
        <v>0</v>
      </c>
      <c r="L387" s="41">
        <v>101.54286196053697</v>
      </c>
      <c r="M387" s="39">
        <v>103.08163631311231</v>
      </c>
      <c r="N387" s="42">
        <f>IF(ISERROR(#REF!),0,#REF!*100)</f>
        <v>0</v>
      </c>
      <c r="O387" s="40">
        <f>IF(ISERROR(#REF!),0,#REF!*100)</f>
        <v>0</v>
      </c>
    </row>
    <row r="388" spans="1:15" ht="15.75" customHeight="1">
      <c r="A388" s="2" t="s">
        <v>19</v>
      </c>
      <c r="B388" s="43" t="s">
        <v>20</v>
      </c>
      <c r="C388" s="43"/>
      <c r="D388" s="43"/>
      <c r="E388" s="43"/>
      <c r="F388" s="43"/>
      <c r="G388" s="43"/>
      <c r="H388" s="11" t="s">
        <v>18</v>
      </c>
      <c r="I388" s="39">
        <v>112.77291807848049</v>
      </c>
      <c r="J388" s="39">
        <v>116.2094744720852</v>
      </c>
      <c r="K388" s="40">
        <f>IF(ISERROR(#REF!),0,#REF!*100)</f>
        <v>0</v>
      </c>
      <c r="L388" s="41">
        <v>101.5574494929779</v>
      </c>
      <c r="M388" s="39">
        <v>103.10381099593566</v>
      </c>
      <c r="N388" s="42">
        <f>IF(ISERROR(#REF!),0,#REF!*100)</f>
        <v>0</v>
      </c>
      <c r="O388" s="40">
        <f>IF(ISERROR(#REF!),0,#REF!*100)</f>
        <v>0</v>
      </c>
    </row>
    <row r="389" spans="1:15" ht="15.75" customHeight="1">
      <c r="A389" s="2" t="s">
        <v>21</v>
      </c>
      <c r="B389" s="43" t="s">
        <v>22</v>
      </c>
      <c r="C389" s="43"/>
      <c r="D389" s="43"/>
      <c r="E389" s="43"/>
      <c r="F389" s="43"/>
      <c r="G389" s="43"/>
      <c r="H389" s="11" t="s">
        <v>18</v>
      </c>
      <c r="I389" s="39">
        <v>118.68456863015209</v>
      </c>
      <c r="J389" s="39">
        <v>122.10955808067658</v>
      </c>
      <c r="K389" s="40">
        <f>IF(ISERROR(#REF!),0,#REF!*100)</f>
        <v>0</v>
      </c>
      <c r="L389" s="41">
        <v>116.11811477284515</v>
      </c>
      <c r="M389" s="39">
        <v>113.83444674444863</v>
      </c>
      <c r="N389" s="42">
        <f>IF(ISERROR(#REF!),0,#REF!*100)</f>
        <v>0</v>
      </c>
      <c r="O389" s="40">
        <f>IF(ISERROR(#REF!),0,#REF!*100)</f>
        <v>0</v>
      </c>
    </row>
    <row r="390" spans="1:15" ht="15.75" customHeight="1">
      <c r="A390" s="46" t="s">
        <v>23</v>
      </c>
      <c r="B390" s="47" t="s">
        <v>24</v>
      </c>
      <c r="C390" s="47"/>
      <c r="D390" s="47"/>
      <c r="E390" s="47"/>
      <c r="F390" s="47"/>
      <c r="G390" s="47"/>
      <c r="H390" s="48" t="s">
        <v>18</v>
      </c>
      <c r="I390" s="49"/>
      <c r="J390" s="49"/>
      <c r="K390" s="50"/>
      <c r="L390" s="51"/>
      <c r="M390" s="49"/>
      <c r="N390" s="52"/>
      <c r="O390" s="50"/>
    </row>
    <row r="391" spans="1:15" ht="15.75" customHeight="1">
      <c r="A391" s="46" t="s">
        <v>25</v>
      </c>
      <c r="B391" s="47" t="s">
        <v>26</v>
      </c>
      <c r="C391" s="47"/>
      <c r="D391" s="47"/>
      <c r="E391" s="47"/>
      <c r="F391" s="47"/>
      <c r="G391" s="47"/>
      <c r="H391" s="48" t="s">
        <v>18</v>
      </c>
      <c r="I391" s="49"/>
      <c r="J391" s="49"/>
      <c r="K391" s="50"/>
      <c r="L391" s="51"/>
      <c r="M391" s="49"/>
      <c r="N391" s="52"/>
      <c r="O391" s="50"/>
    </row>
    <row r="392" spans="1:15" ht="15.75" customHeight="1">
      <c r="A392" s="46" t="s">
        <v>27</v>
      </c>
      <c r="B392" s="47" t="s">
        <v>28</v>
      </c>
      <c r="C392" s="47"/>
      <c r="D392" s="47"/>
      <c r="E392" s="47"/>
      <c r="F392" s="47"/>
      <c r="G392" s="47"/>
      <c r="H392" s="48" t="s">
        <v>29</v>
      </c>
      <c r="I392" s="49"/>
      <c r="J392" s="49"/>
      <c r="K392" s="50"/>
      <c r="L392" s="51"/>
      <c r="M392" s="49"/>
      <c r="N392" s="52"/>
      <c r="O392" s="50"/>
    </row>
    <row r="393" spans="1:15" ht="15.75" customHeight="1">
      <c r="A393" s="46" t="s">
        <v>30</v>
      </c>
      <c r="B393" s="47" t="s">
        <v>31</v>
      </c>
      <c r="C393" s="47"/>
      <c r="D393" s="47"/>
      <c r="E393" s="47"/>
      <c r="F393" s="47"/>
      <c r="G393" s="47"/>
      <c r="H393" s="48" t="s">
        <v>29</v>
      </c>
      <c r="I393" s="49"/>
      <c r="J393" s="49"/>
      <c r="K393" s="50"/>
      <c r="L393" s="51"/>
      <c r="M393" s="49"/>
      <c r="N393" s="52"/>
      <c r="O393" s="50"/>
    </row>
    <row r="394" spans="1:15" ht="15.75" customHeight="1">
      <c r="A394" s="46" t="s">
        <v>32</v>
      </c>
      <c r="B394" s="47" t="s">
        <v>33</v>
      </c>
      <c r="C394" s="47"/>
      <c r="D394" s="47"/>
      <c r="E394" s="47"/>
      <c r="F394" s="47"/>
      <c r="G394" s="47"/>
      <c r="H394" s="48" t="s">
        <v>29</v>
      </c>
      <c r="I394" s="49"/>
      <c r="J394" s="49"/>
      <c r="K394" s="50"/>
      <c r="L394" s="51"/>
      <c r="M394" s="49"/>
      <c r="N394" s="52"/>
      <c r="O394" s="50"/>
    </row>
    <row r="395" spans="1:15" ht="15.75" customHeight="1">
      <c r="A395" s="46" t="s">
        <v>34</v>
      </c>
      <c r="B395" s="47" t="s">
        <v>35</v>
      </c>
      <c r="C395" s="47"/>
      <c r="D395" s="47"/>
      <c r="E395" s="47"/>
      <c r="F395" s="47"/>
      <c r="G395" s="47"/>
      <c r="H395" s="48" t="s">
        <v>29</v>
      </c>
      <c r="I395" s="49"/>
      <c r="J395" s="49"/>
      <c r="K395" s="50"/>
      <c r="L395" s="51"/>
      <c r="M395" s="49"/>
      <c r="N395" s="52"/>
      <c r="O395" s="50"/>
    </row>
    <row r="396" spans="1:15" ht="15.75" customHeight="1">
      <c r="A396" s="46" t="s">
        <v>36</v>
      </c>
      <c r="B396" s="47" t="s">
        <v>37</v>
      </c>
      <c r="C396" s="47"/>
      <c r="D396" s="47"/>
      <c r="E396" s="47"/>
      <c r="F396" s="47"/>
      <c r="G396" s="47"/>
      <c r="H396" s="48" t="s">
        <v>18</v>
      </c>
      <c r="I396" s="49"/>
      <c r="J396" s="49"/>
      <c r="K396" s="50"/>
      <c r="L396" s="51"/>
      <c r="M396" s="49"/>
      <c r="N396" s="52"/>
      <c r="O396" s="50"/>
    </row>
    <row r="397" spans="1:15" ht="15.75" customHeight="1">
      <c r="A397" s="30" t="s">
        <v>38</v>
      </c>
      <c r="B397" s="4"/>
      <c r="C397" s="4"/>
      <c r="D397" s="4"/>
      <c r="E397" s="4"/>
      <c r="F397" s="4"/>
      <c r="G397" s="4"/>
      <c r="H397" s="18"/>
      <c r="I397" s="39"/>
      <c r="J397" s="39"/>
      <c r="K397" s="40"/>
      <c r="L397" s="41"/>
      <c r="M397" s="39"/>
      <c r="N397" s="42"/>
      <c r="O397" s="40"/>
    </row>
    <row r="398" spans="1:15" ht="15.75" customHeight="1">
      <c r="A398" s="2" t="s">
        <v>16</v>
      </c>
      <c r="B398" s="4" t="s">
        <v>39</v>
      </c>
      <c r="C398" s="4"/>
      <c r="D398" s="4"/>
      <c r="E398" s="4"/>
      <c r="F398" s="4"/>
      <c r="G398" s="4"/>
      <c r="H398" s="18"/>
      <c r="I398" s="39"/>
      <c r="J398" s="39"/>
      <c r="K398" s="40"/>
      <c r="L398" s="41"/>
      <c r="M398" s="39"/>
      <c r="N398" s="42"/>
      <c r="O398" s="40"/>
    </row>
    <row r="399" spans="2:15" ht="15.75" customHeight="1">
      <c r="B399" s="53" t="s">
        <v>40</v>
      </c>
      <c r="C399" s="43" t="s">
        <v>41</v>
      </c>
      <c r="D399" s="54"/>
      <c r="E399" s="54"/>
      <c r="F399" s="54"/>
      <c r="G399" s="54"/>
      <c r="H399" s="11" t="s">
        <v>18</v>
      </c>
      <c r="I399" s="39">
        <v>18.46097262965065</v>
      </c>
      <c r="J399" s="39">
        <v>19.85559829013267</v>
      </c>
      <c r="K399" s="40">
        <f>IF(ISERROR(#REF!),0,#REF!*100)</f>
        <v>0</v>
      </c>
      <c r="L399" s="41">
        <v>82.2521979580261</v>
      </c>
      <c r="M399" s="39">
        <v>96.36320743427824</v>
      </c>
      <c r="N399" s="42">
        <f>IF(ISERROR(#REF!),0,#REF!*100)</f>
        <v>0</v>
      </c>
      <c r="O399" s="40">
        <f>IF(ISERROR(#REF!),0,#REF!*100)</f>
        <v>0</v>
      </c>
    </row>
    <row r="400" spans="1:15" ht="15.75" customHeight="1">
      <c r="A400" s="46"/>
      <c r="B400" s="55" t="s">
        <v>42</v>
      </c>
      <c r="C400" s="47" t="s">
        <v>43</v>
      </c>
      <c r="D400" s="56"/>
      <c r="E400" s="56"/>
      <c r="F400" s="56"/>
      <c r="G400" s="56"/>
      <c r="H400" s="48" t="s">
        <v>18</v>
      </c>
      <c r="I400" s="49"/>
      <c r="J400" s="49"/>
      <c r="K400" s="50"/>
      <c r="L400" s="51"/>
      <c r="M400" s="49"/>
      <c r="N400" s="52"/>
      <c r="O400" s="50"/>
    </row>
    <row r="401" spans="1:15" ht="15.75" customHeight="1">
      <c r="A401" s="46"/>
      <c r="B401" s="55" t="s">
        <v>44</v>
      </c>
      <c r="C401" s="47" t="s">
        <v>45</v>
      </c>
      <c r="D401" s="56"/>
      <c r="E401" s="56"/>
      <c r="F401" s="56"/>
      <c r="G401" s="56"/>
      <c r="H401" s="48" t="s">
        <v>18</v>
      </c>
      <c r="I401" s="49"/>
      <c r="J401" s="49"/>
      <c r="K401" s="50"/>
      <c r="L401" s="51"/>
      <c r="M401" s="49"/>
      <c r="N401" s="52"/>
      <c r="O401" s="50"/>
    </row>
    <row r="402" spans="1:15" ht="15.75" customHeight="1">
      <c r="A402" s="57"/>
      <c r="B402" s="58" t="s">
        <v>46</v>
      </c>
      <c r="C402" s="59" t="s">
        <v>47</v>
      </c>
      <c r="D402" s="59"/>
      <c r="E402" s="59"/>
      <c r="F402" s="59"/>
      <c r="G402" s="59"/>
      <c r="H402" s="48" t="s">
        <v>18</v>
      </c>
      <c r="I402" s="49"/>
      <c r="J402" s="49"/>
      <c r="K402" s="50"/>
      <c r="L402" s="51"/>
      <c r="M402" s="49"/>
      <c r="N402" s="52"/>
      <c r="O402" s="50"/>
    </row>
    <row r="403" spans="1:15" ht="15.75" customHeight="1">
      <c r="A403" s="2" t="s">
        <v>48</v>
      </c>
      <c r="B403" s="4"/>
      <c r="C403" s="4"/>
      <c r="D403" s="4"/>
      <c r="E403" s="4"/>
      <c r="F403" s="4"/>
      <c r="G403" s="4"/>
      <c r="H403" s="18" t="s">
        <v>49</v>
      </c>
      <c r="I403" s="39"/>
      <c r="J403" s="39"/>
      <c r="K403" s="40"/>
      <c r="L403" s="41"/>
      <c r="M403" s="39"/>
      <c r="N403" s="42"/>
      <c r="O403" s="40"/>
    </row>
    <row r="404" spans="1:15" ht="15.75" customHeight="1">
      <c r="A404" s="46"/>
      <c r="B404" s="55" t="s">
        <v>40</v>
      </c>
      <c r="C404" s="47" t="s">
        <v>50</v>
      </c>
      <c r="D404" s="56"/>
      <c r="E404" s="56"/>
      <c r="F404" s="56"/>
      <c r="G404" s="56"/>
      <c r="H404" s="66"/>
      <c r="I404" s="49"/>
      <c r="J404" s="49"/>
      <c r="K404" s="50"/>
      <c r="L404" s="51"/>
      <c r="M404" s="49"/>
      <c r="N404" s="52"/>
      <c r="O404" s="50"/>
    </row>
    <row r="405" spans="1:15" ht="15.75" customHeight="1">
      <c r="A405" s="46"/>
      <c r="B405" s="55" t="s">
        <v>42</v>
      </c>
      <c r="C405" s="47" t="s">
        <v>51</v>
      </c>
      <c r="D405" s="56"/>
      <c r="E405" s="56"/>
      <c r="F405" s="56"/>
      <c r="G405" s="56"/>
      <c r="H405" s="66"/>
      <c r="I405" s="49"/>
      <c r="J405" s="49"/>
      <c r="K405" s="50"/>
      <c r="L405" s="51"/>
      <c r="M405" s="49"/>
      <c r="N405" s="52"/>
      <c r="O405" s="50"/>
    </row>
    <row r="406" spans="1:15" ht="15.75" customHeight="1">
      <c r="A406" s="46"/>
      <c r="B406" s="55" t="s">
        <v>44</v>
      </c>
      <c r="C406" s="47" t="s">
        <v>52</v>
      </c>
      <c r="D406" s="56"/>
      <c r="E406" s="56"/>
      <c r="F406" s="56"/>
      <c r="G406" s="56"/>
      <c r="H406" s="66"/>
      <c r="I406" s="49"/>
      <c r="J406" s="49"/>
      <c r="K406" s="50"/>
      <c r="L406" s="51"/>
      <c r="M406" s="49"/>
      <c r="N406" s="52"/>
      <c r="O406" s="50"/>
    </row>
    <row r="407" spans="1:15" ht="15.75" customHeight="1">
      <c r="A407" s="46"/>
      <c r="B407" s="55" t="s">
        <v>46</v>
      </c>
      <c r="C407" s="47" t="s">
        <v>53</v>
      </c>
      <c r="D407" s="56"/>
      <c r="E407" s="56"/>
      <c r="F407" s="56"/>
      <c r="G407" s="56"/>
      <c r="H407" s="66"/>
      <c r="I407" s="49"/>
      <c r="J407" s="49"/>
      <c r="K407" s="50"/>
      <c r="L407" s="51"/>
      <c r="M407" s="49"/>
      <c r="N407" s="52"/>
      <c r="O407" s="50"/>
    </row>
    <row r="408" spans="1:15" ht="15.75" customHeight="1">
      <c r="A408" s="46"/>
      <c r="B408" s="55" t="s">
        <v>54</v>
      </c>
      <c r="C408" s="47" t="s">
        <v>55</v>
      </c>
      <c r="D408" s="56"/>
      <c r="E408" s="56"/>
      <c r="F408" s="56"/>
      <c r="G408" s="56"/>
      <c r="H408" s="66"/>
      <c r="I408" s="49"/>
      <c r="J408" s="49"/>
      <c r="K408" s="50"/>
      <c r="L408" s="51"/>
      <c r="M408" s="49"/>
      <c r="N408" s="52"/>
      <c r="O408" s="50"/>
    </row>
    <row r="409" spans="1:15" ht="15.75" customHeight="1">
      <c r="A409" s="46"/>
      <c r="B409" s="55" t="s">
        <v>56</v>
      </c>
      <c r="C409" s="47" t="s">
        <v>57</v>
      </c>
      <c r="D409" s="56"/>
      <c r="E409" s="56"/>
      <c r="F409" s="56"/>
      <c r="G409" s="56"/>
      <c r="H409" s="66"/>
      <c r="I409" s="49"/>
      <c r="J409" s="49"/>
      <c r="K409" s="50"/>
      <c r="L409" s="51"/>
      <c r="M409" s="49"/>
      <c r="N409" s="52"/>
      <c r="O409" s="50"/>
    </row>
    <row r="410" spans="1:15" ht="15.75" customHeight="1">
      <c r="A410" s="46"/>
      <c r="B410" s="55" t="s">
        <v>58</v>
      </c>
      <c r="C410" s="47" t="s">
        <v>59</v>
      </c>
      <c r="D410" s="56"/>
      <c r="E410" s="56"/>
      <c r="F410" s="56"/>
      <c r="G410" s="56"/>
      <c r="H410" s="66"/>
      <c r="I410" s="49"/>
      <c r="J410" s="49"/>
      <c r="K410" s="50"/>
      <c r="L410" s="51"/>
      <c r="M410" s="49"/>
      <c r="N410" s="52"/>
      <c r="O410" s="50"/>
    </row>
    <row r="411" spans="1:15" ht="15.75" customHeight="1">
      <c r="A411" s="46"/>
      <c r="B411" s="55" t="s">
        <v>60</v>
      </c>
      <c r="C411" s="47" t="s">
        <v>61</v>
      </c>
      <c r="D411" s="56"/>
      <c r="E411" s="56"/>
      <c r="F411" s="56"/>
      <c r="G411" s="56"/>
      <c r="H411" s="66"/>
      <c r="I411" s="49"/>
      <c r="J411" s="49"/>
      <c r="K411" s="50"/>
      <c r="L411" s="51"/>
      <c r="M411" s="49"/>
      <c r="N411" s="52"/>
      <c r="O411" s="50"/>
    </row>
    <row r="412" spans="1:15" ht="15.75" customHeight="1">
      <c r="A412" s="46"/>
      <c r="B412" s="55" t="s">
        <v>62</v>
      </c>
      <c r="C412" s="47" t="s">
        <v>63</v>
      </c>
      <c r="D412" s="56"/>
      <c r="E412" s="56"/>
      <c r="F412" s="56"/>
      <c r="G412" s="56"/>
      <c r="H412" s="66"/>
      <c r="I412" s="49"/>
      <c r="J412" s="49"/>
      <c r="K412" s="50"/>
      <c r="L412" s="51"/>
      <c r="M412" s="49"/>
      <c r="N412" s="52"/>
      <c r="O412" s="50"/>
    </row>
    <row r="413" spans="1:15" ht="15.75" customHeight="1">
      <c r="A413" s="46"/>
      <c r="B413" s="55" t="s">
        <v>64</v>
      </c>
      <c r="C413" s="47" t="s">
        <v>65</v>
      </c>
      <c r="D413" s="56"/>
      <c r="E413" s="56"/>
      <c r="F413" s="56"/>
      <c r="G413" s="56"/>
      <c r="H413" s="66"/>
      <c r="I413" s="49"/>
      <c r="J413" s="49"/>
      <c r="K413" s="50"/>
      <c r="L413" s="51"/>
      <c r="M413" s="49"/>
      <c r="N413" s="52"/>
      <c r="O413" s="50"/>
    </row>
    <row r="414" spans="1:15" ht="15.75" customHeight="1">
      <c r="A414" s="30" t="s">
        <v>66</v>
      </c>
      <c r="B414" s="67"/>
      <c r="C414" s="67"/>
      <c r="D414" s="67"/>
      <c r="E414" s="4"/>
      <c r="F414" s="4"/>
      <c r="G414" s="4"/>
      <c r="H414" s="18"/>
      <c r="I414" s="39"/>
      <c r="J414" s="39"/>
      <c r="K414" s="40"/>
      <c r="L414" s="41"/>
      <c r="M414" s="39"/>
      <c r="N414" s="42"/>
      <c r="O414" s="40"/>
    </row>
    <row r="415" spans="1:15" ht="15.75" customHeight="1">
      <c r="A415" s="2" t="s">
        <v>67</v>
      </c>
      <c r="B415" s="67"/>
      <c r="C415" s="67"/>
      <c r="D415" s="67"/>
      <c r="E415" s="4"/>
      <c r="F415" s="4"/>
      <c r="G415" s="4"/>
      <c r="H415" s="18"/>
      <c r="I415" s="39"/>
      <c r="J415" s="39"/>
      <c r="K415" s="40"/>
      <c r="L415" s="41"/>
      <c r="M415" s="39"/>
      <c r="N415" s="42"/>
      <c r="O415" s="40"/>
    </row>
    <row r="416" spans="1:15" ht="15.75" customHeight="1">
      <c r="A416" s="46"/>
      <c r="B416" s="55" t="s">
        <v>40</v>
      </c>
      <c r="C416" s="47" t="s">
        <v>68</v>
      </c>
      <c r="D416" s="56"/>
      <c r="E416" s="56"/>
      <c r="F416" s="56"/>
      <c r="G416" s="56"/>
      <c r="H416" s="48" t="s">
        <v>18</v>
      </c>
      <c r="I416" s="49"/>
      <c r="J416" s="49"/>
      <c r="K416" s="50"/>
      <c r="L416" s="51"/>
      <c r="M416" s="49"/>
      <c r="N416" s="52"/>
      <c r="O416" s="50"/>
    </row>
    <row r="417" spans="1:15" ht="15.75" customHeight="1">
      <c r="A417" s="46"/>
      <c r="B417" s="55" t="s">
        <v>42</v>
      </c>
      <c r="C417" s="47" t="s">
        <v>69</v>
      </c>
      <c r="D417" s="56"/>
      <c r="E417" s="56"/>
      <c r="F417" s="56"/>
      <c r="G417" s="56"/>
      <c r="H417" s="48" t="s">
        <v>18</v>
      </c>
      <c r="I417" s="49"/>
      <c r="J417" s="49"/>
      <c r="K417" s="50"/>
      <c r="L417" s="51"/>
      <c r="M417" s="49"/>
      <c r="N417" s="52"/>
      <c r="O417" s="50"/>
    </row>
    <row r="418" spans="1:15" ht="15.75" customHeight="1">
      <c r="A418" s="46"/>
      <c r="B418" s="55" t="s">
        <v>44</v>
      </c>
      <c r="C418" s="47" t="s">
        <v>70</v>
      </c>
      <c r="D418" s="56"/>
      <c r="E418" s="56"/>
      <c r="F418" s="56"/>
      <c r="G418" s="56"/>
      <c r="H418" s="48" t="s">
        <v>29</v>
      </c>
      <c r="I418" s="49"/>
      <c r="J418" s="49"/>
      <c r="K418" s="50"/>
      <c r="L418" s="51"/>
      <c r="M418" s="49"/>
      <c r="N418" s="52"/>
      <c r="O418" s="50"/>
    </row>
    <row r="419" spans="1:15" ht="15.75" customHeight="1">
      <c r="A419" s="2" t="s">
        <v>71</v>
      </c>
      <c r="B419" s="4"/>
      <c r="C419" s="4"/>
      <c r="D419" s="4"/>
      <c r="E419" s="4"/>
      <c r="F419" s="4"/>
      <c r="G419" s="4"/>
      <c r="H419" s="18"/>
      <c r="I419" s="39"/>
      <c r="J419" s="39"/>
      <c r="K419" s="40"/>
      <c r="L419" s="41"/>
      <c r="M419" s="39"/>
      <c r="N419" s="42"/>
      <c r="O419" s="40"/>
    </row>
    <row r="420" spans="1:15" ht="15.75" customHeight="1">
      <c r="A420" s="46"/>
      <c r="B420" s="55" t="s">
        <v>40</v>
      </c>
      <c r="C420" s="47" t="s">
        <v>72</v>
      </c>
      <c r="D420" s="56"/>
      <c r="E420" s="56"/>
      <c r="F420" s="56"/>
      <c r="G420" s="56"/>
      <c r="H420" s="48" t="s">
        <v>18</v>
      </c>
      <c r="I420" s="49"/>
      <c r="J420" s="49"/>
      <c r="K420" s="50"/>
      <c r="L420" s="51"/>
      <c r="M420" s="49"/>
      <c r="N420" s="52"/>
      <c r="O420" s="50"/>
    </row>
    <row r="421" spans="1:15" ht="15.75" customHeight="1">
      <c r="A421" s="46"/>
      <c r="B421" s="55" t="s">
        <v>42</v>
      </c>
      <c r="C421" s="47" t="s">
        <v>73</v>
      </c>
      <c r="D421" s="56"/>
      <c r="E421" s="56"/>
      <c r="F421" s="56"/>
      <c r="G421" s="56"/>
      <c r="H421" s="48" t="s">
        <v>18</v>
      </c>
      <c r="I421" s="49"/>
      <c r="J421" s="49"/>
      <c r="K421" s="50"/>
      <c r="L421" s="51"/>
      <c r="M421" s="49"/>
      <c r="N421" s="52"/>
      <c r="O421" s="50"/>
    </row>
    <row r="422" spans="1:15" ht="15.75" customHeight="1">
      <c r="A422" s="46"/>
      <c r="B422" s="55" t="s">
        <v>44</v>
      </c>
      <c r="C422" s="47" t="s">
        <v>74</v>
      </c>
      <c r="D422" s="56"/>
      <c r="E422" s="56"/>
      <c r="F422" s="56"/>
      <c r="G422" s="56"/>
      <c r="H422" s="48" t="s">
        <v>18</v>
      </c>
      <c r="I422" s="49"/>
      <c r="J422" s="49"/>
      <c r="K422" s="50"/>
      <c r="L422" s="51"/>
      <c r="M422" s="49"/>
      <c r="N422" s="52"/>
      <c r="O422" s="50"/>
    </row>
    <row r="423" spans="1:15" ht="15.75" customHeight="1">
      <c r="A423" s="46"/>
      <c r="B423" s="55" t="s">
        <v>46</v>
      </c>
      <c r="C423" s="47" t="s">
        <v>75</v>
      </c>
      <c r="D423" s="56"/>
      <c r="E423" s="56"/>
      <c r="F423" s="56"/>
      <c r="G423" s="56"/>
      <c r="H423" s="48" t="s">
        <v>18</v>
      </c>
      <c r="I423" s="49"/>
      <c r="J423" s="49"/>
      <c r="K423" s="50"/>
      <c r="L423" s="51"/>
      <c r="M423" s="49"/>
      <c r="N423" s="52"/>
      <c r="O423" s="50"/>
    </row>
    <row r="424" spans="1:15" ht="15.75" customHeight="1">
      <c r="A424" s="46"/>
      <c r="B424" s="55" t="s">
        <v>54</v>
      </c>
      <c r="C424" s="47" t="s">
        <v>76</v>
      </c>
      <c r="D424" s="56"/>
      <c r="E424" s="56"/>
      <c r="F424" s="56"/>
      <c r="G424" s="56"/>
      <c r="H424" s="48" t="s">
        <v>18</v>
      </c>
      <c r="I424" s="49"/>
      <c r="J424" s="49"/>
      <c r="K424" s="50"/>
      <c r="L424" s="51"/>
      <c r="M424" s="49"/>
      <c r="N424" s="52"/>
      <c r="O424" s="50"/>
    </row>
    <row r="425" spans="1:15" ht="15.75" customHeight="1">
      <c r="A425" s="30" t="s">
        <v>77</v>
      </c>
      <c r="B425" s="4"/>
      <c r="C425" s="4"/>
      <c r="D425" s="4"/>
      <c r="E425" s="4"/>
      <c r="F425" s="4"/>
      <c r="G425" s="4"/>
      <c r="H425" s="18"/>
      <c r="I425" s="39"/>
      <c r="J425" s="39"/>
      <c r="K425" s="40"/>
      <c r="L425" s="41"/>
      <c r="M425" s="39"/>
      <c r="N425" s="42"/>
      <c r="O425" s="40"/>
    </row>
    <row r="426" spans="1:15" ht="15.75" customHeight="1">
      <c r="A426" s="2" t="s">
        <v>16</v>
      </c>
      <c r="B426" s="43" t="s">
        <v>78</v>
      </c>
      <c r="C426" s="43"/>
      <c r="D426" s="43"/>
      <c r="E426" s="43"/>
      <c r="F426" s="43"/>
      <c r="G426" s="43"/>
      <c r="H426" s="11" t="s">
        <v>18</v>
      </c>
      <c r="I426" s="39">
        <v>81.66115342763874</v>
      </c>
      <c r="J426" s="39">
        <v>81.81360174102285</v>
      </c>
      <c r="K426" s="40">
        <f>IF(ISERROR(#REF!),0,#REF!*100)</f>
        <v>0</v>
      </c>
      <c r="L426" s="41">
        <v>92.71760154738878</v>
      </c>
      <c r="M426" s="39">
        <v>90.75963718820861</v>
      </c>
      <c r="N426" s="42">
        <f>IF(ISERROR(#REF!),0,#REF!*100)</f>
        <v>0</v>
      </c>
      <c r="O426" s="40">
        <f>IF(ISERROR(#REF!),0,#REF!*100)</f>
        <v>0</v>
      </c>
    </row>
    <row r="427" spans="1:15" ht="15.75" customHeight="1">
      <c r="A427" s="2" t="s">
        <v>19</v>
      </c>
      <c r="B427" s="43" t="s">
        <v>79</v>
      </c>
      <c r="C427" s="43"/>
      <c r="D427" s="43"/>
      <c r="E427" s="43"/>
      <c r="F427" s="43"/>
      <c r="G427" s="43"/>
      <c r="H427" s="11" t="s">
        <v>18</v>
      </c>
      <c r="I427" s="39">
        <v>76.42219959266802</v>
      </c>
      <c r="J427" s="39">
        <v>76.56486761710795</v>
      </c>
      <c r="K427" s="40">
        <f>IF(ISERROR(#REF!),0,#REF!*100)</f>
        <v>0</v>
      </c>
      <c r="L427" s="41">
        <v>92.71760154738878</v>
      </c>
      <c r="M427" s="39">
        <v>90.75963718820861</v>
      </c>
      <c r="N427" s="42">
        <f>IF(ISERROR(#REF!),0,#REF!*100)</f>
        <v>0</v>
      </c>
      <c r="O427" s="40">
        <f>IF(ISERROR(#REF!),0,#REF!*100)</f>
        <v>0</v>
      </c>
    </row>
    <row r="428" spans="1:15" ht="15.75" customHeight="1">
      <c r="A428" s="2" t="s">
        <v>21</v>
      </c>
      <c r="B428" s="43" t="s">
        <v>80</v>
      </c>
      <c r="C428" s="43"/>
      <c r="D428" s="43"/>
      <c r="E428" s="43"/>
      <c r="F428" s="43"/>
      <c r="G428" s="43"/>
      <c r="H428" s="18" t="s">
        <v>81</v>
      </c>
      <c r="I428" s="68">
        <v>6306.436974789916</v>
      </c>
      <c r="J428" s="68">
        <v>6162.8442622950815</v>
      </c>
      <c r="K428" s="69">
        <f>IF(ISERROR(#REF!),0,#REF!)</f>
        <v>0</v>
      </c>
      <c r="L428" s="70">
        <v>2084.1304347826085</v>
      </c>
      <c r="M428" s="68">
        <v>1960.408163265306</v>
      </c>
      <c r="N428" s="71">
        <f>IF(ISERROR(#REF!),0,#REF!)</f>
        <v>0</v>
      </c>
      <c r="O428" s="69">
        <f>IF(ISERROR(#REF!),0,#REF!)</f>
        <v>0</v>
      </c>
    </row>
    <row r="429" spans="1:15" ht="15.75" customHeight="1">
      <c r="A429" s="2" t="s">
        <v>23</v>
      </c>
      <c r="B429" s="43" t="s">
        <v>82</v>
      </c>
      <c r="C429" s="43"/>
      <c r="D429" s="43"/>
      <c r="E429" s="43"/>
      <c r="F429" s="43"/>
      <c r="G429" s="43"/>
      <c r="H429" s="11" t="s">
        <v>18</v>
      </c>
      <c r="I429" s="39">
        <v>69.54145810663765</v>
      </c>
      <c r="J429" s="39">
        <v>68.96757344940153</v>
      </c>
      <c r="K429" s="40">
        <f>IF(ISERROR(#REF!),0,#REF!*100)</f>
        <v>0</v>
      </c>
      <c r="L429" s="41">
        <v>70.79593810444874</v>
      </c>
      <c r="M429" s="39">
        <v>64.69860166288738</v>
      </c>
      <c r="N429" s="42">
        <f>IF(ISERROR(#REF!),0,#REF!*100)</f>
        <v>0</v>
      </c>
      <c r="O429" s="40">
        <f>IF(ISERROR(#REF!),0,#REF!*100)</f>
        <v>0</v>
      </c>
    </row>
    <row r="430" spans="1:15" ht="15.75" customHeight="1">
      <c r="A430" s="2" t="s">
        <v>25</v>
      </c>
      <c r="B430" s="43" t="s">
        <v>83</v>
      </c>
      <c r="C430" s="43"/>
      <c r="D430" s="43"/>
      <c r="E430" s="43"/>
      <c r="F430" s="43"/>
      <c r="G430" s="43"/>
      <c r="H430" s="11" t="s">
        <v>18</v>
      </c>
      <c r="I430" s="39">
        <v>99.52243566385302</v>
      </c>
      <c r="J430" s="39">
        <v>99.68920472720042</v>
      </c>
      <c r="K430" s="40">
        <f>IF(ISERROR(#REF!),0,#REF!*100)</f>
        <v>0</v>
      </c>
      <c r="L430" s="41">
        <v>99.6182777590659</v>
      </c>
      <c r="M430" s="39">
        <v>99.9679910374905</v>
      </c>
      <c r="N430" s="42">
        <f>IF(ISERROR(#REF!),0,#REF!*100)</f>
        <v>0</v>
      </c>
      <c r="O430" s="40">
        <f>IF(ISERROR(#REF!),0,#REF!*100)</f>
        <v>0</v>
      </c>
    </row>
    <row r="431" spans="1:15" ht="15.75" customHeight="1">
      <c r="A431" s="46" t="s">
        <v>27</v>
      </c>
      <c r="B431" s="47" t="s">
        <v>84</v>
      </c>
      <c r="C431" s="47"/>
      <c r="D431" s="47"/>
      <c r="E431" s="47"/>
      <c r="F431" s="47"/>
      <c r="G431" s="72"/>
      <c r="H431" s="48" t="s">
        <v>85</v>
      </c>
      <c r="I431" s="49"/>
      <c r="J431" s="49"/>
      <c r="K431" s="50"/>
      <c r="L431" s="51"/>
      <c r="M431" s="49"/>
      <c r="N431" s="52"/>
      <c r="O431" s="50"/>
    </row>
    <row r="432" spans="1:15" ht="15.75" customHeight="1">
      <c r="A432" s="2" t="s">
        <v>30</v>
      </c>
      <c r="B432" s="43" t="s">
        <v>86</v>
      </c>
      <c r="C432" s="43"/>
      <c r="D432" s="43"/>
      <c r="E432" s="43"/>
      <c r="F432" s="43"/>
      <c r="G432" s="43"/>
      <c r="H432" s="11" t="s">
        <v>87</v>
      </c>
      <c r="I432" s="39">
        <v>9.64773602497061</v>
      </c>
      <c r="J432" s="39">
        <v>9.85269414653056</v>
      </c>
      <c r="K432" s="40">
        <f>IF(ISERROR(#REF!),0,#REF!)</f>
        <v>0</v>
      </c>
      <c r="L432" s="41">
        <v>19.532908704883226</v>
      </c>
      <c r="M432" s="39">
        <v>21.043590294180802</v>
      </c>
      <c r="N432" s="42">
        <f>IF(ISERROR(#REF!),0,#REF!)</f>
        <v>0</v>
      </c>
      <c r="O432" s="40">
        <f>IF(ISERROR(#REF!),0,#REF!)</f>
        <v>0</v>
      </c>
    </row>
    <row r="433" spans="1:15" ht="15.75" customHeight="1">
      <c r="A433" s="2" t="s">
        <v>32</v>
      </c>
      <c r="B433" s="43" t="s">
        <v>88</v>
      </c>
      <c r="C433" s="43"/>
      <c r="D433" s="43"/>
      <c r="E433" s="43"/>
      <c r="F433" s="43"/>
      <c r="G433" s="73"/>
      <c r="H433" s="11" t="s">
        <v>89</v>
      </c>
      <c r="I433" s="39">
        <v>1.5929621131415772</v>
      </c>
      <c r="J433" s="39">
        <v>1.5746656229792737</v>
      </c>
      <c r="K433" s="40">
        <f>IF(ISERROR(#REF!),0,#REF!)</f>
        <v>0</v>
      </c>
      <c r="L433" s="41">
        <v>0.46069895346631956</v>
      </c>
      <c r="M433" s="39">
        <v>0.42422133582279553</v>
      </c>
      <c r="N433" s="42">
        <f>IF(ISERROR(#REF!),0,#REF!)</f>
        <v>0</v>
      </c>
      <c r="O433" s="40">
        <f>IF(ISERROR(#REF!),0,#REF!)</f>
        <v>0</v>
      </c>
    </row>
    <row r="434" spans="1:15" ht="15.75" customHeight="1">
      <c r="A434" s="2" t="s">
        <v>34</v>
      </c>
      <c r="B434" s="74" t="s">
        <v>90</v>
      </c>
      <c r="C434" s="74"/>
      <c r="D434" s="74"/>
      <c r="E434" s="74"/>
      <c r="F434" s="74"/>
      <c r="G434" s="74"/>
      <c r="H434" s="11" t="s">
        <v>91</v>
      </c>
      <c r="I434" s="39">
        <v>0.15934276387377586</v>
      </c>
      <c r="J434" s="39">
        <v>0.1598639825897715</v>
      </c>
      <c r="K434" s="40">
        <f>IF(ISERROR(#REF!),0,#REF!)</f>
        <v>0</v>
      </c>
      <c r="L434" s="41">
        <v>0.5609381044487427</v>
      </c>
      <c r="M434" s="39">
        <v>0.5566421012849584</v>
      </c>
      <c r="N434" s="42">
        <f>IF(ISERROR(#REF!),0,#REF!)</f>
        <v>0</v>
      </c>
      <c r="O434" s="40">
        <f>IF(ISERROR(#REF!),0,#REF!)</f>
        <v>0</v>
      </c>
    </row>
    <row r="435" spans="1:15" ht="15.75" customHeight="1">
      <c r="A435" s="2" t="s">
        <v>36</v>
      </c>
      <c r="B435" s="43" t="s">
        <v>92</v>
      </c>
      <c r="C435" s="43"/>
      <c r="D435" s="43"/>
      <c r="E435" s="43"/>
      <c r="F435" s="43"/>
      <c r="G435" s="43"/>
      <c r="H435" s="18"/>
      <c r="I435" s="39">
        <v>0.544069640914037</v>
      </c>
      <c r="J435" s="39">
        <v>0.544069640914037</v>
      </c>
      <c r="K435" s="40">
        <f>IF(ISERROR(#REF!),0,#REF!)</f>
        <v>0</v>
      </c>
      <c r="L435" s="41">
        <v>6.286266924564797</v>
      </c>
      <c r="M435" s="39">
        <v>6.141345427059713</v>
      </c>
      <c r="N435" s="42">
        <f>IF(ISERROR(#REF!),0,#REF!)</f>
        <v>0</v>
      </c>
      <c r="O435" s="40">
        <f>IF(ISERROR(#REF!),0,#REF!)</f>
        <v>0</v>
      </c>
    </row>
    <row r="436" spans="1:15" ht="15.75" customHeight="1">
      <c r="A436" s="30" t="s">
        <v>93</v>
      </c>
      <c r="B436" s="4"/>
      <c r="C436" s="4"/>
      <c r="D436" s="4"/>
      <c r="E436" s="4"/>
      <c r="F436" s="4"/>
      <c r="G436" s="4"/>
      <c r="H436" s="18"/>
      <c r="I436" s="39"/>
      <c r="J436" s="39"/>
      <c r="K436" s="40"/>
      <c r="L436" s="41"/>
      <c r="M436" s="39"/>
      <c r="N436" s="42"/>
      <c r="O436" s="40"/>
    </row>
    <row r="437" spans="1:15" ht="15.75" customHeight="1">
      <c r="A437" s="2" t="s">
        <v>16</v>
      </c>
      <c r="B437" s="43" t="s">
        <v>94</v>
      </c>
      <c r="C437" s="43"/>
      <c r="D437" s="43"/>
      <c r="E437" s="43"/>
      <c r="F437" s="43"/>
      <c r="G437" s="43"/>
      <c r="H437" s="11" t="s">
        <v>87</v>
      </c>
      <c r="I437" s="68">
        <v>1.9193548387096775</v>
      </c>
      <c r="J437" s="68">
        <v>2.1403508771929824</v>
      </c>
      <c r="K437" s="69">
        <f>IF(ISERROR(#REF!),0,#REF!)</f>
        <v>0</v>
      </c>
      <c r="L437" s="70">
        <v>2.090909090909091</v>
      </c>
      <c r="M437" s="68">
        <v>2.0416666666666665</v>
      </c>
      <c r="N437" s="71">
        <f>IF(ISERROR(#REF!),0,#REF!)</f>
        <v>0</v>
      </c>
      <c r="O437" s="69">
        <f>IF(ISERROR(#REF!),0,#REF!)</f>
        <v>0</v>
      </c>
    </row>
    <row r="438" spans="1:15" ht="15.75" customHeight="1">
      <c r="A438" s="2" t="s">
        <v>19</v>
      </c>
      <c r="B438" s="43" t="s">
        <v>95</v>
      </c>
      <c r="C438" s="43"/>
      <c r="D438" s="43"/>
      <c r="E438" s="43"/>
      <c r="F438" s="43"/>
      <c r="G438" s="43"/>
      <c r="H438" s="11" t="s">
        <v>96</v>
      </c>
      <c r="I438" s="68">
        <v>4438.774193548387</v>
      </c>
      <c r="J438" s="68">
        <v>4834.368421052632</v>
      </c>
      <c r="K438" s="69">
        <f>IF(ISERROR(#REF!),0,#REF!)</f>
        <v>0</v>
      </c>
      <c r="L438" s="70">
        <v>1470.2727272727273</v>
      </c>
      <c r="M438" s="68">
        <v>1368.25</v>
      </c>
      <c r="N438" s="71">
        <f>IF(ISERROR(#REF!),0,#REF!)</f>
        <v>0</v>
      </c>
      <c r="O438" s="69">
        <f>IF(ISERROR(#REF!),0,#REF!)</f>
        <v>0</v>
      </c>
    </row>
    <row r="439" spans="1:15" ht="15.75" customHeight="1">
      <c r="A439" s="2" t="s">
        <v>21</v>
      </c>
      <c r="B439" s="43" t="s">
        <v>97</v>
      </c>
      <c r="C439" s="43"/>
      <c r="D439" s="43"/>
      <c r="E439" s="43"/>
      <c r="F439" s="43"/>
      <c r="G439" s="43"/>
      <c r="H439" s="11" t="s">
        <v>96</v>
      </c>
      <c r="I439" s="68">
        <v>3744.4032258064517</v>
      </c>
      <c r="J439" s="68">
        <v>4046.0175438596493</v>
      </c>
      <c r="K439" s="69">
        <f>IF(ISERROR(#REF!),0,#REF!)</f>
        <v>0</v>
      </c>
      <c r="L439" s="70">
        <v>1209.9545454545455</v>
      </c>
      <c r="M439" s="68">
        <v>1041.0416666666667</v>
      </c>
      <c r="N439" s="71">
        <f>IF(ISERROR(#REF!),0,#REF!)</f>
        <v>0</v>
      </c>
      <c r="O439" s="69">
        <f>IF(ISERROR(#REF!),0,#REF!)</f>
        <v>0</v>
      </c>
    </row>
    <row r="440" spans="1:15" ht="15.75" customHeight="1">
      <c r="A440" s="2" t="s">
        <v>23</v>
      </c>
      <c r="B440" s="43" t="s">
        <v>98</v>
      </c>
      <c r="C440" s="43"/>
      <c r="D440" s="43"/>
      <c r="E440" s="43"/>
      <c r="F440" s="43"/>
      <c r="G440" s="43"/>
      <c r="H440" s="11" t="s">
        <v>99</v>
      </c>
      <c r="I440" s="68">
        <v>37658.096774193546</v>
      </c>
      <c r="J440" s="68">
        <v>41137.21052631579</v>
      </c>
      <c r="K440" s="69">
        <f>IF(ISERROR(#REF!),0,#REF!)</f>
        <v>0</v>
      </c>
      <c r="L440" s="70">
        <v>42237.09090909091</v>
      </c>
      <c r="M440" s="68">
        <v>40327.75</v>
      </c>
      <c r="N440" s="71">
        <f>IF(ISERROR(#REF!),0,#REF!)</f>
        <v>0</v>
      </c>
      <c r="O440" s="69">
        <f>IF(ISERROR(#REF!),0,#REF!)</f>
        <v>0</v>
      </c>
    </row>
    <row r="441" spans="1:15" ht="15.75" customHeight="1">
      <c r="A441" s="2" t="s">
        <v>25</v>
      </c>
      <c r="B441" s="43" t="s">
        <v>100</v>
      </c>
      <c r="C441" s="43"/>
      <c r="D441" s="43"/>
      <c r="E441" s="43"/>
      <c r="F441" s="43"/>
      <c r="G441" s="43"/>
      <c r="H441" s="11" t="s">
        <v>99</v>
      </c>
      <c r="I441" s="68">
        <v>37658.096774193546</v>
      </c>
      <c r="J441" s="68">
        <v>41137.21052631579</v>
      </c>
      <c r="K441" s="69">
        <f>IF(ISERROR(#REF!),0,#REF!)</f>
        <v>0</v>
      </c>
      <c r="L441" s="70">
        <v>41987.818181818184</v>
      </c>
      <c r="M441" s="68">
        <v>40169.541666666664</v>
      </c>
      <c r="N441" s="71">
        <f>IF(ISERROR(#REF!),0,#REF!)</f>
        <v>0</v>
      </c>
      <c r="O441" s="69">
        <f>IF(ISERROR(#REF!),0,#REF!)</f>
        <v>0</v>
      </c>
    </row>
    <row r="442" spans="1:15" ht="15.75" customHeight="1" thickBot="1">
      <c r="A442" s="75" t="s">
        <v>27</v>
      </c>
      <c r="B442" s="76" t="s">
        <v>101</v>
      </c>
      <c r="C442" s="76"/>
      <c r="D442" s="76"/>
      <c r="E442" s="76"/>
      <c r="F442" s="76"/>
      <c r="G442" s="76"/>
      <c r="H442" s="77" t="s">
        <v>18</v>
      </c>
      <c r="I442" s="78">
        <v>25.87127302443633</v>
      </c>
      <c r="J442" s="78">
        <v>24.690242879946915</v>
      </c>
      <c r="K442" s="78">
        <f>IF(ISERROR(#REF!),0,#REF!*100)</f>
        <v>0</v>
      </c>
      <c r="L442" s="79">
        <v>18.969432295612645</v>
      </c>
      <c r="M442" s="78">
        <v>18.119037139438724</v>
      </c>
      <c r="N442" s="80">
        <f>IF(ISERROR(#REF!),0,#REF!*100)</f>
        <v>0</v>
      </c>
      <c r="O442" s="78">
        <f>IF(ISERROR(#REF!),0,#REF!*100)</f>
        <v>0</v>
      </c>
    </row>
    <row r="443" ht="22.5" customHeight="1" thickBot="1">
      <c r="A443" s="81"/>
    </row>
    <row r="444" spans="1:15" ht="15.75" customHeight="1">
      <c r="A444" s="5"/>
      <c r="B444" s="5"/>
      <c r="C444" s="5"/>
      <c r="D444" s="5"/>
      <c r="E444" s="5"/>
      <c r="F444" s="5"/>
      <c r="G444" s="5"/>
      <c r="H444" s="6" t="s">
        <v>1</v>
      </c>
      <c r="I444" s="7" t="s">
        <v>152</v>
      </c>
      <c r="J444" s="8"/>
      <c r="K444" s="9"/>
      <c r="L444" s="9"/>
      <c r="M444" s="9"/>
      <c r="N444" s="9"/>
      <c r="O444" s="9"/>
    </row>
    <row r="445" spans="1:15" ht="15.75" customHeight="1">
      <c r="A445" s="3"/>
      <c r="B445" s="3"/>
      <c r="C445" s="3"/>
      <c r="D445" s="3"/>
      <c r="E445" s="3"/>
      <c r="F445" s="3"/>
      <c r="G445" s="3"/>
      <c r="H445" s="11"/>
      <c r="I445" s="12" t="s">
        <v>3</v>
      </c>
      <c r="J445" s="13"/>
      <c r="K445" s="13"/>
      <c r="L445" s="84" t="s">
        <v>4</v>
      </c>
      <c r="M445" s="13"/>
      <c r="N445" s="85"/>
      <c r="O445" s="87" t="s">
        <v>5</v>
      </c>
    </row>
    <row r="446" spans="1:15" ht="15.75" customHeight="1" thickBot="1">
      <c r="A446" s="3"/>
      <c r="B446" s="3"/>
      <c r="C446" s="3"/>
      <c r="D446" s="3"/>
      <c r="E446" s="3"/>
      <c r="F446" s="3"/>
      <c r="G446" s="3"/>
      <c r="H446" s="18"/>
      <c r="I446" s="12" t="s">
        <v>6</v>
      </c>
      <c r="J446" s="13"/>
      <c r="K446" s="13"/>
      <c r="L446" s="84" t="s">
        <v>7</v>
      </c>
      <c r="M446" s="13"/>
      <c r="N446" s="85"/>
      <c r="O446" s="94"/>
    </row>
    <row r="447" spans="1:15" ht="15.75" customHeight="1" thickBot="1">
      <c r="A447" s="24" t="s">
        <v>8</v>
      </c>
      <c r="B447" s="24"/>
      <c r="C447" s="24"/>
      <c r="D447" s="24"/>
      <c r="E447" s="24"/>
      <c r="F447" s="24"/>
      <c r="G447" s="24"/>
      <c r="H447" s="24"/>
      <c r="I447" s="86" t="str">
        <f aca="true" t="shared" si="5" ref="I447:O447">+I5</f>
        <v>H16</v>
      </c>
      <c r="J447" s="26" t="str">
        <f t="shared" si="5"/>
        <v>H17</v>
      </c>
      <c r="K447" s="29" t="str">
        <f t="shared" si="5"/>
        <v>H18</v>
      </c>
      <c r="L447" s="26" t="str">
        <f t="shared" si="5"/>
        <v>H16</v>
      </c>
      <c r="M447" s="26" t="str">
        <f t="shared" si="5"/>
        <v>H17</v>
      </c>
      <c r="N447" s="29" t="str">
        <f t="shared" si="5"/>
        <v>H18</v>
      </c>
      <c r="O447" s="95" t="str">
        <f t="shared" si="5"/>
        <v>H18</v>
      </c>
    </row>
    <row r="448" spans="1:15" ht="15.75" customHeight="1">
      <c r="A448" s="2" t="s">
        <v>30</v>
      </c>
      <c r="B448" s="82" t="s">
        <v>102</v>
      </c>
      <c r="C448" s="82"/>
      <c r="D448" s="82"/>
      <c r="E448" s="82"/>
      <c r="F448" s="82"/>
      <c r="G448" s="82"/>
      <c r="H448" s="6" t="s">
        <v>103</v>
      </c>
      <c r="I448" s="39">
        <v>0.9774588310295366</v>
      </c>
      <c r="J448" s="39">
        <v>0.9045932105644278</v>
      </c>
      <c r="K448" s="40">
        <f>IF(ISERROR(#REF!),0,#REF!)</f>
        <v>0</v>
      </c>
      <c r="L448" s="41">
        <v>3.0249070213005744</v>
      </c>
      <c r="M448" s="39">
        <v>3.5157094256553933</v>
      </c>
      <c r="N448" s="42">
        <f>IF(ISERROR(#REF!),0,#REF!)</f>
        <v>0</v>
      </c>
      <c r="O448" s="40">
        <f>IF(ISERROR(#REF!),0,#REF!)</f>
        <v>0</v>
      </c>
    </row>
    <row r="449" spans="1:15" ht="15.75" customHeight="1">
      <c r="A449" s="30" t="s">
        <v>104</v>
      </c>
      <c r="H449" s="18"/>
      <c r="I449" s="39"/>
      <c r="J449" s="39"/>
      <c r="K449" s="40"/>
      <c r="L449" s="41"/>
      <c r="M449" s="39"/>
      <c r="N449" s="42"/>
      <c r="O449" s="40"/>
    </row>
    <row r="450" spans="1:15" ht="15.75" customHeight="1">
      <c r="A450" s="2" t="s">
        <v>16</v>
      </c>
      <c r="B450" s="43" t="s">
        <v>105</v>
      </c>
      <c r="C450" s="43"/>
      <c r="D450" s="43"/>
      <c r="E450" s="43"/>
      <c r="F450" s="43"/>
      <c r="H450" s="11" t="s">
        <v>106</v>
      </c>
      <c r="I450" s="39">
        <v>7.587218935771283</v>
      </c>
      <c r="J450" s="39">
        <v>7.389063685091033</v>
      </c>
      <c r="K450" s="40">
        <f>IF(ISERROR(#REF!),0,#REF!)</f>
        <v>0</v>
      </c>
      <c r="L450" s="41">
        <v>29.69566561553206</v>
      </c>
      <c r="M450" s="39">
        <v>30.832115232352763</v>
      </c>
      <c r="N450" s="42">
        <f>IF(ISERROR(#REF!),0,#REF!)</f>
        <v>0</v>
      </c>
      <c r="O450" s="40">
        <f>IF(ISERROR(#REF!),0,#REF!)</f>
        <v>0</v>
      </c>
    </row>
    <row r="451" spans="1:15" ht="15.75" customHeight="1">
      <c r="A451" s="2" t="s">
        <v>19</v>
      </c>
      <c r="B451" s="43" t="s">
        <v>107</v>
      </c>
      <c r="C451" s="43"/>
      <c r="D451" s="43"/>
      <c r="E451" s="43"/>
      <c r="F451" s="43"/>
      <c r="H451" s="11" t="s">
        <v>106</v>
      </c>
      <c r="I451" s="39">
        <v>8.48389558291304</v>
      </c>
      <c r="J451" s="39">
        <v>8.509324681828573</v>
      </c>
      <c r="K451" s="40">
        <f>IF(ISERROR(#REF!),0,#REF!)</f>
        <v>0</v>
      </c>
      <c r="L451" s="41">
        <v>28.557843319112102</v>
      </c>
      <c r="M451" s="39">
        <v>29.35833485595956</v>
      </c>
      <c r="N451" s="42">
        <f>IF(ISERROR(#REF!),0,#REF!)</f>
        <v>0</v>
      </c>
      <c r="O451" s="40">
        <f>IF(ISERROR(#REF!),0,#REF!)</f>
        <v>0</v>
      </c>
    </row>
    <row r="452" spans="1:15" ht="15.75" customHeight="1">
      <c r="A452" s="2" t="s">
        <v>21</v>
      </c>
      <c r="B452" s="43" t="s">
        <v>108</v>
      </c>
      <c r="C452" s="43"/>
      <c r="D452" s="43"/>
      <c r="E452" s="43"/>
      <c r="F452" s="43"/>
      <c r="G452" s="43"/>
      <c r="H452" s="11" t="s">
        <v>18</v>
      </c>
      <c r="I452" s="39">
        <v>111.81825191460095</v>
      </c>
      <c r="J452" s="39">
        <v>115.16106836374816</v>
      </c>
      <c r="K452" s="40">
        <f>IF(ISERROR(#REF!),0,#REF!*100)</f>
        <v>0</v>
      </c>
      <c r="L452" s="41">
        <v>96.16838931596526</v>
      </c>
      <c r="M452" s="39">
        <v>95.21998291298958</v>
      </c>
      <c r="N452" s="42">
        <f>IF(ISERROR(#REF!),0,#REF!*100)</f>
        <v>0</v>
      </c>
      <c r="O452" s="40">
        <f>IF(ISERROR(#REF!),0,#REF!*100)</f>
        <v>0</v>
      </c>
    </row>
    <row r="453" spans="1:15" ht="15.75" customHeight="1">
      <c r="A453" s="2" t="s">
        <v>23</v>
      </c>
      <c r="B453" s="43" t="s">
        <v>109</v>
      </c>
      <c r="C453" s="43"/>
      <c r="D453" s="43"/>
      <c r="E453" s="43"/>
      <c r="F453" s="43"/>
      <c r="G453" s="43"/>
      <c r="H453" s="11" t="s">
        <v>110</v>
      </c>
      <c r="I453" s="39">
        <v>8.846028291621327</v>
      </c>
      <c r="J453" s="39">
        <v>8.846028291621327</v>
      </c>
      <c r="K453" s="40">
        <f>IF(ISERROR(#REF!),0,#REF!)</f>
        <v>0</v>
      </c>
      <c r="L453" s="41">
        <v>28.593017408123792</v>
      </c>
      <c r="M453" s="39">
        <v>28.671560846560848</v>
      </c>
      <c r="N453" s="42">
        <f>IF(ISERROR(#REF!),0,#REF!)</f>
        <v>0</v>
      </c>
      <c r="O453" s="40">
        <f>IF(ISERROR(#REF!),0,#REF!)</f>
        <v>0</v>
      </c>
    </row>
    <row r="454" spans="1:15" ht="15.75" customHeight="1">
      <c r="A454" s="30" t="s">
        <v>111</v>
      </c>
      <c r="H454" s="18"/>
      <c r="I454" s="39"/>
      <c r="J454" s="39"/>
      <c r="K454" s="40"/>
      <c r="L454" s="41"/>
      <c r="M454" s="39"/>
      <c r="N454" s="42"/>
      <c r="O454" s="40"/>
    </row>
    <row r="455" spans="1:15" ht="15.75" customHeight="1">
      <c r="A455" s="2" t="s">
        <v>16</v>
      </c>
      <c r="B455" s="43" t="s">
        <v>112</v>
      </c>
      <c r="C455" s="43"/>
      <c r="D455" s="43"/>
      <c r="E455" s="43"/>
      <c r="F455" s="43"/>
      <c r="G455" s="43"/>
      <c r="H455" s="11" t="s">
        <v>18</v>
      </c>
      <c r="I455" s="39"/>
      <c r="J455" s="39"/>
      <c r="K455" s="40"/>
      <c r="L455" s="41"/>
      <c r="M455" s="39"/>
      <c r="N455" s="42"/>
      <c r="O455" s="40"/>
    </row>
    <row r="456" spans="2:15" ht="15.75" customHeight="1">
      <c r="B456" s="53" t="s">
        <v>40</v>
      </c>
      <c r="C456" s="43" t="s">
        <v>113</v>
      </c>
      <c r="D456" s="43"/>
      <c r="E456" s="43"/>
      <c r="F456" s="43"/>
      <c r="G456" s="43"/>
      <c r="H456" s="18"/>
      <c r="I456" s="39">
        <v>28.928805243978424</v>
      </c>
      <c r="J456" s="39">
        <v>28.433547482151127</v>
      </c>
      <c r="K456" s="40">
        <f>IF(ISERROR(#REF!),0,#REF!*100)</f>
        <v>0</v>
      </c>
      <c r="L456" s="41">
        <v>18.350899914214562</v>
      </c>
      <c r="M456" s="39">
        <v>17.320895043285446</v>
      </c>
      <c r="N456" s="42">
        <f>IF(ISERROR(#REF!),0,#REF!*100)</f>
        <v>0</v>
      </c>
      <c r="O456" s="40">
        <f>IF(ISERROR(#REF!),0,#REF!*100)</f>
        <v>0</v>
      </c>
    </row>
    <row r="457" spans="2:15" ht="15.75" customHeight="1">
      <c r="B457" s="53" t="s">
        <v>42</v>
      </c>
      <c r="C457" s="43" t="s">
        <v>114</v>
      </c>
      <c r="D457" s="43"/>
      <c r="E457" s="43"/>
      <c r="F457" s="43"/>
      <c r="G457" s="43"/>
      <c r="H457" s="18"/>
      <c r="I457" s="39">
        <v>29.94871249640212</v>
      </c>
      <c r="J457" s="39">
        <v>29.74019742422241</v>
      </c>
      <c r="K457" s="40">
        <f>IF(ISERROR(#REF!),0,#REF!*100)</f>
        <v>0</v>
      </c>
      <c r="L457" s="41">
        <v>45.78402058850475</v>
      </c>
      <c r="M457" s="39">
        <v>44.350767680858105</v>
      </c>
      <c r="N457" s="42">
        <f>IF(ISERROR(#REF!),0,#REF!*100)</f>
        <v>0</v>
      </c>
      <c r="O457" s="40">
        <f>IF(ISERROR(#REF!),0,#REF!*100)</f>
        <v>0</v>
      </c>
    </row>
    <row r="458" spans="2:15" ht="15.75" customHeight="1">
      <c r="B458" s="53"/>
      <c r="C458" s="2" t="s">
        <v>115</v>
      </c>
      <c r="D458" s="43" t="s">
        <v>116</v>
      </c>
      <c r="E458" s="43"/>
      <c r="F458" s="43"/>
      <c r="H458" s="18"/>
      <c r="I458" s="39">
        <v>2.8639394109192717</v>
      </c>
      <c r="J458" s="39">
        <v>2.6943853588412883</v>
      </c>
      <c r="K458" s="40">
        <f>IF(ISERROR(#REF!),0,#REF!*100)</f>
        <v>0</v>
      </c>
      <c r="L458" s="41">
        <v>16.41708379488119</v>
      </c>
      <c r="M458" s="39">
        <v>15.462559199577269</v>
      </c>
      <c r="N458" s="42">
        <f>IF(ISERROR(#REF!),0,#REF!*100)</f>
        <v>0</v>
      </c>
      <c r="O458" s="40">
        <f>IF(ISERROR(#REF!),0,#REF!*100)</f>
        <v>0</v>
      </c>
    </row>
    <row r="459" spans="2:15" ht="15.75" customHeight="1">
      <c r="B459" s="53"/>
      <c r="C459" s="2" t="s">
        <v>117</v>
      </c>
      <c r="D459" s="43" t="s">
        <v>118</v>
      </c>
      <c r="E459" s="43"/>
      <c r="F459" s="43"/>
      <c r="H459" s="18"/>
      <c r="I459" s="39">
        <v>27.084773085482844</v>
      </c>
      <c r="J459" s="39">
        <v>27.04581206538112</v>
      </c>
      <c r="K459" s="40">
        <f>IF(ISERROR(#REF!),0,#REF!*100)</f>
        <v>0</v>
      </c>
      <c r="L459" s="41">
        <v>29.36693679362356</v>
      </c>
      <c r="M459" s="39">
        <v>28.888208481280834</v>
      </c>
      <c r="N459" s="42">
        <f>IF(ISERROR(#REF!),0,#REF!*100)</f>
        <v>0</v>
      </c>
      <c r="O459" s="40">
        <f>IF(ISERROR(#REF!),0,#REF!*100)</f>
        <v>0</v>
      </c>
    </row>
    <row r="460" spans="2:15" ht="15.75" customHeight="1">
      <c r="B460" s="53" t="s">
        <v>44</v>
      </c>
      <c r="C460" s="43" t="s">
        <v>119</v>
      </c>
      <c r="D460" s="43"/>
      <c r="E460" s="43"/>
      <c r="F460" s="43"/>
      <c r="G460" s="43"/>
      <c r="H460" s="18"/>
      <c r="I460" s="39">
        <v>10.271868308594739</v>
      </c>
      <c r="J460" s="39">
        <v>10.241473624137639</v>
      </c>
      <c r="K460" s="40">
        <f>IF(ISERROR(#REF!),0,#REF!*100)</f>
        <v>0</v>
      </c>
      <c r="L460" s="41">
        <v>11.15262728310027</v>
      </c>
      <c r="M460" s="39">
        <v>10.717407515321517</v>
      </c>
      <c r="N460" s="42">
        <f>IF(ISERROR(#REF!),0,#REF!*100)</f>
        <v>0</v>
      </c>
      <c r="O460" s="40">
        <f>IF(ISERROR(#REF!),0,#REF!*100)</f>
        <v>0</v>
      </c>
    </row>
    <row r="461" spans="2:15" ht="15.75" customHeight="1">
      <c r="B461" s="53" t="s">
        <v>46</v>
      </c>
      <c r="C461" s="43" t="s">
        <v>120</v>
      </c>
      <c r="D461" s="43"/>
      <c r="E461" s="43"/>
      <c r="F461" s="43"/>
      <c r="G461" s="43"/>
      <c r="H461" s="18"/>
      <c r="I461" s="39">
        <v>0.7588481599668204</v>
      </c>
      <c r="J461" s="39">
        <v>0.7537363901886084</v>
      </c>
      <c r="K461" s="40">
        <f>IF(ISERROR(#REF!),0,#REF!*100)</f>
        <v>0</v>
      </c>
      <c r="L461" s="41">
        <v>0.045391323177892344</v>
      </c>
      <c r="M461" s="39">
        <v>0.04819919700927933</v>
      </c>
      <c r="N461" s="42">
        <f>IF(ISERROR(#REF!),0,#REF!*100)</f>
        <v>0</v>
      </c>
      <c r="O461" s="40">
        <f>IF(ISERROR(#REF!),0,#REF!*100)</f>
        <v>0</v>
      </c>
    </row>
    <row r="462" spans="2:15" ht="15.75" customHeight="1">
      <c r="B462" s="53" t="s">
        <v>54</v>
      </c>
      <c r="C462" s="43" t="s">
        <v>121</v>
      </c>
      <c r="D462" s="43"/>
      <c r="E462" s="43"/>
      <c r="F462" s="43"/>
      <c r="G462" s="43"/>
      <c r="H462" s="18"/>
      <c r="I462" s="39">
        <v>0.209287880028716</v>
      </c>
      <c r="J462" s="39">
        <v>0.21678454592379734</v>
      </c>
      <c r="K462" s="40">
        <f>IF(ISERROR(#REF!),0,#REF!*100)</f>
        <v>0</v>
      </c>
      <c r="L462" s="41">
        <v>0.28890119683176896</v>
      </c>
      <c r="M462" s="39">
        <v>0.2932447047552261</v>
      </c>
      <c r="N462" s="42">
        <f>IF(ISERROR(#REF!),0,#REF!*100)</f>
        <v>0</v>
      </c>
      <c r="O462" s="40">
        <f>IF(ISERROR(#REF!),0,#REF!*100)</f>
        <v>0</v>
      </c>
    </row>
    <row r="463" spans="2:15" ht="15.75" customHeight="1">
      <c r="B463" s="53" t="s">
        <v>56</v>
      </c>
      <c r="C463" s="43" t="s">
        <v>122</v>
      </c>
      <c r="D463" s="43"/>
      <c r="E463" s="43"/>
      <c r="F463" s="43"/>
      <c r="G463" s="43"/>
      <c r="H463" s="18"/>
      <c r="I463" s="39">
        <v>4.129915571257734</v>
      </c>
      <c r="J463" s="39">
        <v>2.643848136875817</v>
      </c>
      <c r="K463" s="40">
        <f>IF(ISERROR(#REF!),0,#REF!*100)</f>
        <v>0</v>
      </c>
      <c r="L463" s="41">
        <v>8.260700275679413</v>
      </c>
      <c r="M463" s="39">
        <v>10.572612386601019</v>
      </c>
      <c r="N463" s="42">
        <f>IF(ISERROR(#REF!),0,#REF!*100)</f>
        <v>0</v>
      </c>
      <c r="O463" s="40">
        <f>IF(ISERROR(#REF!),0,#REF!*100)</f>
        <v>0</v>
      </c>
    </row>
    <row r="464" spans="2:15" ht="15.75" customHeight="1">
      <c r="B464" s="53" t="s">
        <v>58</v>
      </c>
      <c r="C464" s="43" t="s">
        <v>123</v>
      </c>
      <c r="D464" s="43"/>
      <c r="E464" s="43"/>
      <c r="F464" s="43"/>
      <c r="G464" s="43"/>
      <c r="H464" s="18"/>
      <c r="I464" s="39">
        <v>0.06987437459082305</v>
      </c>
      <c r="J464" s="39">
        <v>0.011197751805760261</v>
      </c>
      <c r="K464" s="40">
        <f>IF(ISERROR(#REF!),0,#REF!*100)</f>
        <v>0</v>
      </c>
      <c r="L464" s="41">
        <v>0</v>
      </c>
      <c r="M464" s="39">
        <v>0.012741181176633266</v>
      </c>
      <c r="N464" s="42">
        <f>IF(ISERROR(#REF!),0,#REF!*100)</f>
        <v>0</v>
      </c>
      <c r="O464" s="40">
        <f>IF(ISERROR(#REF!),0,#REF!*100)</f>
        <v>0</v>
      </c>
    </row>
    <row r="465" spans="2:15" ht="15.75" customHeight="1">
      <c r="B465" s="53" t="s">
        <v>60</v>
      </c>
      <c r="C465" s="43" t="s">
        <v>124</v>
      </c>
      <c r="D465" s="43"/>
      <c r="E465" s="43"/>
      <c r="F465" s="43"/>
      <c r="G465" s="43"/>
      <c r="H465" s="18"/>
      <c r="I465" s="39">
        <v>0.3738446662480909</v>
      </c>
      <c r="J465" s="39">
        <v>0.4944691455280452</v>
      </c>
      <c r="K465" s="40">
        <f>IF(ISERROR(#REF!),0,#REF!*100)</f>
        <v>0</v>
      </c>
      <c r="L465" s="41">
        <v>0.8245396320387784</v>
      </c>
      <c r="M465" s="39">
        <v>0.6008108922283734</v>
      </c>
      <c r="N465" s="42">
        <f>IF(ISERROR(#REF!),0,#REF!*100)</f>
        <v>0</v>
      </c>
      <c r="O465" s="40">
        <f>IF(ISERROR(#REF!),0,#REF!*100)</f>
        <v>0</v>
      </c>
    </row>
    <row r="466" spans="2:15" ht="15.75" customHeight="1">
      <c r="B466" s="53" t="s">
        <v>62</v>
      </c>
      <c r="C466" s="43" t="s">
        <v>125</v>
      </c>
      <c r="D466" s="43"/>
      <c r="E466" s="43"/>
      <c r="F466" s="43"/>
      <c r="G466" s="43"/>
      <c r="H466" s="18"/>
      <c r="I466" s="39">
        <v>0.07873438781858332</v>
      </c>
      <c r="J466" s="39">
        <v>0.1248942229914401</v>
      </c>
      <c r="K466" s="40">
        <f>IF(ISERROR(#REF!),0,#REF!*100)</f>
        <v>0</v>
      </c>
      <c r="L466" s="41">
        <v>0</v>
      </c>
      <c r="M466" s="39">
        <v>0</v>
      </c>
      <c r="N466" s="42">
        <f>IF(ISERROR(#REF!),0,#REF!*100)</f>
        <v>0</v>
      </c>
      <c r="O466" s="40">
        <f>IF(ISERROR(#REF!),0,#REF!*100)</f>
        <v>0</v>
      </c>
    </row>
    <row r="467" spans="2:15" ht="15.75" customHeight="1">
      <c r="B467" s="53" t="s">
        <v>64</v>
      </c>
      <c r="C467" s="43" t="s">
        <v>126</v>
      </c>
      <c r="D467" s="43"/>
      <c r="E467" s="43"/>
      <c r="F467" s="43"/>
      <c r="G467" s="43"/>
      <c r="H467" s="18"/>
      <c r="I467" s="39">
        <v>5.887981655462342</v>
      </c>
      <c r="J467" s="39">
        <v>6.373829085963864</v>
      </c>
      <c r="K467" s="40">
        <f>IF(ISERROR(#REF!),0,#REF!*100)</f>
        <v>0</v>
      </c>
      <c r="L467" s="41">
        <v>3.7797646314141273</v>
      </c>
      <c r="M467" s="39">
        <v>4.352347982399392</v>
      </c>
      <c r="N467" s="42">
        <f>IF(ISERROR(#REF!),0,#REF!*100)</f>
        <v>0</v>
      </c>
      <c r="O467" s="40">
        <f>IF(ISERROR(#REF!),0,#REF!*100)</f>
        <v>0</v>
      </c>
    </row>
    <row r="468" spans="2:15" ht="15.75" customHeight="1">
      <c r="B468" s="83" t="s">
        <v>127</v>
      </c>
      <c r="C468" s="43" t="s">
        <v>128</v>
      </c>
      <c r="D468" s="43"/>
      <c r="E468" s="43"/>
      <c r="F468" s="43"/>
      <c r="G468" s="43"/>
      <c r="H468" s="18"/>
      <c r="I468" s="39">
        <v>8.792150315631984</v>
      </c>
      <c r="J468" s="39">
        <v>9.164623158817026</v>
      </c>
      <c r="K468" s="40">
        <f>IF(ISERROR(#REF!),0,#REF!*100)</f>
        <v>0</v>
      </c>
      <c r="L468" s="41">
        <v>8.399268741619263</v>
      </c>
      <c r="M468" s="39">
        <v>8.904505340925366</v>
      </c>
      <c r="N468" s="42">
        <f>IF(ISERROR(#REF!),0,#REF!*100)</f>
        <v>0</v>
      </c>
      <c r="O468" s="40">
        <f>IF(ISERROR(#REF!),0,#REF!*100)</f>
        <v>0</v>
      </c>
    </row>
    <row r="469" spans="2:15" ht="15.75" customHeight="1">
      <c r="B469" s="83" t="s">
        <v>129</v>
      </c>
      <c r="C469" s="43" t="s">
        <v>130</v>
      </c>
      <c r="D469" s="43"/>
      <c r="E469" s="43"/>
      <c r="F469" s="43"/>
      <c r="G469" s="43"/>
      <c r="H469" s="18"/>
      <c r="I469" s="39">
        <v>10.549976940019626</v>
      </c>
      <c r="J469" s="39">
        <v>11.80139903139447</v>
      </c>
      <c r="K469" s="40">
        <f>IF(ISERROR(#REF!),0,#REF!*100)</f>
        <v>0</v>
      </c>
      <c r="L469" s="41">
        <v>3.1138864134191744</v>
      </c>
      <c r="M469" s="39">
        <v>2.826468075439645</v>
      </c>
      <c r="N469" s="42">
        <f>IF(ISERROR(#REF!),0,#REF!*100)</f>
        <v>0</v>
      </c>
      <c r="O469" s="40">
        <f>IF(ISERROR(#REF!),0,#REF!*100)</f>
        <v>0</v>
      </c>
    </row>
    <row r="470" spans="2:15" ht="15.75" customHeight="1">
      <c r="B470" s="83" t="s">
        <v>131</v>
      </c>
      <c r="C470" s="43" t="s">
        <v>132</v>
      </c>
      <c r="D470" s="43"/>
      <c r="E470" s="43"/>
      <c r="F470" s="43"/>
      <c r="G470" s="43"/>
      <c r="H470" s="18"/>
      <c r="I470" s="39">
        <v>100</v>
      </c>
      <c r="J470" s="39">
        <v>100</v>
      </c>
      <c r="K470" s="40">
        <f>IF(ISERROR(#REF!),0,#REF!*100)</f>
        <v>0</v>
      </c>
      <c r="L470" s="41">
        <v>100</v>
      </c>
      <c r="M470" s="39">
        <v>100</v>
      </c>
      <c r="N470" s="42">
        <f>IF(ISERROR(#REF!),0,#REF!*100)</f>
        <v>0</v>
      </c>
      <c r="O470" s="40">
        <f>IF(ISERROR(#REF!),0,#REF!*100)</f>
        <v>0</v>
      </c>
    </row>
    <row r="471" spans="1:15" ht="15.75" customHeight="1">
      <c r="A471" s="2" t="s">
        <v>19</v>
      </c>
      <c r="B471" s="43" t="s">
        <v>133</v>
      </c>
      <c r="C471" s="43"/>
      <c r="D471" s="43"/>
      <c r="E471" s="43"/>
      <c r="F471" s="43"/>
      <c r="G471" s="43"/>
      <c r="H471" s="11" t="s">
        <v>18</v>
      </c>
      <c r="I471" s="39"/>
      <c r="J471" s="39"/>
      <c r="K471" s="40"/>
      <c r="L471" s="41"/>
      <c r="M471" s="39"/>
      <c r="N471" s="42"/>
      <c r="O471" s="40"/>
    </row>
    <row r="472" spans="2:15" ht="15.75" customHeight="1">
      <c r="B472" s="53" t="s">
        <v>40</v>
      </c>
      <c r="C472" s="43" t="s">
        <v>113</v>
      </c>
      <c r="D472" s="43"/>
      <c r="E472" s="43"/>
      <c r="F472" s="43"/>
      <c r="G472" s="43"/>
      <c r="H472" s="18"/>
      <c r="I472" s="39">
        <v>25.87127302443633</v>
      </c>
      <c r="J472" s="39">
        <v>24.690242879946915</v>
      </c>
      <c r="K472" s="40">
        <f>IF(ISERROR(#REF!),0,#REF!*100)</f>
        <v>0</v>
      </c>
      <c r="L472" s="41">
        <v>19.082049772011793</v>
      </c>
      <c r="M472" s="39">
        <v>18.190399234909535</v>
      </c>
      <c r="N472" s="42">
        <f>IF(ISERROR(#REF!),0,#REF!*100)</f>
        <v>0</v>
      </c>
      <c r="O472" s="40">
        <f>IF(ISERROR(#REF!),0,#REF!*100)</f>
        <v>0</v>
      </c>
    </row>
    <row r="473" spans="2:15" ht="15.75" customHeight="1">
      <c r="B473" s="53" t="s">
        <v>42</v>
      </c>
      <c r="C473" s="43" t="s">
        <v>114</v>
      </c>
      <c r="D473" s="43"/>
      <c r="E473" s="43"/>
      <c r="F473" s="43"/>
      <c r="G473" s="43"/>
      <c r="H473" s="18"/>
      <c r="I473" s="39">
        <v>26.783384629617412</v>
      </c>
      <c r="J473" s="39">
        <v>25.82487106691726</v>
      </c>
      <c r="K473" s="40">
        <f>IF(ISERROR(#REF!),0,#REF!*100)</f>
        <v>0</v>
      </c>
      <c r="L473" s="41">
        <v>47.608180727743544</v>
      </c>
      <c r="M473" s="39">
        <v>46.57716408265383</v>
      </c>
      <c r="N473" s="42">
        <f>IF(ISERROR(#REF!),0,#REF!*100)</f>
        <v>0</v>
      </c>
      <c r="O473" s="40">
        <f>IF(ISERROR(#REF!),0,#REF!*100)</f>
        <v>0</v>
      </c>
    </row>
    <row r="474" spans="2:15" ht="15.75" customHeight="1">
      <c r="B474" s="53"/>
      <c r="C474" s="2" t="s">
        <v>115</v>
      </c>
      <c r="D474" s="43" t="s">
        <v>116</v>
      </c>
      <c r="E474" s="43"/>
      <c r="F474" s="43"/>
      <c r="H474" s="18"/>
      <c r="I474" s="39">
        <v>2.561245022061828</v>
      </c>
      <c r="J474" s="39">
        <v>2.339666865828991</v>
      </c>
      <c r="K474" s="40">
        <f>IF(ISERROR(#REF!),0,#REF!*100)</f>
        <v>0</v>
      </c>
      <c r="L474" s="41">
        <v>17.071185148939303</v>
      </c>
      <c r="M474" s="39">
        <v>16.238775440347112</v>
      </c>
      <c r="N474" s="42">
        <f>IF(ISERROR(#REF!),0,#REF!*100)</f>
        <v>0</v>
      </c>
      <c r="O474" s="40">
        <f>IF(ISERROR(#REF!),0,#REF!*100)</f>
        <v>0</v>
      </c>
    </row>
    <row r="475" spans="2:15" ht="15.75" customHeight="1">
      <c r="B475" s="53"/>
      <c r="C475" s="2" t="s">
        <v>117</v>
      </c>
      <c r="D475" s="43" t="s">
        <v>118</v>
      </c>
      <c r="E475" s="43"/>
      <c r="F475" s="43"/>
      <c r="H475" s="18"/>
      <c r="I475" s="39">
        <v>24.222139607555587</v>
      </c>
      <c r="J475" s="39">
        <v>23.48520420108827</v>
      </c>
      <c r="K475" s="40">
        <f>IF(ISERROR(#REF!),0,#REF!*100)</f>
        <v>0</v>
      </c>
      <c r="L475" s="41">
        <v>30.536995578804245</v>
      </c>
      <c r="M475" s="39">
        <v>30.338388642306725</v>
      </c>
      <c r="N475" s="42">
        <f>IF(ISERROR(#REF!),0,#REF!*100)</f>
        <v>0</v>
      </c>
      <c r="O475" s="40">
        <f>IF(ISERROR(#REF!),0,#REF!*100)</f>
        <v>0</v>
      </c>
    </row>
    <row r="476" spans="2:15" ht="15.75" customHeight="1">
      <c r="B476" s="53" t="s">
        <v>44</v>
      </c>
      <c r="C476" s="43" t="s">
        <v>134</v>
      </c>
      <c r="D476" s="43"/>
      <c r="E476" s="43"/>
      <c r="F476" s="43"/>
      <c r="G476" s="43"/>
      <c r="H476" s="18"/>
      <c r="I476" s="39">
        <v>4.471642563266607</v>
      </c>
      <c r="J476" s="39">
        <v>4.663127803785449</v>
      </c>
      <c r="K476" s="40">
        <f>IF(ISERROR(#REF!),0,#REF!*100)</f>
        <v>0</v>
      </c>
      <c r="L476" s="41">
        <v>25.117350053911743</v>
      </c>
      <c r="M476" s="39">
        <v>29.235044379603536</v>
      </c>
      <c r="N476" s="42">
        <f>IF(ISERROR(#REF!),0,#REF!*100)</f>
        <v>0</v>
      </c>
      <c r="O476" s="40">
        <f>IF(ISERROR(#REF!),0,#REF!*100)</f>
        <v>0</v>
      </c>
    </row>
    <row r="477" spans="1:15" ht="15.75" customHeight="1">
      <c r="A477" s="2" t="s">
        <v>21</v>
      </c>
      <c r="B477" s="43" t="s">
        <v>135</v>
      </c>
      <c r="C477" s="43"/>
      <c r="D477" s="43"/>
      <c r="E477" s="43"/>
      <c r="F477" s="43"/>
      <c r="H477" s="11" t="s">
        <v>106</v>
      </c>
      <c r="I477" s="39"/>
      <c r="J477" s="39"/>
      <c r="K477" s="40"/>
      <c r="L477" s="41"/>
      <c r="M477" s="39"/>
      <c r="N477" s="42"/>
      <c r="O477" s="40"/>
    </row>
    <row r="478" spans="2:15" ht="15.75" customHeight="1">
      <c r="B478" s="53" t="s">
        <v>40</v>
      </c>
      <c r="C478" s="43" t="s">
        <v>113</v>
      </c>
      <c r="D478" s="43"/>
      <c r="E478" s="43"/>
      <c r="F478" s="43"/>
      <c r="G478" s="43"/>
      <c r="H478" s="18"/>
      <c r="I478" s="39">
        <v>1.7958549623313533</v>
      </c>
      <c r="J478" s="39">
        <v>1.721228229781718</v>
      </c>
      <c r="K478" s="40">
        <f>IF(ISERROR(#REF!),0,#REF!)</f>
        <v>0</v>
      </c>
      <c r="L478" s="41">
        <v>4.657677225692573</v>
      </c>
      <c r="M478" s="39">
        <v>4.527093168779351</v>
      </c>
      <c r="N478" s="42">
        <f>IF(ISERROR(#REF!),0,#REF!)</f>
        <v>0</v>
      </c>
      <c r="O478" s="40">
        <f>IF(ISERROR(#REF!),0,#REF!)</f>
        <v>0</v>
      </c>
    </row>
    <row r="479" spans="2:15" ht="15.75" customHeight="1">
      <c r="B479" s="53"/>
      <c r="E479" s="73" t="s">
        <v>136</v>
      </c>
      <c r="F479" s="73"/>
      <c r="H479" s="18"/>
      <c r="I479" s="39">
        <v>0.8702022274151637</v>
      </c>
      <c r="J479" s="39">
        <v>0.8343887689755436</v>
      </c>
      <c r="K479" s="40">
        <f>IF(ISERROR(#REF!),0,#REF!)</f>
        <v>0</v>
      </c>
      <c r="L479" s="41">
        <v>2.1961505533183243</v>
      </c>
      <c r="M479" s="39">
        <v>2.141649009330508</v>
      </c>
      <c r="N479" s="42">
        <f>IF(ISERROR(#REF!),0,#REF!)</f>
        <v>0</v>
      </c>
      <c r="O479" s="40">
        <f>IF(ISERROR(#REF!),0,#REF!)</f>
        <v>0</v>
      </c>
    </row>
    <row r="480" spans="2:15" ht="15.75" customHeight="1">
      <c r="B480" s="53"/>
      <c r="E480" s="73" t="s">
        <v>137</v>
      </c>
      <c r="F480" s="73"/>
      <c r="H480" s="18"/>
      <c r="I480" s="39">
        <v>0.4664728232754776</v>
      </c>
      <c r="J480" s="39">
        <v>0.4479209404377531</v>
      </c>
      <c r="K480" s="40">
        <f>IF(ISERROR(#REF!),0,#REF!)</f>
        <v>0</v>
      </c>
      <c r="L480" s="41">
        <v>1.386413841942269</v>
      </c>
      <c r="M480" s="39">
        <v>1.2975302446418762</v>
      </c>
      <c r="N480" s="42">
        <f>IF(ISERROR(#REF!),0,#REF!)</f>
        <v>0</v>
      </c>
      <c r="O480" s="40">
        <f>IF(ISERROR(#REF!),0,#REF!)</f>
        <v>0</v>
      </c>
    </row>
    <row r="481" spans="2:15" ht="15.75" customHeight="1">
      <c r="B481" s="53"/>
      <c r="E481" s="73" t="s">
        <v>138</v>
      </c>
      <c r="F481" s="73"/>
      <c r="H481" s="18"/>
      <c r="I481" s="39">
        <v>0.040475213614227866</v>
      </c>
      <c r="J481" s="39">
        <v>0.039511942774576786</v>
      </c>
      <c r="K481" s="40">
        <f>IF(ISERROR(#REF!),0,#REF!)</f>
        <v>0</v>
      </c>
      <c r="L481" s="41">
        <v>0.12268657978459165</v>
      </c>
      <c r="M481" s="39">
        <v>0.12326576046326242</v>
      </c>
      <c r="N481" s="42">
        <f>IF(ISERROR(#REF!),0,#REF!)</f>
        <v>0</v>
      </c>
      <c r="O481" s="40">
        <f>IF(ISERROR(#REF!),0,#REF!)</f>
        <v>0</v>
      </c>
    </row>
    <row r="482" spans="2:15" ht="15.75" customHeight="1">
      <c r="B482" s="53"/>
      <c r="E482" s="73" t="s">
        <v>139</v>
      </c>
      <c r="F482" s="73"/>
      <c r="H482" s="18"/>
      <c r="I482" s="39">
        <v>0.19983113029724636</v>
      </c>
      <c r="J482" s="39">
        <v>0.15878508951878081</v>
      </c>
      <c r="K482" s="40">
        <f>IF(ISERROR(#REF!),0,#REF!)</f>
        <v>0</v>
      </c>
      <c r="L482" s="41">
        <v>0.3526809778989758</v>
      </c>
      <c r="M482" s="39">
        <v>0.33843227637138645</v>
      </c>
      <c r="N482" s="42">
        <f>IF(ISERROR(#REF!),0,#REF!)</f>
        <v>0</v>
      </c>
      <c r="O482" s="40">
        <f>IF(ISERROR(#REF!),0,#REF!)</f>
        <v>0</v>
      </c>
    </row>
    <row r="483" spans="2:15" ht="15.75" customHeight="1">
      <c r="B483" s="53"/>
      <c r="E483" s="73" t="s">
        <v>140</v>
      </c>
      <c r="F483" s="73"/>
      <c r="H483" s="18"/>
      <c r="I483" s="39">
        <v>0.21887356772923766</v>
      </c>
      <c r="J483" s="39">
        <v>0.24062148807506378</v>
      </c>
      <c r="K483" s="40">
        <f>IF(ISERROR(#REF!),0,#REF!)</f>
        <v>0</v>
      </c>
      <c r="L483" s="41">
        <v>0.5997452727484119</v>
      </c>
      <c r="M483" s="39">
        <v>0.6262158779723183</v>
      </c>
      <c r="N483" s="42">
        <f>IF(ISERROR(#REF!),0,#REF!)</f>
        <v>0</v>
      </c>
      <c r="O483" s="40">
        <f>IF(ISERROR(#REF!),0,#REF!)</f>
        <v>0</v>
      </c>
    </row>
    <row r="484" spans="2:15" ht="15.75" customHeight="1">
      <c r="B484" s="53" t="s">
        <v>42</v>
      </c>
      <c r="C484" s="43" t="s">
        <v>114</v>
      </c>
      <c r="D484" s="43"/>
      <c r="E484" s="43"/>
      <c r="F484" s="43"/>
      <c r="G484" s="54"/>
      <c r="H484" s="18"/>
      <c r="I484" s="39">
        <v>1.8591692086313825</v>
      </c>
      <c r="J484" s="39">
        <v>1.8003264417845484</v>
      </c>
      <c r="K484" s="40">
        <f>IF(ISERROR(#REF!),0,#REF!)</f>
        <v>0</v>
      </c>
      <c r="L484" s="41">
        <v>11.620530382302269</v>
      </c>
      <c r="M484" s="39">
        <v>11.59178303987047</v>
      </c>
      <c r="N484" s="42">
        <f>IF(ISERROR(#REF!),0,#REF!)</f>
        <v>0</v>
      </c>
      <c r="O484" s="40">
        <f>IF(ISERROR(#REF!),0,#REF!)</f>
        <v>0</v>
      </c>
    </row>
    <row r="485" spans="2:15" ht="15.75" customHeight="1">
      <c r="B485" s="53"/>
      <c r="C485" s="2" t="s">
        <v>115</v>
      </c>
      <c r="D485" s="43" t="s">
        <v>141</v>
      </c>
      <c r="E485" s="43"/>
      <c r="F485" s="54"/>
      <c r="H485" s="18"/>
      <c r="I485" s="39">
        <v>0.17778887719486017</v>
      </c>
      <c r="J485" s="39">
        <v>0.16310494300647532</v>
      </c>
      <c r="K485" s="40">
        <f>IF(ISERROR(#REF!),0,#REF!)</f>
        <v>0</v>
      </c>
      <c r="L485" s="41">
        <v>4.166851634587944</v>
      </c>
      <c r="M485" s="39">
        <v>4.04138735032568</v>
      </c>
      <c r="N485" s="42">
        <f>IF(ISERROR(#REF!),0,#REF!)</f>
        <v>0</v>
      </c>
      <c r="O485" s="40">
        <f>IF(ISERROR(#REF!),0,#REF!)</f>
        <v>0</v>
      </c>
    </row>
    <row r="486" spans="2:15" ht="15.75" customHeight="1">
      <c r="B486" s="53"/>
      <c r="E486" s="73" t="s">
        <v>142</v>
      </c>
      <c r="H486" s="18"/>
      <c r="I486" s="39">
        <v>0</v>
      </c>
      <c r="J486" s="39">
        <v>0</v>
      </c>
      <c r="K486" s="40">
        <f>IF(ISERROR(#REF!),0,#REF!)</f>
        <v>0</v>
      </c>
      <c r="L486" s="41">
        <v>7.927196626185117E-05</v>
      </c>
      <c r="M486" s="39">
        <v>2.5814818945185846E-05</v>
      </c>
      <c r="N486" s="42">
        <f>IF(ISERROR(#REF!),0,#REF!)</f>
        <v>0</v>
      </c>
      <c r="O486" s="40">
        <f>IF(ISERROR(#REF!),0,#REF!)</f>
        <v>0</v>
      </c>
    </row>
    <row r="487" spans="2:15" ht="15.75" customHeight="1">
      <c r="B487" s="53"/>
      <c r="E487" s="73" t="s">
        <v>143</v>
      </c>
      <c r="H487" s="18"/>
      <c r="I487" s="39">
        <v>0.17778887719486017</v>
      </c>
      <c r="J487" s="39">
        <v>0.16310494300647532</v>
      </c>
      <c r="K487" s="40">
        <f>IF(ISERROR(#REF!),0,#REF!)</f>
        <v>0</v>
      </c>
      <c r="L487" s="41">
        <v>4.166772362621683</v>
      </c>
      <c r="M487" s="39">
        <v>4.041361535506734</v>
      </c>
      <c r="N487" s="42">
        <f>IF(ISERROR(#REF!),0,#REF!)</f>
        <v>0</v>
      </c>
      <c r="O487" s="40">
        <f>IF(ISERROR(#REF!),0,#REF!)</f>
        <v>0</v>
      </c>
    </row>
    <row r="488" spans="2:15" ht="15.75" customHeight="1">
      <c r="B488" s="53"/>
      <c r="E488" s="73" t="s">
        <v>144</v>
      </c>
      <c r="H488" s="18"/>
      <c r="I488" s="39">
        <v>0</v>
      </c>
      <c r="J488" s="39">
        <v>0</v>
      </c>
      <c r="K488" s="40">
        <f>IF(ISERROR(#REF!),0,#REF!)</f>
        <v>0</v>
      </c>
      <c r="L488" s="41">
        <v>0</v>
      </c>
      <c r="M488" s="39">
        <v>0</v>
      </c>
      <c r="N488" s="42">
        <f>IF(ISERROR(#REF!),0,#REF!)</f>
        <v>0</v>
      </c>
      <c r="O488" s="40">
        <f>IF(ISERROR(#REF!),0,#REF!)</f>
        <v>0</v>
      </c>
    </row>
    <row r="489" spans="2:15" ht="15.75" customHeight="1">
      <c r="B489" s="53"/>
      <c r="C489" s="2" t="s">
        <v>117</v>
      </c>
      <c r="D489" s="43" t="s">
        <v>118</v>
      </c>
      <c r="E489" s="43"/>
      <c r="F489" s="43"/>
      <c r="H489" s="18"/>
      <c r="I489" s="39">
        <v>1.6813803314365223</v>
      </c>
      <c r="J489" s="39">
        <v>1.637221498778073</v>
      </c>
      <c r="K489" s="40">
        <f>IF(ISERROR(#REF!),0,#REF!)</f>
        <v>0</v>
      </c>
      <c r="L489" s="41">
        <v>7.453678747714325</v>
      </c>
      <c r="M489" s="39">
        <v>7.550395689544792</v>
      </c>
      <c r="N489" s="42">
        <f>IF(ISERROR(#REF!),0,#REF!)</f>
        <v>0</v>
      </c>
      <c r="O489" s="40">
        <f>IF(ISERROR(#REF!),0,#REF!)</f>
        <v>0</v>
      </c>
    </row>
    <row r="490" spans="2:15" ht="15.75" customHeight="1">
      <c r="B490" s="53" t="s">
        <v>44</v>
      </c>
      <c r="C490" s="43" t="s">
        <v>119</v>
      </c>
      <c r="D490" s="43"/>
      <c r="E490" s="43"/>
      <c r="F490" s="43"/>
      <c r="G490" s="43"/>
      <c r="H490" s="18"/>
      <c r="I490" s="39">
        <v>0.6376615113838396</v>
      </c>
      <c r="J490" s="39">
        <v>0.6199688423506187</v>
      </c>
      <c r="K490" s="40">
        <f>IF(ISERROR(#REF!),0,#REF!)</f>
        <v>0</v>
      </c>
      <c r="L490" s="41">
        <v>2.8306697952669353</v>
      </c>
      <c r="M490" s="39">
        <v>2.801166003742116</v>
      </c>
      <c r="N490" s="42">
        <f>IF(ISERROR(#REF!),0,#REF!)</f>
        <v>0</v>
      </c>
      <c r="O490" s="40">
        <f>IF(ISERROR(#REF!),0,#REF!)</f>
        <v>0</v>
      </c>
    </row>
    <row r="491" spans="2:15" ht="15.75" customHeight="1">
      <c r="B491" s="53" t="s">
        <v>46</v>
      </c>
      <c r="C491" s="43" t="s">
        <v>120</v>
      </c>
      <c r="D491" s="43"/>
      <c r="E491" s="43"/>
      <c r="F491" s="43"/>
      <c r="G491" s="43"/>
      <c r="H491" s="18"/>
      <c r="I491" s="39">
        <v>0.047108106340343806</v>
      </c>
      <c r="J491" s="39">
        <v>0.045627523383102324</v>
      </c>
      <c r="K491" s="40">
        <f>IF(ISERROR(#REF!),0,#REF!)</f>
        <v>0</v>
      </c>
      <c r="L491" s="41">
        <v>0.011520859096722368</v>
      </c>
      <c r="M491" s="39">
        <v>0.012597631645250693</v>
      </c>
      <c r="N491" s="42">
        <f>IF(ISERROR(#REF!),0,#REF!)</f>
        <v>0</v>
      </c>
      <c r="O491" s="40">
        <f>IF(ISERROR(#REF!),0,#REF!)</f>
        <v>0</v>
      </c>
    </row>
    <row r="492" spans="2:15" ht="15.75" customHeight="1">
      <c r="B492" s="53" t="s">
        <v>54</v>
      </c>
      <c r="C492" s="43" t="s">
        <v>121</v>
      </c>
      <c r="D492" s="43"/>
      <c r="E492" s="43"/>
      <c r="F492" s="43"/>
      <c r="G492" s="43"/>
      <c r="H492" s="18"/>
      <c r="I492" s="39">
        <v>0.012992264102701321</v>
      </c>
      <c r="J492" s="39">
        <v>0.013123078661172455</v>
      </c>
      <c r="K492" s="40">
        <f>IF(ISERROR(#REF!),0,#REF!)</f>
        <v>0</v>
      </c>
      <c r="L492" s="41">
        <v>0.07332656879221232</v>
      </c>
      <c r="M492" s="39">
        <v>0.07664419744825678</v>
      </c>
      <c r="N492" s="42">
        <f>IF(ISERROR(#REF!),0,#REF!)</f>
        <v>0</v>
      </c>
      <c r="O492" s="40">
        <f>IF(ISERROR(#REF!),0,#REF!)</f>
        <v>0</v>
      </c>
    </row>
    <row r="493" spans="2:15" ht="15.75" customHeight="1">
      <c r="B493" s="53" t="s">
        <v>56</v>
      </c>
      <c r="C493" s="43" t="s">
        <v>122</v>
      </c>
      <c r="D493" s="43"/>
      <c r="E493" s="43"/>
      <c r="F493" s="43"/>
      <c r="G493" s="43"/>
      <c r="H493" s="18"/>
      <c r="I493" s="39">
        <v>0.25637869625454135</v>
      </c>
      <c r="J493" s="39">
        <v>0.160045666173139</v>
      </c>
      <c r="K493" s="40">
        <f>IF(ISERROR(#REF!),0,#REF!)</f>
        <v>0</v>
      </c>
      <c r="L493" s="41">
        <v>2.096664235659701</v>
      </c>
      <c r="M493" s="39">
        <v>2.7633214791684737</v>
      </c>
      <c r="N493" s="42">
        <f>IF(ISERROR(#REF!),0,#REF!)</f>
        <v>0</v>
      </c>
      <c r="O493" s="40">
        <f>IF(ISERROR(#REF!),0,#REF!)</f>
        <v>0</v>
      </c>
    </row>
    <row r="494" spans="2:15" ht="15.75" customHeight="1">
      <c r="B494" s="53" t="s">
        <v>58</v>
      </c>
      <c r="C494" s="43" t="s">
        <v>123</v>
      </c>
      <c r="D494" s="43"/>
      <c r="E494" s="43"/>
      <c r="F494" s="43"/>
      <c r="G494" s="43"/>
      <c r="H494" s="18"/>
      <c r="I494" s="39">
        <v>0.00433769183657694</v>
      </c>
      <c r="J494" s="39">
        <v>0.0006778572575322428</v>
      </c>
      <c r="K494" s="40">
        <f>IF(ISERROR(#REF!),0,#REF!)</f>
        <v>0</v>
      </c>
      <c r="L494" s="41">
        <v>0</v>
      </c>
      <c r="M494" s="39">
        <v>0.003330111643928974</v>
      </c>
      <c r="N494" s="42">
        <f>IF(ISERROR(#REF!),0,#REF!)</f>
        <v>0</v>
      </c>
      <c r="O494" s="40">
        <f>IF(ISERROR(#REF!),0,#REF!)</f>
        <v>0</v>
      </c>
    </row>
    <row r="495" spans="2:15" ht="15.75" customHeight="1">
      <c r="B495" s="53" t="s">
        <v>60</v>
      </c>
      <c r="C495" s="43" t="s">
        <v>124</v>
      </c>
      <c r="D495" s="43"/>
      <c r="E495" s="43"/>
      <c r="F495" s="43"/>
      <c r="G495" s="43"/>
      <c r="H495" s="18"/>
      <c r="I495" s="39">
        <v>0.023207691896038104</v>
      </c>
      <c r="J495" s="39">
        <v>0.02993274942471325</v>
      </c>
      <c r="K495" s="40">
        <f>IF(ISERROR(#REF!),0,#REF!)</f>
        <v>0</v>
      </c>
      <c r="L495" s="41">
        <v>0.20927799093128707</v>
      </c>
      <c r="M495" s="39">
        <v>0.1570315436435655</v>
      </c>
      <c r="N495" s="42">
        <f>IF(ISERROR(#REF!),0,#REF!)</f>
        <v>0</v>
      </c>
      <c r="O495" s="40">
        <f>IF(ISERROR(#REF!),0,#REF!)</f>
        <v>0</v>
      </c>
    </row>
    <row r="496" spans="2:15" ht="15.75" customHeight="1">
      <c r="B496" s="53" t="s">
        <v>62</v>
      </c>
      <c r="C496" s="43" t="s">
        <v>125</v>
      </c>
      <c r="D496" s="43"/>
      <c r="E496" s="43"/>
      <c r="F496" s="43"/>
      <c r="G496" s="43"/>
      <c r="H496" s="18"/>
      <c r="I496" s="39">
        <v>0.004887707593785119</v>
      </c>
      <c r="J496" s="39">
        <v>0.007560486868002164</v>
      </c>
      <c r="K496" s="40">
        <f>IF(ISERROR(#REF!),0,#REF!)</f>
        <v>0</v>
      </c>
      <c r="L496" s="41">
        <v>0</v>
      </c>
      <c r="M496" s="39">
        <v>0</v>
      </c>
      <c r="N496" s="42">
        <f>IF(ISERROR(#REF!),0,#REF!)</f>
        <v>0</v>
      </c>
      <c r="O496" s="40">
        <f>IF(ISERROR(#REF!),0,#REF!)</f>
        <v>0</v>
      </c>
    </row>
    <row r="497" spans="2:15" ht="15.75" customHeight="1">
      <c r="B497" s="53" t="s">
        <v>64</v>
      </c>
      <c r="C497" s="43" t="s">
        <v>126</v>
      </c>
      <c r="D497" s="43"/>
      <c r="E497" s="43"/>
      <c r="F497" s="43"/>
      <c r="G497" s="43"/>
      <c r="H497" s="18"/>
      <c r="I497" s="39">
        <v>0.3655166877753795</v>
      </c>
      <c r="J497" s="39">
        <v>0.3858405132687585</v>
      </c>
      <c r="K497" s="40">
        <f>IF(ISERROR(#REF!),0,#REF!)</f>
        <v>0</v>
      </c>
      <c r="L497" s="41">
        <v>0.9593493357009227</v>
      </c>
      <c r="M497" s="39">
        <v>1.1375558116385596</v>
      </c>
      <c r="N497" s="42">
        <f>IF(ISERROR(#REF!),0,#REF!)</f>
        <v>0</v>
      </c>
      <c r="O497" s="40">
        <f>IF(ISERROR(#REF!),0,#REF!)</f>
        <v>0</v>
      </c>
    </row>
    <row r="498" spans="2:15" ht="15.75" customHeight="1">
      <c r="B498" s="83" t="s">
        <v>127</v>
      </c>
      <c r="C498" s="43" t="s">
        <v>128</v>
      </c>
      <c r="D498" s="43"/>
      <c r="E498" s="43"/>
      <c r="F498" s="43"/>
      <c r="G498" s="43"/>
      <c r="H498" s="18"/>
      <c r="I498" s="39">
        <v>0.5458029338137795</v>
      </c>
      <c r="J498" s="39">
        <v>0.5547815694179347</v>
      </c>
      <c r="K498" s="40">
        <f>IF(ISERROR(#REF!),0,#REF!)</f>
        <v>0</v>
      </c>
      <c r="L498" s="41">
        <v>2.1318345646912094</v>
      </c>
      <c r="M498" s="39">
        <v>2.3273350020032297</v>
      </c>
      <c r="N498" s="42">
        <f>IF(ISERROR(#REF!),0,#REF!)</f>
        <v>0</v>
      </c>
      <c r="O498" s="40">
        <f>IF(ISERROR(#REF!),0,#REF!)</f>
        <v>0</v>
      </c>
    </row>
    <row r="499" spans="2:15" ht="15.75" customHeight="1">
      <c r="B499" s="83" t="s">
        <v>129</v>
      </c>
      <c r="C499" s="43" t="s">
        <v>130</v>
      </c>
      <c r="D499" s="43"/>
      <c r="E499" s="43"/>
      <c r="F499" s="43"/>
      <c r="G499" s="43"/>
      <c r="H499" s="18"/>
      <c r="I499" s="39">
        <v>0.6549260600438823</v>
      </c>
      <c r="J499" s="39">
        <v>0.7143991152178955</v>
      </c>
      <c r="K499" s="40">
        <f>IF(ISERROR(#REF!),0,#REF!)</f>
        <v>0</v>
      </c>
      <c r="L499" s="41">
        <v>0.790341503630656</v>
      </c>
      <c r="M499" s="39">
        <v>0.7387426737543834</v>
      </c>
      <c r="N499" s="42">
        <f>IF(ISERROR(#REF!),0,#REF!)</f>
        <v>0</v>
      </c>
      <c r="O499" s="40">
        <f>IF(ISERROR(#REF!),0,#REF!)</f>
        <v>0</v>
      </c>
    </row>
    <row r="500" spans="2:15" ht="15.75" customHeight="1">
      <c r="B500" s="83" t="s">
        <v>131</v>
      </c>
      <c r="C500" s="43" t="s">
        <v>145</v>
      </c>
      <c r="D500" s="43"/>
      <c r="E500" s="43"/>
      <c r="F500" s="43"/>
      <c r="G500" s="43"/>
      <c r="H500" s="18"/>
      <c r="I500" s="39">
        <v>6.2078435220036035</v>
      </c>
      <c r="J500" s="39">
        <v>6.053512073589135</v>
      </c>
      <c r="K500" s="40">
        <f>IF(ISERROR(#REF!),0,#REF!)</f>
        <v>0</v>
      </c>
      <c r="L500" s="41">
        <v>25.38119246176449</v>
      </c>
      <c r="M500" s="39">
        <v>26.13660066333759</v>
      </c>
      <c r="N500" s="42">
        <f>IF(ISERROR(#REF!),0,#REF!)</f>
        <v>0</v>
      </c>
      <c r="O500" s="40">
        <f>IF(ISERROR(#REF!),0,#REF!)</f>
        <v>0</v>
      </c>
    </row>
    <row r="501" spans="1:15" ht="15.75" customHeight="1">
      <c r="A501" s="46" t="s">
        <v>23</v>
      </c>
      <c r="B501" s="47" t="s">
        <v>146</v>
      </c>
      <c r="C501" s="47"/>
      <c r="D501" s="47"/>
      <c r="E501" s="47"/>
      <c r="F501" s="47"/>
      <c r="G501" s="47"/>
      <c r="H501" s="48" t="s">
        <v>18</v>
      </c>
      <c r="I501" s="49"/>
      <c r="J501" s="49"/>
      <c r="K501" s="50"/>
      <c r="L501" s="51"/>
      <c r="M501" s="49"/>
      <c r="N501" s="52"/>
      <c r="O501" s="50"/>
    </row>
    <row r="502" spans="1:15" ht="15.75" customHeight="1">
      <c r="A502" s="30" t="s">
        <v>147</v>
      </c>
      <c r="H502" s="18"/>
      <c r="I502" s="39"/>
      <c r="J502" s="39"/>
      <c r="K502" s="40"/>
      <c r="L502" s="41"/>
      <c r="M502" s="39"/>
      <c r="N502" s="42"/>
      <c r="O502" s="40"/>
    </row>
    <row r="503" spans="1:15" ht="15.75" customHeight="1">
      <c r="A503" s="2" t="s">
        <v>16</v>
      </c>
      <c r="B503" s="43" t="s">
        <v>148</v>
      </c>
      <c r="C503" s="43"/>
      <c r="D503" s="43"/>
      <c r="E503" s="43"/>
      <c r="F503" s="43"/>
      <c r="G503" s="43"/>
      <c r="H503" s="11" t="s">
        <v>18</v>
      </c>
      <c r="I503" s="39">
        <v>0.020129405749365965</v>
      </c>
      <c r="J503" s="39">
        <v>0.021507675366781925</v>
      </c>
      <c r="K503" s="40">
        <f>IF(ISERROR(#REF!),0,#REF!*100)</f>
        <v>0</v>
      </c>
      <c r="L503" s="41">
        <v>2.1904117592791907</v>
      </c>
      <c r="M503" s="39">
        <v>1.785408726391872</v>
      </c>
      <c r="N503" s="42">
        <f>IF(ISERROR(#REF!),0,#REF!*100)</f>
        <v>0</v>
      </c>
      <c r="O503" s="40">
        <f>IF(ISERROR(#REF!),0,#REF!*100)</f>
        <v>0</v>
      </c>
    </row>
    <row r="504" spans="1:15" ht="15.75" customHeight="1" thickBot="1">
      <c r="A504" s="75" t="s">
        <v>19</v>
      </c>
      <c r="B504" s="76" t="s">
        <v>149</v>
      </c>
      <c r="C504" s="76"/>
      <c r="D504" s="76"/>
      <c r="E504" s="76"/>
      <c r="F504" s="76"/>
      <c r="G504" s="76"/>
      <c r="H504" s="77" t="s">
        <v>18</v>
      </c>
      <c r="I504" s="78">
        <v>28.97732932246947</v>
      </c>
      <c r="J504" s="78">
        <v>46.25184649617612</v>
      </c>
      <c r="K504" s="78">
        <f>IF(ISERROR(#REF!),0,#REF!*100)</f>
        <v>0</v>
      </c>
      <c r="L504" s="79">
        <v>29.917854554240154</v>
      </c>
      <c r="M504" s="78">
        <v>13.700920814391948</v>
      </c>
      <c r="N504" s="80">
        <f>IF(ISERROR(#REF!),0,#REF!*100)</f>
        <v>0</v>
      </c>
      <c r="O504" s="78">
        <f>IF(ISERROR(#REF!),0,#REF!*100)</f>
        <v>0</v>
      </c>
    </row>
    <row r="505" ht="19.5" thickBot="1">
      <c r="A505" s="1"/>
    </row>
    <row r="506" spans="1:15" ht="15.75" customHeight="1">
      <c r="A506" s="5"/>
      <c r="B506" s="5"/>
      <c r="C506" s="5"/>
      <c r="D506" s="5"/>
      <c r="E506" s="5"/>
      <c r="F506" s="5"/>
      <c r="G506" s="5"/>
      <c r="H506" s="6" t="s">
        <v>1</v>
      </c>
      <c r="I506" s="7" t="s">
        <v>153</v>
      </c>
      <c r="J506" s="8"/>
      <c r="K506" s="9"/>
      <c r="L506" s="9"/>
      <c r="M506" s="9"/>
      <c r="N506" s="9"/>
      <c r="O506" s="9"/>
    </row>
    <row r="507" spans="1:15" ht="15.75" customHeight="1">
      <c r="A507" s="3"/>
      <c r="B507" s="3"/>
      <c r="C507" s="3"/>
      <c r="D507" s="3"/>
      <c r="E507" s="3"/>
      <c r="F507" s="3"/>
      <c r="G507" s="3"/>
      <c r="H507" s="11"/>
      <c r="I507" s="12" t="s">
        <v>3</v>
      </c>
      <c r="J507" s="13"/>
      <c r="K507" s="13"/>
      <c r="L507" s="84" t="s">
        <v>4</v>
      </c>
      <c r="M507" s="13"/>
      <c r="N507" s="85"/>
      <c r="O507" s="87" t="s">
        <v>5</v>
      </c>
    </row>
    <row r="508" spans="1:15" ht="15.75" customHeight="1" thickBot="1">
      <c r="A508" s="3"/>
      <c r="B508" s="3"/>
      <c r="C508" s="3"/>
      <c r="D508" s="3"/>
      <c r="E508" s="3"/>
      <c r="F508" s="3"/>
      <c r="G508" s="3"/>
      <c r="H508" s="18"/>
      <c r="I508" s="12" t="s">
        <v>6</v>
      </c>
      <c r="J508" s="13"/>
      <c r="K508" s="13"/>
      <c r="L508" s="84" t="s">
        <v>7</v>
      </c>
      <c r="M508" s="13"/>
      <c r="N508" s="85"/>
      <c r="O508" s="94"/>
    </row>
    <row r="509" spans="1:15" ht="15.75" customHeight="1" thickBot="1">
      <c r="A509" s="24" t="s">
        <v>8</v>
      </c>
      <c r="B509" s="24"/>
      <c r="C509" s="24"/>
      <c r="D509" s="24"/>
      <c r="E509" s="24"/>
      <c r="F509" s="24"/>
      <c r="G509" s="24"/>
      <c r="H509" s="24"/>
      <c r="I509" s="86" t="str">
        <f aca="true" t="shared" si="6" ref="I509:O509">+I5</f>
        <v>H16</v>
      </c>
      <c r="J509" s="26" t="str">
        <f t="shared" si="6"/>
        <v>H17</v>
      </c>
      <c r="K509" s="29" t="str">
        <f t="shared" si="6"/>
        <v>H18</v>
      </c>
      <c r="L509" s="26" t="str">
        <f t="shared" si="6"/>
        <v>H16</v>
      </c>
      <c r="M509" s="26" t="str">
        <f t="shared" si="6"/>
        <v>H17</v>
      </c>
      <c r="N509" s="29" t="str">
        <f t="shared" si="6"/>
        <v>H18</v>
      </c>
      <c r="O509" s="95" t="str">
        <f t="shared" si="6"/>
        <v>H18</v>
      </c>
    </row>
    <row r="510" spans="1:16" ht="15.75" customHeight="1">
      <c r="A510" s="30" t="s">
        <v>12</v>
      </c>
      <c r="B510" s="30"/>
      <c r="C510" s="30"/>
      <c r="D510" s="30"/>
      <c r="H510" s="18"/>
      <c r="I510" s="96"/>
      <c r="J510" s="96"/>
      <c r="K510" s="31"/>
      <c r="L510" s="33"/>
      <c r="M510" s="32"/>
      <c r="N510" s="34"/>
      <c r="O510" s="31"/>
      <c r="P510" s="2" t="s">
        <v>13</v>
      </c>
    </row>
    <row r="511" spans="1:15" ht="15.75" customHeight="1">
      <c r="A511" s="2" t="s">
        <v>14</v>
      </c>
      <c r="H511" s="18"/>
      <c r="I511" s="97">
        <v>90</v>
      </c>
      <c r="J511" s="97">
        <v>89</v>
      </c>
      <c r="K511" s="36">
        <f>IF(ISERROR(#REF!),0,#REF!)</f>
        <v>0</v>
      </c>
      <c r="L511" s="37">
        <v>152</v>
      </c>
      <c r="M511" s="35">
        <v>154</v>
      </c>
      <c r="N511" s="38">
        <f>IF(ISERROR(#REF!),0,#REF!)</f>
        <v>0</v>
      </c>
      <c r="O511" s="36">
        <f>IF(ISERROR(#REF!),0,#REF!)</f>
        <v>0</v>
      </c>
    </row>
    <row r="512" spans="1:15" ht="15.75" customHeight="1">
      <c r="A512" s="30" t="s">
        <v>15</v>
      </c>
      <c r="B512" s="30"/>
      <c r="C512" s="30"/>
      <c r="D512" s="30"/>
      <c r="H512" s="18"/>
      <c r="I512" s="98"/>
      <c r="J512" s="98"/>
      <c r="K512" s="40"/>
      <c r="L512" s="41"/>
      <c r="M512" s="39"/>
      <c r="N512" s="42"/>
      <c r="O512" s="40"/>
    </row>
    <row r="513" spans="1:15" ht="15.75" customHeight="1">
      <c r="A513" s="2" t="s">
        <v>16</v>
      </c>
      <c r="B513" s="43" t="s">
        <v>17</v>
      </c>
      <c r="C513" s="43"/>
      <c r="D513" s="43"/>
      <c r="E513" s="43"/>
      <c r="F513" s="43"/>
      <c r="G513" s="43"/>
      <c r="H513" s="11" t="s">
        <v>18</v>
      </c>
      <c r="I513" s="98">
        <v>113.18036518917549</v>
      </c>
      <c r="J513" s="98">
        <v>112.16462544914087</v>
      </c>
      <c r="K513" s="40">
        <f>IF(ISERROR(#REF!),0,#REF!*100)</f>
        <v>0</v>
      </c>
      <c r="L513" s="41">
        <v>114.25303433309948</v>
      </c>
      <c r="M513" s="39">
        <v>122.40146527464044</v>
      </c>
      <c r="N513" s="42">
        <f>IF(ISERROR(#REF!),0,#REF!*100)</f>
        <v>0</v>
      </c>
      <c r="O513" s="40">
        <f>IF(ISERROR(#REF!),0,#REF!*100)</f>
        <v>0</v>
      </c>
    </row>
    <row r="514" spans="1:15" ht="15.75" customHeight="1">
      <c r="A514" s="2" t="s">
        <v>19</v>
      </c>
      <c r="B514" s="43" t="s">
        <v>20</v>
      </c>
      <c r="C514" s="43"/>
      <c r="D514" s="43"/>
      <c r="E514" s="43"/>
      <c r="F514" s="43"/>
      <c r="G514" s="43"/>
      <c r="H514" s="11" t="s">
        <v>18</v>
      </c>
      <c r="I514" s="98">
        <v>113.1351488605646</v>
      </c>
      <c r="J514" s="98">
        <v>112.30141188352538</v>
      </c>
      <c r="K514" s="40">
        <f>IF(ISERROR(#REF!),0,#REF!*100)</f>
        <v>0</v>
      </c>
      <c r="L514" s="41">
        <v>114.08632224688992</v>
      </c>
      <c r="M514" s="39">
        <v>114.73881898069756</v>
      </c>
      <c r="N514" s="42">
        <f>IF(ISERROR(#REF!),0,#REF!*100)</f>
        <v>0</v>
      </c>
      <c r="O514" s="40">
        <f>IF(ISERROR(#REF!),0,#REF!*100)</f>
        <v>0</v>
      </c>
    </row>
    <row r="515" spans="1:18" ht="15.75" customHeight="1">
      <c r="A515" s="2" t="s">
        <v>21</v>
      </c>
      <c r="B515" s="43" t="s">
        <v>22</v>
      </c>
      <c r="C515" s="43"/>
      <c r="D515" s="43"/>
      <c r="E515" s="43"/>
      <c r="F515" s="43"/>
      <c r="G515" s="43"/>
      <c r="H515" s="11" t="s">
        <v>18</v>
      </c>
      <c r="I515" s="98">
        <v>128.6862982844165</v>
      </c>
      <c r="J515" s="98">
        <v>126.80302490928341</v>
      </c>
      <c r="K515" s="40">
        <f>IF(ISERROR(#REF!),0,#REF!*100)</f>
        <v>0</v>
      </c>
      <c r="L515" s="41">
        <v>134.77461418591318</v>
      </c>
      <c r="M515" s="39">
        <v>132.89841510741505</v>
      </c>
      <c r="N515" s="42">
        <f>IF(ISERROR(#REF!),0,#REF!*100)</f>
        <v>0</v>
      </c>
      <c r="O515" s="40">
        <f>IF(ISERROR(#REF!),0,#REF!*100)</f>
        <v>0</v>
      </c>
      <c r="Q515" s="2">
        <f>SUMIF('[1]20表'!$AA:$AA,#REF!,'[1]20表'!$DC:$DC)</f>
        <v>0</v>
      </c>
      <c r="R515" s="2">
        <f>SUMIF('[1]20表'!$AA:$AA,#REF!,'[1]20表'!$DG:$DG)</f>
        <v>0</v>
      </c>
    </row>
    <row r="516" spans="1:15" ht="15.75" customHeight="1">
      <c r="A516" s="46" t="s">
        <v>23</v>
      </c>
      <c r="B516" s="47" t="s">
        <v>24</v>
      </c>
      <c r="C516" s="47"/>
      <c r="D516" s="47"/>
      <c r="E516" s="47"/>
      <c r="F516" s="47"/>
      <c r="G516" s="47"/>
      <c r="H516" s="48" t="s">
        <v>18</v>
      </c>
      <c r="I516" s="99"/>
      <c r="J516" s="99"/>
      <c r="K516" s="50"/>
      <c r="L516" s="51"/>
      <c r="M516" s="49"/>
      <c r="N516" s="52"/>
      <c r="O516" s="50"/>
    </row>
    <row r="517" spans="1:15" ht="15.75" customHeight="1">
      <c r="A517" s="46" t="s">
        <v>25</v>
      </c>
      <c r="B517" s="47" t="s">
        <v>26</v>
      </c>
      <c r="C517" s="47"/>
      <c r="D517" s="47"/>
      <c r="E517" s="47"/>
      <c r="F517" s="47"/>
      <c r="G517" s="47"/>
      <c r="H517" s="48" t="s">
        <v>18</v>
      </c>
      <c r="I517" s="99"/>
      <c r="J517" s="99"/>
      <c r="K517" s="50"/>
      <c r="L517" s="51"/>
      <c r="M517" s="49"/>
      <c r="N517" s="52"/>
      <c r="O517" s="50"/>
    </row>
    <row r="518" spans="1:15" ht="15.75" customHeight="1">
      <c r="A518" s="46" t="s">
        <v>27</v>
      </c>
      <c r="B518" s="47" t="s">
        <v>28</v>
      </c>
      <c r="C518" s="47"/>
      <c r="D518" s="47"/>
      <c r="E518" s="47"/>
      <c r="F518" s="47"/>
      <c r="G518" s="47"/>
      <c r="H518" s="48" t="s">
        <v>29</v>
      </c>
      <c r="I518" s="99"/>
      <c r="J518" s="99"/>
      <c r="K518" s="50"/>
      <c r="L518" s="51"/>
      <c r="M518" s="49"/>
      <c r="N518" s="52"/>
      <c r="O518" s="50"/>
    </row>
    <row r="519" spans="1:15" ht="15.75" customHeight="1">
      <c r="A519" s="46" t="s">
        <v>30</v>
      </c>
      <c r="B519" s="47" t="s">
        <v>31</v>
      </c>
      <c r="C519" s="47"/>
      <c r="D519" s="47"/>
      <c r="E519" s="47"/>
      <c r="F519" s="47"/>
      <c r="G519" s="47"/>
      <c r="H519" s="48" t="s">
        <v>29</v>
      </c>
      <c r="I519" s="99"/>
      <c r="J519" s="99"/>
      <c r="K519" s="50"/>
      <c r="L519" s="51"/>
      <c r="M519" s="49"/>
      <c r="N519" s="52"/>
      <c r="O519" s="50"/>
    </row>
    <row r="520" spans="1:15" ht="15.75" customHeight="1">
      <c r="A520" s="46" t="s">
        <v>32</v>
      </c>
      <c r="B520" s="47" t="s">
        <v>33</v>
      </c>
      <c r="C520" s="47"/>
      <c r="D520" s="47"/>
      <c r="E520" s="47"/>
      <c r="F520" s="47"/>
      <c r="G520" s="47"/>
      <c r="H520" s="48" t="s">
        <v>29</v>
      </c>
      <c r="I520" s="99"/>
      <c r="J520" s="99"/>
      <c r="K520" s="50"/>
      <c r="L520" s="51"/>
      <c r="M520" s="49"/>
      <c r="N520" s="52"/>
      <c r="O520" s="50"/>
    </row>
    <row r="521" spans="1:15" ht="15.75" customHeight="1">
      <c r="A521" s="46" t="s">
        <v>34</v>
      </c>
      <c r="B521" s="47" t="s">
        <v>35</v>
      </c>
      <c r="C521" s="47"/>
      <c r="D521" s="47"/>
      <c r="E521" s="47"/>
      <c r="F521" s="47"/>
      <c r="G521" s="47"/>
      <c r="H521" s="48" t="s">
        <v>29</v>
      </c>
      <c r="I521" s="99"/>
      <c r="J521" s="99"/>
      <c r="K521" s="50"/>
      <c r="L521" s="51"/>
      <c r="M521" s="49"/>
      <c r="N521" s="52"/>
      <c r="O521" s="50"/>
    </row>
    <row r="522" spans="1:15" ht="15.75" customHeight="1">
      <c r="A522" s="46" t="s">
        <v>36</v>
      </c>
      <c r="B522" s="47" t="s">
        <v>37</v>
      </c>
      <c r="C522" s="47"/>
      <c r="D522" s="47"/>
      <c r="E522" s="47"/>
      <c r="F522" s="47"/>
      <c r="G522" s="47"/>
      <c r="H522" s="48" t="s">
        <v>18</v>
      </c>
      <c r="I522" s="99"/>
      <c r="J522" s="99"/>
      <c r="K522" s="50"/>
      <c r="L522" s="51"/>
      <c r="M522" s="49"/>
      <c r="N522" s="52"/>
      <c r="O522" s="50"/>
    </row>
    <row r="523" spans="1:15" ht="15.75" customHeight="1">
      <c r="A523" s="30" t="s">
        <v>38</v>
      </c>
      <c r="B523" s="4"/>
      <c r="C523" s="4"/>
      <c r="D523" s="4"/>
      <c r="E523" s="4"/>
      <c r="F523" s="4"/>
      <c r="G523" s="4"/>
      <c r="H523" s="18"/>
      <c r="I523" s="98"/>
      <c r="J523" s="98"/>
      <c r="K523" s="40"/>
      <c r="L523" s="41"/>
      <c r="M523" s="39"/>
      <c r="N523" s="42"/>
      <c r="O523" s="40"/>
    </row>
    <row r="524" spans="1:15" ht="15.75" customHeight="1">
      <c r="A524" s="2" t="s">
        <v>16</v>
      </c>
      <c r="B524" s="4" t="s">
        <v>39</v>
      </c>
      <c r="C524" s="4"/>
      <c r="D524" s="4"/>
      <c r="E524" s="4"/>
      <c r="F524" s="4"/>
      <c r="G524" s="4"/>
      <c r="H524" s="18"/>
      <c r="I524" s="98"/>
      <c r="J524" s="98"/>
      <c r="K524" s="40"/>
      <c r="L524" s="41"/>
      <c r="M524" s="39"/>
      <c r="N524" s="42"/>
      <c r="O524" s="40"/>
    </row>
    <row r="525" spans="2:15" ht="15.75" customHeight="1">
      <c r="B525" s="53" t="s">
        <v>40</v>
      </c>
      <c r="C525" s="43" t="s">
        <v>41</v>
      </c>
      <c r="D525" s="54"/>
      <c r="E525" s="54"/>
      <c r="F525" s="54"/>
      <c r="G525" s="54"/>
      <c r="H525" s="11" t="s">
        <v>18</v>
      </c>
      <c r="I525" s="98">
        <v>61.58931394150356</v>
      </c>
      <c r="J525" s="98">
        <v>73.4236879841691</v>
      </c>
      <c r="K525" s="40">
        <f>IF(ISERROR(#REF!),0,#REF!*100)</f>
        <v>0</v>
      </c>
      <c r="L525" s="41">
        <v>100.68854015593914</v>
      </c>
      <c r="M525" s="39">
        <v>101.28307946628168</v>
      </c>
      <c r="N525" s="42">
        <f>IF(ISERROR(#REF!),0,#REF!*100)</f>
        <v>0</v>
      </c>
      <c r="O525" s="40">
        <f>IF(ISERROR(#REF!),0,#REF!*100)</f>
        <v>0</v>
      </c>
    </row>
    <row r="526" spans="1:15" ht="15.75" customHeight="1">
      <c r="A526" s="46"/>
      <c r="B526" s="55" t="s">
        <v>42</v>
      </c>
      <c r="C526" s="47" t="s">
        <v>43</v>
      </c>
      <c r="D526" s="56"/>
      <c r="E526" s="56"/>
      <c r="F526" s="56"/>
      <c r="G526" s="56"/>
      <c r="H526" s="48" t="s">
        <v>18</v>
      </c>
      <c r="I526" s="99"/>
      <c r="J526" s="99"/>
      <c r="K526" s="50"/>
      <c r="L526" s="51"/>
      <c r="M526" s="49"/>
      <c r="N526" s="52"/>
      <c r="O526" s="50"/>
    </row>
    <row r="527" spans="1:15" ht="15.75" customHeight="1">
      <c r="A527" s="46"/>
      <c r="B527" s="55" t="s">
        <v>44</v>
      </c>
      <c r="C527" s="47" t="s">
        <v>45</v>
      </c>
      <c r="D527" s="56"/>
      <c r="E527" s="56"/>
      <c r="F527" s="56"/>
      <c r="G527" s="56"/>
      <c r="H527" s="48" t="s">
        <v>18</v>
      </c>
      <c r="I527" s="99"/>
      <c r="J527" s="99"/>
      <c r="K527" s="50"/>
      <c r="L527" s="51"/>
      <c r="M527" s="49"/>
      <c r="N527" s="52"/>
      <c r="O527" s="50"/>
    </row>
    <row r="528" spans="1:15" ht="15.75" customHeight="1">
      <c r="A528" s="57"/>
      <c r="B528" s="58" t="s">
        <v>46</v>
      </c>
      <c r="C528" s="59" t="s">
        <v>47</v>
      </c>
      <c r="D528" s="59"/>
      <c r="E528" s="59"/>
      <c r="F528" s="59"/>
      <c r="G528" s="59"/>
      <c r="H528" s="48" t="s">
        <v>18</v>
      </c>
      <c r="I528" s="99"/>
      <c r="J528" s="99"/>
      <c r="K528" s="50"/>
      <c r="L528" s="51"/>
      <c r="M528" s="49"/>
      <c r="N528" s="52"/>
      <c r="O528" s="50"/>
    </row>
    <row r="529" spans="1:15" ht="15.75" customHeight="1">
      <c r="A529" s="2" t="s">
        <v>48</v>
      </c>
      <c r="B529" s="4"/>
      <c r="C529" s="4"/>
      <c r="D529" s="4"/>
      <c r="E529" s="4"/>
      <c r="F529" s="4"/>
      <c r="G529" s="4"/>
      <c r="H529" s="18" t="s">
        <v>49</v>
      </c>
      <c r="I529" s="98"/>
      <c r="J529" s="98"/>
      <c r="K529" s="40"/>
      <c r="L529" s="41"/>
      <c r="M529" s="39"/>
      <c r="N529" s="42"/>
      <c r="O529" s="40"/>
    </row>
    <row r="530" spans="1:15" ht="15.75" customHeight="1">
      <c r="A530" s="46"/>
      <c r="B530" s="55" t="s">
        <v>40</v>
      </c>
      <c r="C530" s="47" t="s">
        <v>50</v>
      </c>
      <c r="D530" s="56"/>
      <c r="E530" s="56"/>
      <c r="F530" s="56"/>
      <c r="G530" s="56"/>
      <c r="H530" s="66"/>
      <c r="I530" s="99"/>
      <c r="J530" s="99"/>
      <c r="K530" s="50"/>
      <c r="L530" s="51"/>
      <c r="M530" s="49"/>
      <c r="N530" s="52"/>
      <c r="O530" s="50"/>
    </row>
    <row r="531" spans="1:15" ht="15.75" customHeight="1">
      <c r="A531" s="46"/>
      <c r="B531" s="55" t="s">
        <v>42</v>
      </c>
      <c r="C531" s="47" t="s">
        <v>51</v>
      </c>
      <c r="D531" s="56"/>
      <c r="E531" s="56"/>
      <c r="F531" s="56"/>
      <c r="G531" s="56"/>
      <c r="H531" s="66"/>
      <c r="I531" s="99"/>
      <c r="J531" s="99"/>
      <c r="K531" s="50"/>
      <c r="L531" s="51"/>
      <c r="M531" s="49"/>
      <c r="N531" s="52"/>
      <c r="O531" s="50"/>
    </row>
    <row r="532" spans="1:15" ht="15.75" customHeight="1">
      <c r="A532" s="46"/>
      <c r="B532" s="55" t="s">
        <v>44</v>
      </c>
      <c r="C532" s="47" t="s">
        <v>52</v>
      </c>
      <c r="D532" s="56"/>
      <c r="E532" s="56"/>
      <c r="F532" s="56"/>
      <c r="G532" s="56"/>
      <c r="H532" s="66"/>
      <c r="I532" s="99"/>
      <c r="J532" s="99"/>
      <c r="K532" s="50"/>
      <c r="L532" s="51"/>
      <c r="M532" s="49"/>
      <c r="N532" s="52"/>
      <c r="O532" s="50"/>
    </row>
    <row r="533" spans="1:15" ht="15.75" customHeight="1">
      <c r="A533" s="46"/>
      <c r="B533" s="55" t="s">
        <v>46</v>
      </c>
      <c r="C533" s="47" t="s">
        <v>53</v>
      </c>
      <c r="D533" s="56"/>
      <c r="E533" s="56"/>
      <c r="F533" s="56"/>
      <c r="G533" s="56"/>
      <c r="H533" s="66"/>
      <c r="I533" s="99"/>
      <c r="J533" s="99"/>
      <c r="K533" s="50"/>
      <c r="L533" s="51"/>
      <c r="M533" s="49"/>
      <c r="N533" s="52"/>
      <c r="O533" s="50"/>
    </row>
    <row r="534" spans="1:15" ht="15.75" customHeight="1">
      <c r="A534" s="46"/>
      <c r="B534" s="55" t="s">
        <v>54</v>
      </c>
      <c r="C534" s="47" t="s">
        <v>55</v>
      </c>
      <c r="D534" s="56"/>
      <c r="E534" s="56"/>
      <c r="F534" s="56"/>
      <c r="G534" s="56"/>
      <c r="H534" s="66"/>
      <c r="I534" s="99"/>
      <c r="J534" s="99"/>
      <c r="K534" s="50"/>
      <c r="L534" s="51"/>
      <c r="M534" s="49"/>
      <c r="N534" s="52"/>
      <c r="O534" s="50"/>
    </row>
    <row r="535" spans="1:15" ht="15.75" customHeight="1">
      <c r="A535" s="46"/>
      <c r="B535" s="55" t="s">
        <v>56</v>
      </c>
      <c r="C535" s="47" t="s">
        <v>57</v>
      </c>
      <c r="D535" s="56"/>
      <c r="E535" s="56"/>
      <c r="F535" s="56"/>
      <c r="G535" s="56"/>
      <c r="H535" s="66"/>
      <c r="I535" s="99"/>
      <c r="J535" s="99"/>
      <c r="K535" s="50"/>
      <c r="L535" s="51"/>
      <c r="M535" s="49"/>
      <c r="N535" s="52"/>
      <c r="O535" s="50"/>
    </row>
    <row r="536" spans="1:15" ht="15.75" customHeight="1">
      <c r="A536" s="46"/>
      <c r="B536" s="55" t="s">
        <v>58</v>
      </c>
      <c r="C536" s="47" t="s">
        <v>59</v>
      </c>
      <c r="D536" s="56"/>
      <c r="E536" s="56"/>
      <c r="F536" s="56"/>
      <c r="G536" s="56"/>
      <c r="H536" s="66"/>
      <c r="I536" s="99"/>
      <c r="J536" s="99"/>
      <c r="K536" s="50"/>
      <c r="L536" s="51"/>
      <c r="M536" s="49"/>
      <c r="N536" s="52"/>
      <c r="O536" s="50"/>
    </row>
    <row r="537" spans="1:15" ht="15.75" customHeight="1">
      <c r="A537" s="46"/>
      <c r="B537" s="55" t="s">
        <v>60</v>
      </c>
      <c r="C537" s="47" t="s">
        <v>61</v>
      </c>
      <c r="D537" s="56"/>
      <c r="E537" s="56"/>
      <c r="F537" s="56"/>
      <c r="G537" s="56"/>
      <c r="H537" s="66"/>
      <c r="I537" s="99"/>
      <c r="J537" s="99"/>
      <c r="K537" s="50"/>
      <c r="L537" s="51"/>
      <c r="M537" s="49"/>
      <c r="N537" s="52"/>
      <c r="O537" s="50"/>
    </row>
    <row r="538" spans="1:15" ht="15.75" customHeight="1">
      <c r="A538" s="46"/>
      <c r="B538" s="55" t="s">
        <v>62</v>
      </c>
      <c r="C538" s="47" t="s">
        <v>63</v>
      </c>
      <c r="D538" s="56"/>
      <c r="E538" s="56"/>
      <c r="F538" s="56"/>
      <c r="G538" s="56"/>
      <c r="H538" s="66"/>
      <c r="I538" s="99"/>
      <c r="J538" s="99"/>
      <c r="K538" s="50"/>
      <c r="L538" s="51"/>
      <c r="M538" s="49"/>
      <c r="N538" s="52"/>
      <c r="O538" s="50"/>
    </row>
    <row r="539" spans="1:15" ht="15.75" customHeight="1">
      <c r="A539" s="46"/>
      <c r="B539" s="55" t="s">
        <v>64</v>
      </c>
      <c r="C539" s="47" t="s">
        <v>65</v>
      </c>
      <c r="D539" s="56"/>
      <c r="E539" s="56"/>
      <c r="F539" s="56"/>
      <c r="G539" s="56"/>
      <c r="H539" s="66"/>
      <c r="I539" s="99"/>
      <c r="J539" s="99"/>
      <c r="K539" s="50"/>
      <c r="L539" s="51"/>
      <c r="M539" s="49"/>
      <c r="N539" s="52"/>
      <c r="O539" s="50"/>
    </row>
    <row r="540" spans="1:15" ht="15.75" customHeight="1">
      <c r="A540" s="30" t="s">
        <v>66</v>
      </c>
      <c r="B540" s="67"/>
      <c r="C540" s="67"/>
      <c r="D540" s="67"/>
      <c r="E540" s="4"/>
      <c r="F540" s="4"/>
      <c r="G540" s="4"/>
      <c r="H540" s="18"/>
      <c r="I540" s="98"/>
      <c r="J540" s="98"/>
      <c r="K540" s="40"/>
      <c r="L540" s="41"/>
      <c r="M540" s="39"/>
      <c r="N540" s="42"/>
      <c r="O540" s="40"/>
    </row>
    <row r="541" spans="1:15" ht="15.75" customHeight="1">
      <c r="A541" s="2" t="s">
        <v>67</v>
      </c>
      <c r="B541" s="67"/>
      <c r="C541" s="67"/>
      <c r="D541" s="67"/>
      <c r="E541" s="4"/>
      <c r="F541" s="4"/>
      <c r="G541" s="4"/>
      <c r="H541" s="18"/>
      <c r="I541" s="98"/>
      <c r="J541" s="98"/>
      <c r="K541" s="40"/>
      <c r="L541" s="41"/>
      <c r="M541" s="39"/>
      <c r="N541" s="42"/>
      <c r="O541" s="40"/>
    </row>
    <row r="542" spans="1:15" ht="15.75" customHeight="1">
      <c r="A542" s="46"/>
      <c r="B542" s="55" t="s">
        <v>40</v>
      </c>
      <c r="C542" s="47" t="s">
        <v>68</v>
      </c>
      <c r="D542" s="56"/>
      <c r="E542" s="56"/>
      <c r="F542" s="56"/>
      <c r="G542" s="56"/>
      <c r="H542" s="48" t="s">
        <v>18</v>
      </c>
      <c r="I542" s="99"/>
      <c r="J542" s="99"/>
      <c r="K542" s="50"/>
      <c r="L542" s="51"/>
      <c r="M542" s="49"/>
      <c r="N542" s="52"/>
      <c r="O542" s="50"/>
    </row>
    <row r="543" spans="1:15" ht="15.75" customHeight="1">
      <c r="A543" s="46"/>
      <c r="B543" s="55" t="s">
        <v>42</v>
      </c>
      <c r="C543" s="47" t="s">
        <v>69</v>
      </c>
      <c r="D543" s="56"/>
      <c r="E543" s="56"/>
      <c r="F543" s="56"/>
      <c r="G543" s="56"/>
      <c r="H543" s="48" t="s">
        <v>18</v>
      </c>
      <c r="I543" s="99"/>
      <c r="J543" s="99"/>
      <c r="K543" s="50"/>
      <c r="L543" s="51"/>
      <c r="M543" s="49"/>
      <c r="N543" s="52"/>
      <c r="O543" s="50"/>
    </row>
    <row r="544" spans="1:15" ht="15.75" customHeight="1">
      <c r="A544" s="46"/>
      <c r="B544" s="55" t="s">
        <v>44</v>
      </c>
      <c r="C544" s="47" t="s">
        <v>70</v>
      </c>
      <c r="D544" s="56"/>
      <c r="E544" s="56"/>
      <c r="F544" s="56"/>
      <c r="G544" s="56"/>
      <c r="H544" s="48" t="s">
        <v>29</v>
      </c>
      <c r="I544" s="99"/>
      <c r="J544" s="99"/>
      <c r="K544" s="50"/>
      <c r="L544" s="51"/>
      <c r="M544" s="49"/>
      <c r="N544" s="52"/>
      <c r="O544" s="50"/>
    </row>
    <row r="545" spans="1:15" ht="15.75" customHeight="1">
      <c r="A545" s="2" t="s">
        <v>71</v>
      </c>
      <c r="B545" s="4"/>
      <c r="C545" s="4"/>
      <c r="D545" s="4"/>
      <c r="E545" s="4"/>
      <c r="F545" s="4"/>
      <c r="G545" s="4"/>
      <c r="H545" s="18"/>
      <c r="I545" s="98"/>
      <c r="J545" s="98"/>
      <c r="K545" s="40"/>
      <c r="L545" s="41"/>
      <c r="M545" s="39"/>
      <c r="N545" s="42"/>
      <c r="O545" s="40"/>
    </row>
    <row r="546" spans="1:15" ht="15.75" customHeight="1">
      <c r="A546" s="46"/>
      <c r="B546" s="55" t="s">
        <v>40</v>
      </c>
      <c r="C546" s="47" t="s">
        <v>72</v>
      </c>
      <c r="D546" s="56"/>
      <c r="E546" s="56"/>
      <c r="F546" s="56"/>
      <c r="G546" s="56"/>
      <c r="H546" s="48" t="s">
        <v>18</v>
      </c>
      <c r="I546" s="99"/>
      <c r="J546" s="99"/>
      <c r="K546" s="50"/>
      <c r="L546" s="51"/>
      <c r="M546" s="49"/>
      <c r="N546" s="52"/>
      <c r="O546" s="50"/>
    </row>
    <row r="547" spans="1:15" ht="15.75" customHeight="1">
      <c r="A547" s="46"/>
      <c r="B547" s="55" t="s">
        <v>42</v>
      </c>
      <c r="C547" s="47" t="s">
        <v>73</v>
      </c>
      <c r="D547" s="56"/>
      <c r="E547" s="56"/>
      <c r="F547" s="56"/>
      <c r="G547" s="56"/>
      <c r="H547" s="48" t="s">
        <v>18</v>
      </c>
      <c r="I547" s="99"/>
      <c r="J547" s="99"/>
      <c r="K547" s="50"/>
      <c r="L547" s="51"/>
      <c r="M547" s="49"/>
      <c r="N547" s="52"/>
      <c r="O547" s="50"/>
    </row>
    <row r="548" spans="1:15" ht="15.75" customHeight="1">
      <c r="A548" s="46"/>
      <c r="B548" s="55" t="s">
        <v>44</v>
      </c>
      <c r="C548" s="47" t="s">
        <v>74</v>
      </c>
      <c r="D548" s="56"/>
      <c r="E548" s="56"/>
      <c r="F548" s="56"/>
      <c r="G548" s="56"/>
      <c r="H548" s="48" t="s">
        <v>18</v>
      </c>
      <c r="I548" s="99"/>
      <c r="J548" s="99"/>
      <c r="K548" s="50"/>
      <c r="L548" s="51"/>
      <c r="M548" s="49"/>
      <c r="N548" s="52"/>
      <c r="O548" s="50"/>
    </row>
    <row r="549" spans="1:15" ht="15.75" customHeight="1">
      <c r="A549" s="46"/>
      <c r="B549" s="55" t="s">
        <v>46</v>
      </c>
      <c r="C549" s="47" t="s">
        <v>75</v>
      </c>
      <c r="D549" s="56"/>
      <c r="E549" s="56"/>
      <c r="F549" s="56"/>
      <c r="G549" s="56"/>
      <c r="H549" s="48" t="s">
        <v>18</v>
      </c>
      <c r="I549" s="99"/>
      <c r="J549" s="99"/>
      <c r="K549" s="50"/>
      <c r="L549" s="51"/>
      <c r="M549" s="49"/>
      <c r="N549" s="52"/>
      <c r="O549" s="50"/>
    </row>
    <row r="550" spans="1:15" ht="15.75" customHeight="1">
      <c r="A550" s="46"/>
      <c r="B550" s="55" t="s">
        <v>54</v>
      </c>
      <c r="C550" s="47" t="s">
        <v>76</v>
      </c>
      <c r="D550" s="56"/>
      <c r="E550" s="56"/>
      <c r="F550" s="56"/>
      <c r="G550" s="56"/>
      <c r="H550" s="48" t="s">
        <v>18</v>
      </c>
      <c r="I550" s="99"/>
      <c r="J550" s="99"/>
      <c r="K550" s="50"/>
      <c r="L550" s="51"/>
      <c r="M550" s="49"/>
      <c r="N550" s="52"/>
      <c r="O550" s="50"/>
    </row>
    <row r="551" spans="1:15" ht="15.75" customHeight="1">
      <c r="A551" s="30" t="s">
        <v>77</v>
      </c>
      <c r="B551" s="4"/>
      <c r="C551" s="4"/>
      <c r="D551" s="4"/>
      <c r="E551" s="4"/>
      <c r="F551" s="4"/>
      <c r="G551" s="4"/>
      <c r="H551" s="18"/>
      <c r="I551" s="98"/>
      <c r="J551" s="98"/>
      <c r="K551" s="40"/>
      <c r="L551" s="41"/>
      <c r="M551" s="39"/>
      <c r="N551" s="42"/>
      <c r="O551" s="40"/>
    </row>
    <row r="552" spans="1:15" ht="15.75" customHeight="1">
      <c r="A552" s="2" t="s">
        <v>16</v>
      </c>
      <c r="B552" s="43" t="s">
        <v>78</v>
      </c>
      <c r="C552" s="43"/>
      <c r="D552" s="43"/>
      <c r="E552" s="43"/>
      <c r="F552" s="43"/>
      <c r="G552" s="43"/>
      <c r="H552" s="11" t="s">
        <v>18</v>
      </c>
      <c r="I552" s="98">
        <v>82.84567355895793</v>
      </c>
      <c r="J552" s="98">
        <v>82.30648232531469</v>
      </c>
      <c r="K552" s="40">
        <f>IF(ISERROR(#REF!),0,#REF!*100)</f>
        <v>0</v>
      </c>
      <c r="L552" s="41">
        <v>80.47322180462234</v>
      </c>
      <c r="M552" s="39">
        <v>79.10524637933169</v>
      </c>
      <c r="N552" s="42">
        <f>IF(ISERROR(#REF!),0,#REF!*100)</f>
        <v>0</v>
      </c>
      <c r="O552" s="40">
        <f>IF(ISERROR(#REF!),0,#REF!*100)</f>
        <v>0</v>
      </c>
    </row>
    <row r="553" spans="1:15" ht="15.75" customHeight="1">
      <c r="A553" s="2" t="s">
        <v>19</v>
      </c>
      <c r="B553" s="43" t="s">
        <v>79</v>
      </c>
      <c r="C553" s="43"/>
      <c r="D553" s="43"/>
      <c r="E553" s="43"/>
      <c r="F553" s="43"/>
      <c r="G553" s="43"/>
      <c r="H553" s="11" t="s">
        <v>18</v>
      </c>
      <c r="I553" s="98">
        <v>74.1665577461182</v>
      </c>
      <c r="J553" s="98">
        <v>73.78531349861667</v>
      </c>
      <c r="K553" s="40">
        <f>IF(ISERROR(#REF!),0,#REF!*100)</f>
        <v>0</v>
      </c>
      <c r="L553" s="41">
        <v>68.21624032590141</v>
      </c>
      <c r="M553" s="39">
        <v>67.53633323773637</v>
      </c>
      <c r="N553" s="42">
        <f>IF(ISERROR(#REF!),0,#REF!*100)</f>
        <v>0</v>
      </c>
      <c r="O553" s="40">
        <f>IF(ISERROR(#REF!),0,#REF!*100)</f>
        <v>0</v>
      </c>
    </row>
    <row r="554" spans="1:15" ht="15.75" customHeight="1">
      <c r="A554" s="2" t="s">
        <v>21</v>
      </c>
      <c r="B554" s="43" t="s">
        <v>80</v>
      </c>
      <c r="C554" s="43"/>
      <c r="D554" s="43"/>
      <c r="E554" s="43"/>
      <c r="F554" s="43"/>
      <c r="G554" s="43"/>
      <c r="H554" s="18" t="s">
        <v>81</v>
      </c>
      <c r="I554" s="100">
        <v>3881.937172774869</v>
      </c>
      <c r="J554" s="100">
        <v>3898.456444759207</v>
      </c>
      <c r="K554" s="69">
        <f>IF(ISERROR(#REF!),0,#REF!)</f>
        <v>0</v>
      </c>
      <c r="L554" s="70">
        <v>1983.0824308062574</v>
      </c>
      <c r="M554" s="68">
        <v>1971.1993434795584</v>
      </c>
      <c r="N554" s="71">
        <f>IF(ISERROR(#REF!),0,#REF!)</f>
        <v>0</v>
      </c>
      <c r="O554" s="69">
        <f>IF(ISERROR(#REF!),0,#REF!)</f>
        <v>0</v>
      </c>
    </row>
    <row r="555" spans="1:15" ht="15.75" customHeight="1">
      <c r="A555" s="2" t="s">
        <v>23</v>
      </c>
      <c r="B555" s="43" t="s">
        <v>82</v>
      </c>
      <c r="C555" s="43"/>
      <c r="D555" s="43"/>
      <c r="E555" s="43"/>
      <c r="F555" s="43"/>
      <c r="G555" s="43"/>
      <c r="H555" s="11" t="s">
        <v>18</v>
      </c>
      <c r="I555" s="98">
        <v>61.31502771764797</v>
      </c>
      <c r="J555" s="98">
        <v>60.794861807533096</v>
      </c>
      <c r="K555" s="40">
        <f>IF(ISERROR(#REF!),0,#REF!*100)</f>
        <v>0</v>
      </c>
      <c r="L555" s="41">
        <v>58.289646493687044</v>
      </c>
      <c r="M555" s="39">
        <v>56.73323230646636</v>
      </c>
      <c r="N555" s="42">
        <f>IF(ISERROR(#REF!),0,#REF!*100)</f>
        <v>0</v>
      </c>
      <c r="O555" s="40">
        <f>IF(ISERROR(#REF!),0,#REF!*100)</f>
        <v>0</v>
      </c>
    </row>
    <row r="556" spans="1:15" ht="15.75" customHeight="1">
      <c r="A556" s="2" t="s">
        <v>25</v>
      </c>
      <c r="B556" s="43" t="s">
        <v>83</v>
      </c>
      <c r="C556" s="43"/>
      <c r="D556" s="43"/>
      <c r="E556" s="43"/>
      <c r="F556" s="43"/>
      <c r="G556" s="43"/>
      <c r="H556" s="11" t="s">
        <v>18</v>
      </c>
      <c r="I556" s="98">
        <v>99.23622042825657</v>
      </c>
      <c r="J556" s="98">
        <v>99.20111916574702</v>
      </c>
      <c r="K556" s="40">
        <f>IF(ISERROR(#REF!),0,#REF!*100)</f>
        <v>0</v>
      </c>
      <c r="L556" s="41">
        <v>99.11751260043201</v>
      </c>
      <c r="M556" s="39">
        <v>98.95937766076467</v>
      </c>
      <c r="N556" s="42">
        <f>IF(ISERROR(#REF!),0,#REF!*100)</f>
        <v>0</v>
      </c>
      <c r="O556" s="40">
        <f>IF(ISERROR(#REF!),0,#REF!*100)</f>
        <v>0</v>
      </c>
    </row>
    <row r="557" spans="1:15" ht="15.75" customHeight="1">
      <c r="A557" s="46" t="s">
        <v>27</v>
      </c>
      <c r="B557" s="47" t="s">
        <v>84</v>
      </c>
      <c r="C557" s="47"/>
      <c r="D557" s="47"/>
      <c r="E557" s="47"/>
      <c r="F557" s="47"/>
      <c r="G557" s="72"/>
      <c r="H557" s="48" t="s">
        <v>85</v>
      </c>
      <c r="I557" s="99"/>
      <c r="J557" s="99"/>
      <c r="K557" s="50"/>
      <c r="L557" s="51"/>
      <c r="M557" s="49"/>
      <c r="N557" s="52"/>
      <c r="O557" s="50"/>
    </row>
    <row r="558" spans="1:15" ht="15.75" customHeight="1">
      <c r="A558" s="2" t="s">
        <v>30</v>
      </c>
      <c r="B558" s="43" t="s">
        <v>86</v>
      </c>
      <c r="C558" s="43"/>
      <c r="D558" s="43"/>
      <c r="E558" s="43"/>
      <c r="F558" s="43"/>
      <c r="G558" s="43"/>
      <c r="H558" s="11" t="s">
        <v>87</v>
      </c>
      <c r="I558" s="98">
        <v>9.466571108817988</v>
      </c>
      <c r="J558" s="98">
        <v>9.385648797929042</v>
      </c>
      <c r="K558" s="40">
        <f>IF(ISERROR(#REF!),0,#REF!)</f>
        <v>0</v>
      </c>
      <c r="L558" s="41">
        <v>9.228875273860766</v>
      </c>
      <c r="M558" s="39">
        <v>9.15085724771925</v>
      </c>
      <c r="N558" s="42">
        <f>IF(ISERROR(#REF!),0,#REF!)</f>
        <v>0</v>
      </c>
      <c r="O558" s="40">
        <f>IF(ISERROR(#REF!),0,#REF!)</f>
        <v>0</v>
      </c>
    </row>
    <row r="559" spans="1:15" ht="15.75" customHeight="1">
      <c r="A559" s="2" t="s">
        <v>32</v>
      </c>
      <c r="B559" s="43" t="s">
        <v>88</v>
      </c>
      <c r="C559" s="43"/>
      <c r="D559" s="43"/>
      <c r="E559" s="43"/>
      <c r="F559" s="43"/>
      <c r="G559" s="73"/>
      <c r="H559" s="11" t="s">
        <v>89</v>
      </c>
      <c r="I559" s="98">
        <v>0.7822050954345062</v>
      </c>
      <c r="J559" s="98">
        <v>0.7712160424364907</v>
      </c>
      <c r="K559" s="40">
        <f>IF(ISERROR(#REF!),0,#REF!)</f>
        <v>0</v>
      </c>
      <c r="L559" s="41">
        <v>0.39597969527525717</v>
      </c>
      <c r="M559" s="39">
        <v>0.3812562763295626</v>
      </c>
      <c r="N559" s="42">
        <f>IF(ISERROR(#REF!),0,#REF!)</f>
        <v>0</v>
      </c>
      <c r="O559" s="40">
        <f>IF(ISERROR(#REF!),0,#REF!)</f>
        <v>0</v>
      </c>
    </row>
    <row r="560" spans="1:15" ht="15.75" customHeight="1">
      <c r="A560" s="2" t="s">
        <v>34</v>
      </c>
      <c r="B560" s="74" t="s">
        <v>90</v>
      </c>
      <c r="C560" s="74"/>
      <c r="D560" s="74"/>
      <c r="E560" s="74"/>
      <c r="F560" s="74"/>
      <c r="G560" s="74"/>
      <c r="H560" s="11" t="s">
        <v>91</v>
      </c>
      <c r="I560" s="98">
        <v>0.2885045133359057</v>
      </c>
      <c r="J560" s="98">
        <v>0.2884712890562212</v>
      </c>
      <c r="K560" s="40">
        <f>IF(ISERROR(#REF!),0,#REF!)</f>
        <v>0</v>
      </c>
      <c r="L560" s="41">
        <v>0.5395104339335589</v>
      </c>
      <c r="M560" s="39">
        <v>0.5404611644148789</v>
      </c>
      <c r="N560" s="42">
        <f>IF(ISERROR(#REF!),0,#REF!)</f>
        <v>0</v>
      </c>
      <c r="O560" s="40">
        <f>IF(ISERROR(#REF!),0,#REF!)</f>
        <v>0</v>
      </c>
    </row>
    <row r="561" spans="1:15" ht="15.75" customHeight="1">
      <c r="A561" s="2" t="s">
        <v>36</v>
      </c>
      <c r="B561" s="43" t="s">
        <v>92</v>
      </c>
      <c r="C561" s="43"/>
      <c r="D561" s="43"/>
      <c r="E561" s="43"/>
      <c r="F561" s="43"/>
      <c r="G561" s="43"/>
      <c r="H561" s="18"/>
      <c r="I561" s="98">
        <v>0.5474998994387941</v>
      </c>
      <c r="J561" s="98">
        <v>0.5472524859990835</v>
      </c>
      <c r="K561" s="40">
        <f>IF(ISERROR(#REF!),0,#REF!)</f>
        <v>0</v>
      </c>
      <c r="L561" s="41">
        <v>1.0926287965188235</v>
      </c>
      <c r="M561" s="39">
        <v>1.101762892482073</v>
      </c>
      <c r="N561" s="42">
        <f>IF(ISERROR(#REF!),0,#REF!)</f>
        <v>0</v>
      </c>
      <c r="O561" s="40">
        <f>IF(ISERROR(#REF!),0,#REF!)</f>
        <v>0</v>
      </c>
    </row>
    <row r="562" spans="1:15" ht="15.75" customHeight="1">
      <c r="A562" s="30" t="s">
        <v>93</v>
      </c>
      <c r="B562" s="4"/>
      <c r="C562" s="4"/>
      <c r="D562" s="4"/>
      <c r="E562" s="4"/>
      <c r="F562" s="4"/>
      <c r="G562" s="4"/>
      <c r="H562" s="18"/>
      <c r="I562" s="98"/>
      <c r="J562" s="98"/>
      <c r="K562" s="40"/>
      <c r="L562" s="41"/>
      <c r="M562" s="39"/>
      <c r="N562" s="42"/>
      <c r="O562" s="40"/>
    </row>
    <row r="563" spans="1:15" ht="15.75" customHeight="1">
      <c r="A563" s="2" t="s">
        <v>16</v>
      </c>
      <c r="B563" s="43" t="s">
        <v>94</v>
      </c>
      <c r="C563" s="43"/>
      <c r="D563" s="43"/>
      <c r="E563" s="43"/>
      <c r="F563" s="43"/>
      <c r="G563" s="43"/>
      <c r="H563" s="11" t="s">
        <v>87</v>
      </c>
      <c r="I563" s="100">
        <v>2.2106481481481484</v>
      </c>
      <c r="J563" s="100">
        <v>2.3242798353909464</v>
      </c>
      <c r="K563" s="69">
        <f>IF(ISERROR(#REF!),0,#REF!)</f>
        <v>0</v>
      </c>
      <c r="L563" s="70">
        <v>4.245210727969349</v>
      </c>
      <c r="M563" s="68">
        <v>4.1992481203007515</v>
      </c>
      <c r="N563" s="71">
        <f>IF(ISERROR(#REF!),0,#REF!)</f>
        <v>0</v>
      </c>
      <c r="O563" s="69">
        <f>IF(ISERROR(#REF!),0,#REF!)</f>
        <v>0</v>
      </c>
    </row>
    <row r="564" spans="1:15" ht="15.75" customHeight="1">
      <c r="A564" s="2" t="s">
        <v>19</v>
      </c>
      <c r="B564" s="43" t="s">
        <v>95</v>
      </c>
      <c r="C564" s="43"/>
      <c r="D564" s="43"/>
      <c r="E564" s="43"/>
      <c r="F564" s="43"/>
      <c r="G564" s="43"/>
      <c r="H564" s="11" t="s">
        <v>96</v>
      </c>
      <c r="I564" s="100">
        <v>3075.7060185185187</v>
      </c>
      <c r="J564" s="100">
        <v>3236.097942386831</v>
      </c>
      <c r="K564" s="69">
        <f>IF(ISERROR(#REF!),0,#REF!)</f>
        <v>0</v>
      </c>
      <c r="L564" s="70">
        <v>3043.8429118773947</v>
      </c>
      <c r="M564" s="68">
        <v>2909.687969924812</v>
      </c>
      <c r="N564" s="71">
        <f>IF(ISERROR(#REF!),0,#REF!)</f>
        <v>0</v>
      </c>
      <c r="O564" s="69">
        <f>IF(ISERROR(#REF!),0,#REF!)</f>
        <v>0</v>
      </c>
    </row>
    <row r="565" spans="1:15" ht="15.75" customHeight="1">
      <c r="A565" s="2" t="s">
        <v>21</v>
      </c>
      <c r="B565" s="43" t="s">
        <v>97</v>
      </c>
      <c r="C565" s="43"/>
      <c r="D565" s="43"/>
      <c r="E565" s="43"/>
      <c r="F565" s="43"/>
      <c r="G565" s="43"/>
      <c r="H565" s="11" t="s">
        <v>96</v>
      </c>
      <c r="I565" s="100">
        <v>2319.753086419753</v>
      </c>
      <c r="J565" s="100">
        <v>2429.641975308642</v>
      </c>
      <c r="K565" s="69">
        <f>IF(ISERROR(#REF!),0,#REF!)</f>
        <v>0</v>
      </c>
      <c r="L565" s="70">
        <v>2215.194125159642</v>
      </c>
      <c r="M565" s="68">
        <v>2133.7092731829575</v>
      </c>
      <c r="N565" s="71">
        <f>IF(ISERROR(#REF!),0,#REF!)</f>
        <v>0</v>
      </c>
      <c r="O565" s="69">
        <f>IF(ISERROR(#REF!),0,#REF!)</f>
        <v>0</v>
      </c>
    </row>
    <row r="566" spans="1:15" ht="15.75" customHeight="1">
      <c r="A566" s="2" t="s">
        <v>23</v>
      </c>
      <c r="B566" s="43" t="s">
        <v>98</v>
      </c>
      <c r="C566" s="43"/>
      <c r="D566" s="43"/>
      <c r="E566" s="43"/>
      <c r="F566" s="43"/>
      <c r="G566" s="43"/>
      <c r="H566" s="11" t="s">
        <v>99</v>
      </c>
      <c r="I566" s="100">
        <v>59372.28780864197</v>
      </c>
      <c r="J566" s="100">
        <v>62127.14320987654</v>
      </c>
      <c r="K566" s="69">
        <f>IF(ISERROR(#REF!),0,#REF!)</f>
        <v>0</v>
      </c>
      <c r="L566" s="70">
        <v>89111.82375478928</v>
      </c>
      <c r="M566" s="68">
        <v>86170.48496240602</v>
      </c>
      <c r="N566" s="71">
        <f>IF(ISERROR(#REF!),0,#REF!)</f>
        <v>0</v>
      </c>
      <c r="O566" s="69">
        <f>IF(ISERROR(#REF!),0,#REF!)</f>
        <v>0</v>
      </c>
    </row>
    <row r="567" spans="1:15" ht="15.75" customHeight="1">
      <c r="A567" s="2" t="s">
        <v>25</v>
      </c>
      <c r="B567" s="43" t="s">
        <v>100</v>
      </c>
      <c r="C567" s="43"/>
      <c r="D567" s="43"/>
      <c r="E567" s="43"/>
      <c r="F567" s="43"/>
      <c r="G567" s="43"/>
      <c r="H567" s="11" t="s">
        <v>99</v>
      </c>
      <c r="I567" s="100">
        <v>57438.551697530864</v>
      </c>
      <c r="J567" s="100">
        <v>60092.12345679013</v>
      </c>
      <c r="K567" s="69">
        <f>IF(ISERROR(#REF!),0,#REF!)</f>
        <v>0</v>
      </c>
      <c r="L567" s="70">
        <v>83651.24648786717</v>
      </c>
      <c r="M567" s="68">
        <v>80995.8947368421</v>
      </c>
      <c r="N567" s="71">
        <f>IF(ISERROR(#REF!),0,#REF!)</f>
        <v>0</v>
      </c>
      <c r="O567" s="69">
        <f>IF(ISERROR(#REF!),0,#REF!)</f>
        <v>0</v>
      </c>
    </row>
    <row r="568" spans="1:15" ht="15.75" customHeight="1" thickBot="1">
      <c r="A568" s="75" t="s">
        <v>27</v>
      </c>
      <c r="B568" s="76" t="s">
        <v>101</v>
      </c>
      <c r="C568" s="76"/>
      <c r="D568" s="76"/>
      <c r="E568" s="76"/>
      <c r="F568" s="76"/>
      <c r="G568" s="76"/>
      <c r="H568" s="77" t="s">
        <v>18</v>
      </c>
      <c r="I568" s="101">
        <v>17.266192211379117</v>
      </c>
      <c r="J568" s="101">
        <v>16.40543216837994</v>
      </c>
      <c r="K568" s="78">
        <f>IF(ISERROR(#REF!),0,#REF!*100)</f>
        <v>0</v>
      </c>
      <c r="L568" s="79">
        <v>10.66653980094005</v>
      </c>
      <c r="M568" s="78">
        <v>10.65224680565994</v>
      </c>
      <c r="N568" s="80">
        <f>IF(ISERROR(#REF!),0,#REF!*100)</f>
        <v>0</v>
      </c>
      <c r="O568" s="78">
        <f>IF(ISERROR(#REF!),0,#REF!*100)</f>
        <v>0</v>
      </c>
    </row>
    <row r="569" ht="22.5" customHeight="1" thickBot="1">
      <c r="A569" s="81"/>
    </row>
    <row r="570" spans="1:15" ht="15.75" customHeight="1">
      <c r="A570" s="5"/>
      <c r="B570" s="5"/>
      <c r="C570" s="5"/>
      <c r="D570" s="5"/>
      <c r="E570" s="5"/>
      <c r="F570" s="5"/>
      <c r="G570" s="5"/>
      <c r="H570" s="6" t="s">
        <v>1</v>
      </c>
      <c r="I570" s="7" t="s">
        <v>153</v>
      </c>
      <c r="J570" s="8"/>
      <c r="K570" s="9"/>
      <c r="L570" s="9"/>
      <c r="M570" s="9"/>
      <c r="N570" s="9"/>
      <c r="O570" s="9"/>
    </row>
    <row r="571" spans="1:15" ht="15.75" customHeight="1">
      <c r="A571" s="3"/>
      <c r="B571" s="3"/>
      <c r="C571" s="3"/>
      <c r="D571" s="3"/>
      <c r="E571" s="3"/>
      <c r="F571" s="3"/>
      <c r="G571" s="3"/>
      <c r="H571" s="11"/>
      <c r="I571" s="12" t="s">
        <v>3</v>
      </c>
      <c r="J571" s="13"/>
      <c r="K571" s="13"/>
      <c r="L571" s="84" t="s">
        <v>4</v>
      </c>
      <c r="M571" s="13"/>
      <c r="N571" s="85"/>
      <c r="O571" s="87" t="s">
        <v>5</v>
      </c>
    </row>
    <row r="572" spans="1:15" ht="15.75" customHeight="1" thickBot="1">
      <c r="A572" s="3"/>
      <c r="B572" s="3"/>
      <c r="C572" s="3"/>
      <c r="D572" s="3"/>
      <c r="E572" s="3"/>
      <c r="F572" s="3"/>
      <c r="G572" s="3"/>
      <c r="H572" s="18"/>
      <c r="I572" s="12" t="s">
        <v>6</v>
      </c>
      <c r="J572" s="13"/>
      <c r="K572" s="13"/>
      <c r="L572" s="84" t="s">
        <v>7</v>
      </c>
      <c r="M572" s="13"/>
      <c r="N572" s="85"/>
      <c r="O572" s="94"/>
    </row>
    <row r="573" spans="1:15" ht="15.75" customHeight="1" thickBot="1">
      <c r="A573" s="24" t="s">
        <v>8</v>
      </c>
      <c r="B573" s="24"/>
      <c r="C573" s="24"/>
      <c r="D573" s="24"/>
      <c r="E573" s="24"/>
      <c r="F573" s="24"/>
      <c r="G573" s="24"/>
      <c r="H573" s="24"/>
      <c r="I573" s="86" t="str">
        <f aca="true" t="shared" si="7" ref="I573:O573">+I5</f>
        <v>H16</v>
      </c>
      <c r="J573" s="26" t="str">
        <f t="shared" si="7"/>
        <v>H17</v>
      </c>
      <c r="K573" s="29" t="str">
        <f t="shared" si="7"/>
        <v>H18</v>
      </c>
      <c r="L573" s="26" t="str">
        <f t="shared" si="7"/>
        <v>H16</v>
      </c>
      <c r="M573" s="26" t="str">
        <f t="shared" si="7"/>
        <v>H17</v>
      </c>
      <c r="N573" s="29" t="str">
        <f t="shared" si="7"/>
        <v>H18</v>
      </c>
      <c r="O573" s="95" t="str">
        <f t="shared" si="7"/>
        <v>H18</v>
      </c>
    </row>
    <row r="574" spans="1:15" ht="15.75" customHeight="1">
      <c r="A574" s="2" t="s">
        <v>30</v>
      </c>
      <c r="B574" s="82" t="s">
        <v>102</v>
      </c>
      <c r="C574" s="82"/>
      <c r="D574" s="82"/>
      <c r="E574" s="82"/>
      <c r="F574" s="82"/>
      <c r="G574" s="82"/>
      <c r="H574" s="6" t="s">
        <v>103</v>
      </c>
      <c r="I574" s="98">
        <v>1.5777541245343267</v>
      </c>
      <c r="J574" s="98">
        <v>1.5063947845793468</v>
      </c>
      <c r="K574" s="40">
        <f>IF(ISERROR(#REF!),0,#REF!)</f>
        <v>0</v>
      </c>
      <c r="L574" s="41">
        <v>1.6522254002168926</v>
      </c>
      <c r="M574" s="39">
        <v>1.7153227227344807</v>
      </c>
      <c r="N574" s="42">
        <f>IF(ISERROR(#REF!),0,#REF!)</f>
        <v>0</v>
      </c>
      <c r="O574" s="40">
        <f>IF(ISERROR(#REF!),0,#REF!)</f>
        <v>0</v>
      </c>
    </row>
    <row r="575" spans="1:15" ht="15.75" customHeight="1">
      <c r="A575" s="30" t="s">
        <v>104</v>
      </c>
      <c r="H575" s="18"/>
      <c r="I575" s="98"/>
      <c r="J575" s="98"/>
      <c r="K575" s="40"/>
      <c r="L575" s="41"/>
      <c r="M575" s="39"/>
      <c r="N575" s="42"/>
      <c r="O575" s="40"/>
    </row>
    <row r="576" spans="1:17" ht="15.75" customHeight="1">
      <c r="A576" s="2" t="s">
        <v>16</v>
      </c>
      <c r="B576" s="43" t="s">
        <v>105</v>
      </c>
      <c r="C576" s="43"/>
      <c r="D576" s="43"/>
      <c r="E576" s="43"/>
      <c r="F576" s="43"/>
      <c r="H576" s="11" t="s">
        <v>106</v>
      </c>
      <c r="I576" s="98">
        <v>17.88238447711619</v>
      </c>
      <c r="J576" s="98">
        <v>18.038373451336888</v>
      </c>
      <c r="K576" s="40">
        <f>IF(ISERROR(#REF!),0,#REF!)</f>
        <v>0</v>
      </c>
      <c r="L576" s="41">
        <v>28.585734071964048</v>
      </c>
      <c r="M576" s="39">
        <v>28.69375791098013</v>
      </c>
      <c r="N576" s="42">
        <f>IF(ISERROR(#REF!),0,#REF!)</f>
        <v>0</v>
      </c>
      <c r="O576" s="40">
        <f>IF(ISERROR(#REF!),0,#REF!)</f>
        <v>0</v>
      </c>
      <c r="Q576" s="2">
        <f>SUMIF('[1]02表'!$AA:$AA,#REF!,'[1]02表'!$BY:$BY)</f>
        <v>0</v>
      </c>
    </row>
    <row r="577" spans="1:15" ht="15.75" customHeight="1">
      <c r="A577" s="2" t="s">
        <v>19</v>
      </c>
      <c r="B577" s="43" t="s">
        <v>107</v>
      </c>
      <c r="C577" s="43"/>
      <c r="D577" s="43"/>
      <c r="E577" s="43"/>
      <c r="F577" s="43"/>
      <c r="H577" s="11" t="s">
        <v>106</v>
      </c>
      <c r="I577" s="98">
        <v>18.67491605234671</v>
      </c>
      <c r="J577" s="98">
        <v>18.569315430690672</v>
      </c>
      <c r="K577" s="40">
        <f>IF(ISERROR(#REF!),0,#REF!)</f>
        <v>0</v>
      </c>
      <c r="L577" s="41">
        <v>27.482116820631983</v>
      </c>
      <c r="M577" s="39">
        <v>27.836625636162314</v>
      </c>
      <c r="N577" s="42">
        <f>IF(ISERROR(#REF!),0,#REF!)</f>
        <v>0</v>
      </c>
      <c r="O577" s="40">
        <f>IF(ISERROR(#REF!),0,#REF!)</f>
        <v>0</v>
      </c>
    </row>
    <row r="578" spans="1:15" ht="15.75" customHeight="1">
      <c r="A578" s="2" t="s">
        <v>21</v>
      </c>
      <c r="B578" s="43" t="s">
        <v>108</v>
      </c>
      <c r="C578" s="43"/>
      <c r="D578" s="43"/>
      <c r="E578" s="43"/>
      <c r="F578" s="43"/>
      <c r="G578" s="43"/>
      <c r="H578" s="11" t="s">
        <v>18</v>
      </c>
      <c r="I578" s="98">
        <v>104.4319121772866</v>
      </c>
      <c r="J578" s="98">
        <v>102.94340274518727</v>
      </c>
      <c r="K578" s="40">
        <f>IF(ISERROR(#REF!),0,#REF!*100)</f>
        <v>0</v>
      </c>
      <c r="L578" s="41">
        <v>96.139272657635</v>
      </c>
      <c r="M578" s="39">
        <v>97.01282670092571</v>
      </c>
      <c r="N578" s="42">
        <f>IF(ISERROR(#REF!),0,#REF!*100)</f>
        <v>0</v>
      </c>
      <c r="O578" s="40">
        <f>IF(ISERROR(#REF!),0,#REF!*100)</f>
        <v>0</v>
      </c>
    </row>
    <row r="579" spans="1:15" ht="15.75" customHeight="1">
      <c r="A579" s="2" t="s">
        <v>23</v>
      </c>
      <c r="B579" s="43" t="s">
        <v>109</v>
      </c>
      <c r="C579" s="43"/>
      <c r="D579" s="43"/>
      <c r="E579" s="43"/>
      <c r="F579" s="43"/>
      <c r="G579" s="43"/>
      <c r="H579" s="11" t="s">
        <v>110</v>
      </c>
      <c r="I579" s="98">
        <v>18.901978597595768</v>
      </c>
      <c r="J579" s="98">
        <v>18.879394822483107</v>
      </c>
      <c r="K579" s="40">
        <f>IF(ISERROR(#REF!),0,#REF!)</f>
        <v>0</v>
      </c>
      <c r="L579" s="41">
        <v>29.304338749598042</v>
      </c>
      <c r="M579" s="39">
        <v>29.299461070286004</v>
      </c>
      <c r="N579" s="42">
        <f>IF(ISERROR(#REF!),0,#REF!)</f>
        <v>0</v>
      </c>
      <c r="O579" s="40">
        <f>IF(ISERROR(#REF!),0,#REF!)</f>
        <v>0</v>
      </c>
    </row>
    <row r="580" spans="1:15" ht="15.75" customHeight="1">
      <c r="A580" s="30" t="s">
        <v>111</v>
      </c>
      <c r="H580" s="18"/>
      <c r="I580" s="98"/>
      <c r="J580" s="98"/>
      <c r="K580" s="40"/>
      <c r="L580" s="41"/>
      <c r="M580" s="39"/>
      <c r="N580" s="42"/>
      <c r="O580" s="40"/>
    </row>
    <row r="581" spans="1:14" ht="15.75" customHeight="1">
      <c r="A581" s="2" t="s">
        <v>16</v>
      </c>
      <c r="B581" s="43" t="s">
        <v>112</v>
      </c>
      <c r="C581" s="43"/>
      <c r="D581" s="43"/>
      <c r="E581" s="43"/>
      <c r="F581" s="43"/>
      <c r="G581" s="43"/>
      <c r="H581" s="11" t="s">
        <v>18</v>
      </c>
      <c r="I581" s="98"/>
      <c r="J581" s="98"/>
      <c r="K581" s="40"/>
      <c r="L581" s="41"/>
      <c r="M581" s="39"/>
      <c r="N581" s="42"/>
    </row>
    <row r="582" spans="2:15" ht="15.75" customHeight="1">
      <c r="B582" s="53" t="s">
        <v>40</v>
      </c>
      <c r="C582" s="43" t="s">
        <v>113</v>
      </c>
      <c r="D582" s="43"/>
      <c r="E582" s="43"/>
      <c r="F582" s="43"/>
      <c r="G582" s="43"/>
      <c r="H582" s="18"/>
      <c r="I582" s="98">
        <v>18.638463379165916</v>
      </c>
      <c r="J582" s="98">
        <v>17.46023272884552</v>
      </c>
      <c r="K582" s="40">
        <f>IF(ISERROR(#REF!),0,#REF!*100)</f>
        <v>0</v>
      </c>
      <c r="L582" s="41">
        <v>10.92414121526055</v>
      </c>
      <c r="M582" s="39">
        <v>10.9942576146351</v>
      </c>
      <c r="N582" s="42">
        <f>IF(ISERROR(#REF!),0,#REF!*100)</f>
        <v>0</v>
      </c>
      <c r="O582" s="40">
        <f>IF(ISERROR(#REF!),0,#REF!*100)</f>
        <v>0</v>
      </c>
    </row>
    <row r="583" spans="2:15" ht="15.75" customHeight="1">
      <c r="B583" s="53" t="s">
        <v>42</v>
      </c>
      <c r="C583" s="43" t="s">
        <v>114</v>
      </c>
      <c r="D583" s="43"/>
      <c r="E583" s="43"/>
      <c r="F583" s="43"/>
      <c r="G583" s="43"/>
      <c r="H583" s="18"/>
      <c r="I583" s="98">
        <v>45.793142125569894</v>
      </c>
      <c r="J583" s="98">
        <v>45.49368178126604</v>
      </c>
      <c r="K583" s="40">
        <f>IF(ISERROR(#REF!),0,#REF!*100)</f>
        <v>0</v>
      </c>
      <c r="L583" s="41">
        <v>61.55522662827334</v>
      </c>
      <c r="M583" s="39">
        <v>61.89903760643577</v>
      </c>
      <c r="N583" s="42">
        <f>IF(ISERROR(#REF!),0,#REF!*100)</f>
        <v>0</v>
      </c>
      <c r="O583" s="40">
        <f>IF(ISERROR(#REF!),0,#REF!*100)</f>
        <v>0</v>
      </c>
    </row>
    <row r="584" spans="2:15" ht="15.75" customHeight="1">
      <c r="B584" s="53"/>
      <c r="C584" s="2" t="s">
        <v>115</v>
      </c>
      <c r="D584" s="43" t="s">
        <v>116</v>
      </c>
      <c r="E584" s="43"/>
      <c r="F584" s="43"/>
      <c r="H584" s="18"/>
      <c r="I584" s="98">
        <v>16.1044727041158</v>
      </c>
      <c r="J584" s="98">
        <v>15.797814744588178</v>
      </c>
      <c r="K584" s="40">
        <f>IF(ISERROR(#REF!),0,#REF!*100)</f>
        <v>0</v>
      </c>
      <c r="L584" s="41">
        <v>23.77476450665969</v>
      </c>
      <c r="M584" s="39">
        <v>22.17198560190521</v>
      </c>
      <c r="N584" s="42">
        <f>IF(ISERROR(#REF!),0,#REF!*100)</f>
        <v>0</v>
      </c>
      <c r="O584" s="40">
        <f>IF(ISERROR(#REF!),0,#REF!*100)</f>
        <v>0</v>
      </c>
    </row>
    <row r="585" spans="2:15" ht="15.75" customHeight="1">
      <c r="B585" s="53"/>
      <c r="C585" s="2" t="s">
        <v>117</v>
      </c>
      <c r="D585" s="43" t="s">
        <v>118</v>
      </c>
      <c r="E585" s="43"/>
      <c r="F585" s="43"/>
      <c r="H585" s="18"/>
      <c r="I585" s="98">
        <v>29.688669421454094</v>
      </c>
      <c r="J585" s="98">
        <v>29.69586703667786</v>
      </c>
      <c r="K585" s="40">
        <f>IF(ISERROR(#REF!),0,#REF!*100)</f>
        <v>0</v>
      </c>
      <c r="L585" s="41">
        <v>37.78046212161365</v>
      </c>
      <c r="M585" s="39">
        <v>39.727052004530556</v>
      </c>
      <c r="N585" s="42">
        <f>IF(ISERROR(#REF!),0,#REF!*100)</f>
        <v>0</v>
      </c>
      <c r="O585" s="40">
        <f>IF(ISERROR(#REF!),0,#REF!*100)</f>
        <v>0</v>
      </c>
    </row>
    <row r="586" spans="2:15" ht="15.75" customHeight="1">
      <c r="B586" s="53" t="s">
        <v>44</v>
      </c>
      <c r="C586" s="43" t="s">
        <v>119</v>
      </c>
      <c r="D586" s="43"/>
      <c r="E586" s="43"/>
      <c r="F586" s="43"/>
      <c r="G586" s="43"/>
      <c r="H586" s="18"/>
      <c r="I586" s="98">
        <v>5.799076926845311</v>
      </c>
      <c r="J586" s="98">
        <v>5.689161073770147</v>
      </c>
      <c r="K586" s="40">
        <f>IF(ISERROR(#REF!),0,#REF!*100)</f>
        <v>0</v>
      </c>
      <c r="L586" s="41">
        <v>5.543118811198879</v>
      </c>
      <c r="M586" s="39">
        <v>5.67943895352319</v>
      </c>
      <c r="N586" s="42">
        <f>IF(ISERROR(#REF!),0,#REF!*100)</f>
        <v>0</v>
      </c>
      <c r="O586" s="40">
        <f>IF(ISERROR(#REF!),0,#REF!*100)</f>
        <v>0</v>
      </c>
    </row>
    <row r="587" spans="2:15" ht="15.75" customHeight="1">
      <c r="B587" s="53" t="s">
        <v>46</v>
      </c>
      <c r="C587" s="43" t="s">
        <v>120</v>
      </c>
      <c r="D587" s="43"/>
      <c r="E587" s="43"/>
      <c r="F587" s="43"/>
      <c r="G587" s="43"/>
      <c r="H587" s="18"/>
      <c r="I587" s="98">
        <v>0.11630409184374328</v>
      </c>
      <c r="J587" s="98">
        <v>0.1184205574782852</v>
      </c>
      <c r="K587" s="40">
        <f>IF(ISERROR(#REF!),0,#REF!*100)</f>
        <v>0</v>
      </c>
      <c r="L587" s="41">
        <v>0.06931241488507521</v>
      </c>
      <c r="M587" s="39">
        <v>0.07488638711583709</v>
      </c>
      <c r="N587" s="42">
        <f>IF(ISERROR(#REF!),0,#REF!*100)</f>
        <v>0</v>
      </c>
      <c r="O587" s="40">
        <f>IF(ISERROR(#REF!),0,#REF!*100)</f>
        <v>0</v>
      </c>
    </row>
    <row r="588" spans="2:15" ht="15.75" customHeight="1">
      <c r="B588" s="53" t="s">
        <v>54</v>
      </c>
      <c r="C588" s="43" t="s">
        <v>121</v>
      </c>
      <c r="D588" s="43"/>
      <c r="E588" s="43"/>
      <c r="F588" s="43"/>
      <c r="G588" s="43"/>
      <c r="H588" s="18"/>
      <c r="I588" s="98">
        <v>0.1679628445301619</v>
      </c>
      <c r="J588" s="98">
        <v>0.16719224786311374</v>
      </c>
      <c r="K588" s="40">
        <f>IF(ISERROR(#REF!),0,#REF!*100)</f>
        <v>0</v>
      </c>
      <c r="L588" s="41">
        <v>0.13316168106399123</v>
      </c>
      <c r="M588" s="39">
        <v>0.14126094489020521</v>
      </c>
      <c r="N588" s="42">
        <f>IF(ISERROR(#REF!),0,#REF!*100)</f>
        <v>0</v>
      </c>
      <c r="O588" s="40">
        <f>IF(ISERROR(#REF!),0,#REF!*100)</f>
        <v>0</v>
      </c>
    </row>
    <row r="589" spans="2:15" ht="15.75" customHeight="1">
      <c r="B589" s="53" t="s">
        <v>56</v>
      </c>
      <c r="C589" s="43" t="s">
        <v>122</v>
      </c>
      <c r="D589" s="43"/>
      <c r="E589" s="43"/>
      <c r="F589" s="43"/>
      <c r="G589" s="43"/>
      <c r="H589" s="18"/>
      <c r="I589" s="98">
        <v>5.179797585173917</v>
      </c>
      <c r="J589" s="98">
        <v>5.329160548703583</v>
      </c>
      <c r="K589" s="40">
        <f>IF(ISERROR(#REF!),0,#REF!*100)</f>
        <v>0</v>
      </c>
      <c r="L589" s="41">
        <v>3.71638396682398</v>
      </c>
      <c r="M589" s="39">
        <v>3.8022406208751356</v>
      </c>
      <c r="N589" s="42">
        <f>IF(ISERROR(#REF!),0,#REF!*100)</f>
        <v>0</v>
      </c>
      <c r="O589" s="40">
        <f>IF(ISERROR(#REF!),0,#REF!*100)</f>
        <v>0</v>
      </c>
    </row>
    <row r="590" spans="2:15" ht="15.75" customHeight="1">
      <c r="B590" s="53" t="s">
        <v>58</v>
      </c>
      <c r="C590" s="43" t="s">
        <v>123</v>
      </c>
      <c r="D590" s="43"/>
      <c r="E590" s="43"/>
      <c r="F590" s="43"/>
      <c r="G590" s="43"/>
      <c r="H590" s="18"/>
      <c r="I590" s="98">
        <v>0.10711233268231117</v>
      </c>
      <c r="J590" s="98">
        <v>0.09402977744974747</v>
      </c>
      <c r="K590" s="40">
        <f>IF(ISERROR(#REF!),0,#REF!*100)</f>
        <v>0</v>
      </c>
      <c r="L590" s="41">
        <v>0.08067171306803224</v>
      </c>
      <c r="M590" s="39">
        <v>0.07724436346841121</v>
      </c>
      <c r="N590" s="42">
        <f>IF(ISERROR(#REF!),0,#REF!*100)</f>
        <v>0</v>
      </c>
      <c r="O590" s="40">
        <f>IF(ISERROR(#REF!),0,#REF!*100)</f>
        <v>0</v>
      </c>
    </row>
    <row r="591" spans="2:15" ht="15.75" customHeight="1">
      <c r="B591" s="53" t="s">
        <v>60</v>
      </c>
      <c r="C591" s="43" t="s">
        <v>124</v>
      </c>
      <c r="D591" s="43"/>
      <c r="E591" s="43"/>
      <c r="F591" s="43"/>
      <c r="G591" s="43"/>
      <c r="H591" s="18"/>
      <c r="I591" s="98">
        <v>0.49158094764371457</v>
      </c>
      <c r="J591" s="98">
        <v>0.4381401301987424</v>
      </c>
      <c r="K591" s="40">
        <f>IF(ISERROR(#REF!),0,#REF!*100)</f>
        <v>0</v>
      </c>
      <c r="L591" s="41">
        <v>0.5201454782778999</v>
      </c>
      <c r="M591" s="39">
        <v>0.5522752850787407</v>
      </c>
      <c r="N591" s="42">
        <f>IF(ISERROR(#REF!),0,#REF!*100)</f>
        <v>0</v>
      </c>
      <c r="O591" s="40">
        <f>IF(ISERROR(#REF!),0,#REF!*100)</f>
        <v>0</v>
      </c>
    </row>
    <row r="592" spans="2:15" ht="15.75" customHeight="1">
      <c r="B592" s="53" t="s">
        <v>62</v>
      </c>
      <c r="C592" s="43" t="s">
        <v>125</v>
      </c>
      <c r="D592" s="43"/>
      <c r="E592" s="43"/>
      <c r="F592" s="43"/>
      <c r="G592" s="43"/>
      <c r="H592" s="18"/>
      <c r="I592" s="98">
        <v>0.04752161932758719</v>
      </c>
      <c r="J592" s="98">
        <v>0.044643347479252575</v>
      </c>
      <c r="K592" s="40">
        <f>IF(ISERROR(#REF!),0,#REF!*100)</f>
        <v>0</v>
      </c>
      <c r="L592" s="41">
        <v>3.522718134009159E-05</v>
      </c>
      <c r="M592" s="39">
        <v>0.00046379038379719927</v>
      </c>
      <c r="N592" s="42">
        <f>IF(ISERROR(#REF!),0,#REF!*100)</f>
        <v>0</v>
      </c>
      <c r="O592" s="40">
        <f>IF(ISERROR(#REF!),0,#REF!*100)</f>
        <v>0</v>
      </c>
    </row>
    <row r="593" spans="2:15" ht="15.75" customHeight="1">
      <c r="B593" s="53" t="s">
        <v>64</v>
      </c>
      <c r="C593" s="43" t="s">
        <v>126</v>
      </c>
      <c r="D593" s="43"/>
      <c r="E593" s="43"/>
      <c r="F593" s="43"/>
      <c r="G593" s="43"/>
      <c r="H593" s="18"/>
      <c r="I593" s="98">
        <v>5.308612682542943</v>
      </c>
      <c r="J593" s="98">
        <v>5.9354347754884325</v>
      </c>
      <c r="K593" s="40">
        <f>IF(ISERROR(#REF!),0,#REF!*100)</f>
        <v>0</v>
      </c>
      <c r="L593" s="41">
        <v>5.7157657591474464</v>
      </c>
      <c r="M593" s="39">
        <v>5.685213068754478</v>
      </c>
      <c r="N593" s="42">
        <f>IF(ISERROR(#REF!),0,#REF!*100)</f>
        <v>0</v>
      </c>
      <c r="O593" s="40">
        <f>IF(ISERROR(#REF!),0,#REF!*100)</f>
        <v>0</v>
      </c>
    </row>
    <row r="594" spans="2:15" ht="15.75" customHeight="1">
      <c r="B594" s="83" t="s">
        <v>127</v>
      </c>
      <c r="C594" s="43" t="s">
        <v>128</v>
      </c>
      <c r="D594" s="43"/>
      <c r="E594" s="43"/>
      <c r="F594" s="43"/>
      <c r="G594" s="43"/>
      <c r="H594" s="18"/>
      <c r="I594" s="98">
        <v>0.4275514787965041</v>
      </c>
      <c r="J594" s="98">
        <v>0.5797389079723702</v>
      </c>
      <c r="K594" s="40">
        <f>IF(ISERROR(#REF!),0,#REF!*100)</f>
        <v>0</v>
      </c>
      <c r="L594" s="41">
        <v>0.2745958785460139</v>
      </c>
      <c r="M594" s="39">
        <v>0.28662095624691575</v>
      </c>
      <c r="N594" s="42">
        <f>IF(ISERROR(#REF!),0,#REF!*100)</f>
        <v>0</v>
      </c>
      <c r="O594" s="40">
        <f>IF(ISERROR(#REF!),0,#REF!*100)</f>
        <v>0</v>
      </c>
    </row>
    <row r="595" spans="2:15" ht="15.75" customHeight="1">
      <c r="B595" s="83" t="s">
        <v>129</v>
      </c>
      <c r="C595" s="43" t="s">
        <v>130</v>
      </c>
      <c r="D595" s="43"/>
      <c r="E595" s="43"/>
      <c r="F595" s="43"/>
      <c r="G595" s="43"/>
      <c r="H595" s="18"/>
      <c r="I595" s="98">
        <v>17.922873985877995</v>
      </c>
      <c r="J595" s="98">
        <v>18.65016412348477</v>
      </c>
      <c r="K595" s="40">
        <f>IF(ISERROR(#REF!),0,#REF!*100)</f>
        <v>0</v>
      </c>
      <c r="L595" s="41">
        <v>11.467441226273447</v>
      </c>
      <c r="M595" s="39">
        <v>10.807060408592424</v>
      </c>
      <c r="N595" s="42">
        <f>IF(ISERROR(#REF!),0,#REF!*100)</f>
        <v>0</v>
      </c>
      <c r="O595" s="40">
        <f>IF(ISERROR(#REF!),0,#REF!*100)</f>
        <v>0</v>
      </c>
    </row>
    <row r="596" spans="2:15" ht="15.75" customHeight="1">
      <c r="B596" s="83" t="s">
        <v>131</v>
      </c>
      <c r="C596" s="43" t="s">
        <v>132</v>
      </c>
      <c r="D596" s="43"/>
      <c r="E596" s="43"/>
      <c r="F596" s="43"/>
      <c r="G596" s="43"/>
      <c r="H596" s="18"/>
      <c r="I596" s="98">
        <v>100</v>
      </c>
      <c r="J596" s="98">
        <v>100</v>
      </c>
      <c r="K596" s="40">
        <f>IF(ISERROR(#REF!),0,#REF!*100)</f>
        <v>0</v>
      </c>
      <c r="L596" s="41">
        <v>100</v>
      </c>
      <c r="M596" s="39">
        <v>100</v>
      </c>
      <c r="N596" s="42">
        <f>IF(ISERROR(#REF!),0,#REF!*100)</f>
        <v>0</v>
      </c>
      <c r="O596" s="40">
        <f>IF(ISERROR(#REF!),0,#REF!*100)</f>
        <v>0</v>
      </c>
    </row>
    <row r="597" spans="1:15" ht="15.75" customHeight="1">
      <c r="A597" s="2" t="s">
        <v>19</v>
      </c>
      <c r="B597" s="43" t="s">
        <v>133</v>
      </c>
      <c r="C597" s="43"/>
      <c r="D597" s="43"/>
      <c r="E597" s="43"/>
      <c r="F597" s="43"/>
      <c r="G597" s="43"/>
      <c r="H597" s="11" t="s">
        <v>18</v>
      </c>
      <c r="I597" s="98"/>
      <c r="J597" s="98"/>
      <c r="K597" s="40"/>
      <c r="L597" s="41"/>
      <c r="M597" s="39"/>
      <c r="N597" s="42"/>
      <c r="O597" s="40"/>
    </row>
    <row r="598" spans="2:15" ht="15.75" customHeight="1">
      <c r="B598" s="53" t="s">
        <v>40</v>
      </c>
      <c r="C598" s="43" t="s">
        <v>113</v>
      </c>
      <c r="D598" s="43"/>
      <c r="E598" s="43"/>
      <c r="F598" s="43"/>
      <c r="G598" s="43"/>
      <c r="H598" s="18"/>
      <c r="I598" s="98">
        <v>17.847478793191808</v>
      </c>
      <c r="J598" s="98">
        <v>16.961002126638753</v>
      </c>
      <c r="K598" s="40">
        <f>IF(ISERROR(#REF!),0,#REF!*100)</f>
        <v>0</v>
      </c>
      <c r="L598" s="41">
        <v>11.362829063792589</v>
      </c>
      <c r="M598" s="39">
        <v>11.332787620474715</v>
      </c>
      <c r="N598" s="42">
        <f>IF(ISERROR(#REF!),0,#REF!*100)</f>
        <v>0</v>
      </c>
      <c r="O598" s="40">
        <f>IF(ISERROR(#REF!),0,#REF!*100)</f>
        <v>0</v>
      </c>
    </row>
    <row r="599" spans="2:15" ht="15.75" customHeight="1">
      <c r="B599" s="53" t="s">
        <v>42</v>
      </c>
      <c r="C599" s="43" t="s">
        <v>114</v>
      </c>
      <c r="D599" s="43"/>
      <c r="E599" s="43"/>
      <c r="F599" s="43"/>
      <c r="G599" s="43"/>
      <c r="H599" s="18"/>
      <c r="I599" s="98">
        <v>43.849759303296246</v>
      </c>
      <c r="J599" s="98">
        <v>44.19290655650385</v>
      </c>
      <c r="K599" s="40">
        <f>IF(ISERROR(#REF!),0,#REF!*100)</f>
        <v>0</v>
      </c>
      <c r="L599" s="41">
        <v>64.02713992592794</v>
      </c>
      <c r="M599" s="39">
        <v>63.80500363860144</v>
      </c>
      <c r="N599" s="42">
        <f>IF(ISERROR(#REF!),0,#REF!*100)</f>
        <v>0</v>
      </c>
      <c r="O599" s="40">
        <f>IF(ISERROR(#REF!),0,#REF!*100)</f>
        <v>0</v>
      </c>
    </row>
    <row r="600" spans="2:15" ht="15.75" customHeight="1">
      <c r="B600" s="53"/>
      <c r="C600" s="2" t="s">
        <v>115</v>
      </c>
      <c r="D600" s="43" t="s">
        <v>116</v>
      </c>
      <c r="E600" s="43"/>
      <c r="F600" s="43"/>
      <c r="H600" s="18"/>
      <c r="I600" s="98">
        <v>15.421026359046639</v>
      </c>
      <c r="J600" s="98">
        <v>15.346116723664203</v>
      </c>
      <c r="K600" s="40">
        <f>IF(ISERROR(#REF!),0,#REF!*100)</f>
        <v>0</v>
      </c>
      <c r="L600" s="41">
        <v>24.72950319826618</v>
      </c>
      <c r="M600" s="39">
        <v>22.854694946945237</v>
      </c>
      <c r="N600" s="42">
        <f>IF(ISERROR(#REF!),0,#REF!*100)</f>
        <v>0</v>
      </c>
      <c r="O600" s="40">
        <f>IF(ISERROR(#REF!),0,#REF!*100)</f>
        <v>0</v>
      </c>
    </row>
    <row r="601" spans="2:15" ht="15.75" customHeight="1">
      <c r="B601" s="53"/>
      <c r="C601" s="2" t="s">
        <v>117</v>
      </c>
      <c r="D601" s="43" t="s">
        <v>118</v>
      </c>
      <c r="E601" s="43"/>
      <c r="F601" s="43"/>
      <c r="H601" s="18"/>
      <c r="I601" s="98">
        <v>28.428732944249614</v>
      </c>
      <c r="J601" s="98">
        <v>28.846789832839647</v>
      </c>
      <c r="K601" s="40">
        <f>IF(ISERROR(#REF!),0,#REF!*100)</f>
        <v>0</v>
      </c>
      <c r="L601" s="41">
        <v>39.29763672766176</v>
      </c>
      <c r="M601" s="39">
        <v>40.950308691656204</v>
      </c>
      <c r="N601" s="42">
        <f>IF(ISERROR(#REF!),0,#REF!*100)</f>
        <v>0</v>
      </c>
      <c r="O601" s="40">
        <f>IF(ISERROR(#REF!),0,#REF!*100)</f>
        <v>0</v>
      </c>
    </row>
    <row r="602" spans="2:15" ht="15.75" customHeight="1">
      <c r="B602" s="53" t="s">
        <v>44</v>
      </c>
      <c r="C602" s="43" t="s">
        <v>134</v>
      </c>
      <c r="D602" s="43"/>
      <c r="E602" s="43"/>
      <c r="F602" s="43"/>
      <c r="G602" s="43"/>
      <c r="H602" s="18"/>
      <c r="I602" s="98">
        <v>17.50906158262554</v>
      </c>
      <c r="J602" s="98">
        <v>21.1803769603132</v>
      </c>
      <c r="K602" s="40">
        <f>IF(ISERROR(#REF!),0,#REF!*100)</f>
        <v>0</v>
      </c>
      <c r="L602" s="41">
        <v>39.5682167368668</v>
      </c>
      <c r="M602" s="39">
        <v>41.475733693857805</v>
      </c>
      <c r="N602" s="42">
        <f>IF(ISERROR(#REF!),0,#REF!*100)</f>
        <v>0</v>
      </c>
      <c r="O602" s="40">
        <f>IF(ISERROR(#REF!),0,#REF!*100)</f>
        <v>0</v>
      </c>
    </row>
    <row r="603" spans="1:15" ht="15.75" customHeight="1">
      <c r="A603" s="2" t="s">
        <v>21</v>
      </c>
      <c r="B603" s="43" t="s">
        <v>135</v>
      </c>
      <c r="C603" s="43"/>
      <c r="D603" s="43"/>
      <c r="E603" s="43"/>
      <c r="F603" s="43"/>
      <c r="H603" s="11" t="s">
        <v>106</v>
      </c>
      <c r="I603" s="98"/>
      <c r="J603" s="98"/>
      <c r="K603" s="40"/>
      <c r="L603" s="41"/>
      <c r="M603" s="39"/>
      <c r="N603" s="42"/>
      <c r="O603" s="40"/>
    </row>
    <row r="604" spans="2:15" ht="15.75" customHeight="1">
      <c r="B604" s="53" t="s">
        <v>40</v>
      </c>
      <c r="C604" s="43" t="s">
        <v>113</v>
      </c>
      <c r="D604" s="43"/>
      <c r="E604" s="43"/>
      <c r="F604" s="43"/>
      <c r="G604" s="43"/>
      <c r="H604" s="18"/>
      <c r="I604" s="98">
        <v>2.70396444145986</v>
      </c>
      <c r="J604" s="98">
        <v>2.5295362877573155</v>
      </c>
      <c r="K604" s="40">
        <f>IF(ISERROR(#REF!),0,#REF!)</f>
        <v>0</v>
      </c>
      <c r="L604" s="41">
        <v>2.482499523638928</v>
      </c>
      <c r="M604" s="39">
        <v>2.396745259963238</v>
      </c>
      <c r="N604" s="42">
        <f>IF(ISERROR(#REF!),0,#REF!)</f>
        <v>0</v>
      </c>
      <c r="O604" s="40">
        <f>IF(ISERROR(#REF!),0,#REF!)</f>
        <v>0</v>
      </c>
    </row>
    <row r="605" spans="2:15" ht="15.75" customHeight="1">
      <c r="B605" s="53"/>
      <c r="E605" s="73" t="s">
        <v>136</v>
      </c>
      <c r="F605" s="73"/>
      <c r="H605" s="18"/>
      <c r="I605" s="98">
        <v>1.2580031842387371</v>
      </c>
      <c r="J605" s="98">
        <v>1.1739433137102162</v>
      </c>
      <c r="K605" s="40">
        <f>IF(ISERROR(#REF!),0,#REF!)</f>
        <v>0</v>
      </c>
      <c r="L605" s="41">
        <v>1.1782368981499087</v>
      </c>
      <c r="M605" s="39">
        <v>1.1495003886803006</v>
      </c>
      <c r="N605" s="42">
        <f>IF(ISERROR(#REF!),0,#REF!)</f>
        <v>0</v>
      </c>
      <c r="O605" s="40">
        <f>IF(ISERROR(#REF!),0,#REF!)</f>
        <v>0</v>
      </c>
    </row>
    <row r="606" spans="2:15" ht="15.75" customHeight="1">
      <c r="B606" s="53"/>
      <c r="E606" s="73" t="s">
        <v>137</v>
      </c>
      <c r="F606" s="73"/>
      <c r="H606" s="18"/>
      <c r="I606" s="98">
        <v>0.7550689340249209</v>
      </c>
      <c r="J606" s="98">
        <v>0.6901443522847716</v>
      </c>
      <c r="K606" s="40">
        <f>IF(ISERROR(#REF!),0,#REF!)</f>
        <v>0</v>
      </c>
      <c r="L606" s="41">
        <v>0.6812730839889644</v>
      </c>
      <c r="M606" s="39">
        <v>0.644260694005053</v>
      </c>
      <c r="N606" s="42">
        <f>IF(ISERROR(#REF!),0,#REF!)</f>
        <v>0</v>
      </c>
      <c r="O606" s="40">
        <f>IF(ISERROR(#REF!),0,#REF!)</f>
        <v>0</v>
      </c>
    </row>
    <row r="607" spans="2:15" ht="15.75" customHeight="1">
      <c r="B607" s="53"/>
      <c r="E607" s="73" t="s">
        <v>138</v>
      </c>
      <c r="F607" s="73"/>
      <c r="H607" s="18"/>
      <c r="I607" s="98">
        <v>0.019531790769615323</v>
      </c>
      <c r="J607" s="98">
        <v>0.019681414617853506</v>
      </c>
      <c r="K607" s="40">
        <f>IF(ISERROR(#REF!),0,#REF!)</f>
        <v>0</v>
      </c>
      <c r="L607" s="41">
        <v>0.01887325535446716</v>
      </c>
      <c r="M607" s="39">
        <v>0.016230323341585966</v>
      </c>
      <c r="N607" s="42">
        <f>IF(ISERROR(#REF!),0,#REF!)</f>
        <v>0</v>
      </c>
      <c r="O607" s="40">
        <f>IF(ISERROR(#REF!),0,#REF!)</f>
        <v>0</v>
      </c>
    </row>
    <row r="608" spans="2:15" ht="15.75" customHeight="1">
      <c r="B608" s="53"/>
      <c r="E608" s="73" t="s">
        <v>139</v>
      </c>
      <c r="F608" s="73"/>
      <c r="H608" s="18"/>
      <c r="I608" s="98">
        <v>0.31649222747154027</v>
      </c>
      <c r="J608" s="98">
        <v>0.3129424996417076</v>
      </c>
      <c r="K608" s="40">
        <f>IF(ISERROR(#REF!),0,#REF!)</f>
        <v>0</v>
      </c>
      <c r="L608" s="41">
        <v>0.2705234423823503</v>
      </c>
      <c r="M608" s="39">
        <v>0.26299713711401634</v>
      </c>
      <c r="N608" s="42">
        <f>IF(ISERROR(#REF!),0,#REF!)</f>
        <v>0</v>
      </c>
      <c r="O608" s="40">
        <f>IF(ISERROR(#REF!),0,#REF!)</f>
        <v>0</v>
      </c>
    </row>
    <row r="609" spans="2:15" ht="15.75" customHeight="1">
      <c r="B609" s="53"/>
      <c r="E609" s="73" t="s">
        <v>140</v>
      </c>
      <c r="F609" s="73"/>
      <c r="H609" s="18"/>
      <c r="I609" s="98">
        <v>0.35486830495504645</v>
      </c>
      <c r="J609" s="98">
        <v>0.33282470750276677</v>
      </c>
      <c r="K609" s="40">
        <f>IF(ISERROR(#REF!),0,#REF!)</f>
        <v>0</v>
      </c>
      <c r="L609" s="41">
        <v>0.33359284376323756</v>
      </c>
      <c r="M609" s="39">
        <v>0.3237567168222824</v>
      </c>
      <c r="N609" s="42">
        <f>IF(ISERROR(#REF!),0,#REF!)</f>
        <v>0</v>
      </c>
      <c r="O609" s="40">
        <f>IF(ISERROR(#REF!),0,#REF!)</f>
        <v>0</v>
      </c>
    </row>
    <row r="610" spans="2:15" ht="15.75" customHeight="1">
      <c r="B610" s="53" t="s">
        <v>42</v>
      </c>
      <c r="C610" s="43" t="s">
        <v>114</v>
      </c>
      <c r="D610" s="43"/>
      <c r="E610" s="43"/>
      <c r="F610" s="43"/>
      <c r="G610" s="54"/>
      <c r="H610" s="18"/>
      <c r="I610" s="98">
        <v>6.643413968807538</v>
      </c>
      <c r="J610" s="98">
        <v>6.590858250089623</v>
      </c>
      <c r="K610" s="40">
        <f>IF(ISERROR(#REF!),0,#REF!)</f>
        <v>0</v>
      </c>
      <c r="L610" s="41">
        <v>13.98836007069414</v>
      </c>
      <c r="M610" s="39">
        <v>13.49397387068914</v>
      </c>
      <c r="N610" s="42">
        <f>IF(ISERROR(#REF!),0,#REF!)</f>
        <v>0</v>
      </c>
      <c r="O610" s="40">
        <f>IF(ISERROR(#REF!),0,#REF!)</f>
        <v>0</v>
      </c>
    </row>
    <row r="611" spans="2:15" ht="15.75" customHeight="1">
      <c r="B611" s="53"/>
      <c r="C611" s="2" t="s">
        <v>115</v>
      </c>
      <c r="D611" s="43" t="s">
        <v>141</v>
      </c>
      <c r="E611" s="43"/>
      <c r="F611" s="54"/>
      <c r="H611" s="18"/>
      <c r="I611" s="98">
        <v>2.336347189922625</v>
      </c>
      <c r="J611" s="98">
        <v>2.288694903687325</v>
      </c>
      <c r="K611" s="40">
        <f>IF(ISERROR(#REF!),0,#REF!)</f>
        <v>0</v>
      </c>
      <c r="L611" s="41">
        <v>5.402790059136258</v>
      </c>
      <c r="M611" s="39">
        <v>4.83348701276573</v>
      </c>
      <c r="N611" s="42">
        <f>IF(ISERROR(#REF!),0,#REF!)</f>
        <v>0</v>
      </c>
      <c r="O611" s="40">
        <f>IF(ISERROR(#REF!),0,#REF!)</f>
        <v>0</v>
      </c>
    </row>
    <row r="612" spans="2:15" ht="15.75" customHeight="1">
      <c r="B612" s="53"/>
      <c r="E612" s="73" t="s">
        <v>142</v>
      </c>
      <c r="H612" s="18"/>
      <c r="I612" s="98">
        <v>1.6281919614550954E-05</v>
      </c>
      <c r="J612" s="98">
        <v>1.1030351101835866E-05</v>
      </c>
      <c r="K612" s="40">
        <f>IF(ISERROR(#REF!),0,#REF!)</f>
        <v>0</v>
      </c>
      <c r="L612" s="41">
        <v>3.335558190673211E-06</v>
      </c>
      <c r="M612" s="39">
        <v>0.0001364442641259873</v>
      </c>
      <c r="N612" s="42">
        <f>IF(ISERROR(#REF!),0,#REF!)</f>
        <v>0</v>
      </c>
      <c r="O612" s="40">
        <f>IF(ISERROR(#REF!),0,#REF!)</f>
        <v>0</v>
      </c>
    </row>
    <row r="613" spans="2:15" ht="15.75" customHeight="1">
      <c r="B613" s="53"/>
      <c r="E613" s="73" t="s">
        <v>143</v>
      </c>
      <c r="H613" s="18"/>
      <c r="I613" s="98">
        <v>2.330632643185908</v>
      </c>
      <c r="J613" s="98">
        <v>2.275627205883828</v>
      </c>
      <c r="K613" s="40">
        <f>IF(ISERROR(#REF!),0,#REF!)</f>
        <v>0</v>
      </c>
      <c r="L613" s="41">
        <v>5.352497513404744</v>
      </c>
      <c r="M613" s="39">
        <v>4.789253876444694</v>
      </c>
      <c r="N613" s="42">
        <f>IF(ISERROR(#REF!),0,#REF!)</f>
        <v>0</v>
      </c>
      <c r="O613" s="40">
        <f>IF(ISERROR(#REF!),0,#REF!)</f>
        <v>0</v>
      </c>
    </row>
    <row r="614" spans="2:15" ht="15.75" customHeight="1">
      <c r="B614" s="53"/>
      <c r="E614" s="73" t="s">
        <v>144</v>
      </c>
      <c r="H614" s="18"/>
      <c r="I614" s="98">
        <v>0.00569826481710247</v>
      </c>
      <c r="J614" s="98">
        <v>0.013056667452395343</v>
      </c>
      <c r="K614" s="40">
        <f>IF(ISERROR(#REF!),0,#REF!)</f>
        <v>0</v>
      </c>
      <c r="L614" s="41">
        <v>0.050289210173322794</v>
      </c>
      <c r="M614" s="39">
        <v>0.04409669205690901</v>
      </c>
      <c r="N614" s="42">
        <f>IF(ISERROR(#REF!),0,#REF!)</f>
        <v>0</v>
      </c>
      <c r="O614" s="40">
        <f>IF(ISERROR(#REF!),0,#REF!)</f>
        <v>0</v>
      </c>
    </row>
    <row r="615" spans="2:15" ht="15.75" customHeight="1">
      <c r="B615" s="53"/>
      <c r="C615" s="2" t="s">
        <v>117</v>
      </c>
      <c r="D615" s="43" t="s">
        <v>118</v>
      </c>
      <c r="E615" s="43"/>
      <c r="F615" s="43"/>
      <c r="H615" s="18"/>
      <c r="I615" s="98">
        <v>4.307066778884913</v>
      </c>
      <c r="J615" s="98">
        <v>4.302163346402297</v>
      </c>
      <c r="K615" s="40">
        <f>IF(ISERROR(#REF!),0,#REF!)</f>
        <v>0</v>
      </c>
      <c r="L615" s="41">
        <v>8.585570011557882</v>
      </c>
      <c r="M615" s="39">
        <v>8.660486857923413</v>
      </c>
      <c r="N615" s="42">
        <f>IF(ISERROR(#REF!),0,#REF!)</f>
        <v>0</v>
      </c>
      <c r="O615" s="40">
        <f>IF(ISERROR(#REF!),0,#REF!)</f>
        <v>0</v>
      </c>
    </row>
    <row r="616" spans="2:15" ht="15.75" customHeight="1">
      <c r="B616" s="53" t="s">
        <v>44</v>
      </c>
      <c r="C616" s="43" t="s">
        <v>119</v>
      </c>
      <c r="D616" s="43"/>
      <c r="E616" s="43"/>
      <c r="F616" s="43"/>
      <c r="G616" s="43"/>
      <c r="H616" s="18"/>
      <c r="I616" s="98">
        <v>0.8412977767795876</v>
      </c>
      <c r="J616" s="98">
        <v>0.8242123462205133</v>
      </c>
      <c r="K616" s="40">
        <f>IF(ISERROR(#REF!),0,#REF!)</f>
        <v>0</v>
      </c>
      <c r="L616" s="41">
        <v>1.259667880258814</v>
      </c>
      <c r="M616" s="39">
        <v>1.2381161937653096</v>
      </c>
      <c r="N616" s="42">
        <f>IF(ISERROR(#REF!),0,#REF!)</f>
        <v>0</v>
      </c>
      <c r="O616" s="40">
        <f>IF(ISERROR(#REF!),0,#REF!)</f>
        <v>0</v>
      </c>
    </row>
    <row r="617" spans="2:15" ht="15.75" customHeight="1">
      <c r="B617" s="53" t="s">
        <v>46</v>
      </c>
      <c r="C617" s="43" t="s">
        <v>120</v>
      </c>
      <c r="D617" s="43"/>
      <c r="E617" s="43"/>
      <c r="F617" s="43"/>
      <c r="G617" s="43"/>
      <c r="H617" s="18"/>
      <c r="I617" s="98">
        <v>0.01687274977256397</v>
      </c>
      <c r="J617" s="98">
        <v>0.017156077012816528</v>
      </c>
      <c r="K617" s="40">
        <f>IF(ISERROR(#REF!),0,#REF!)</f>
        <v>0</v>
      </c>
      <c r="L617" s="41">
        <v>0.015751172887997034</v>
      </c>
      <c r="M617" s="39">
        <v>0.01632521263798054</v>
      </c>
      <c r="N617" s="42">
        <f>IF(ISERROR(#REF!),0,#REF!)</f>
        <v>0</v>
      </c>
      <c r="O617" s="40">
        <f>IF(ISERROR(#REF!),0,#REF!)</f>
        <v>0</v>
      </c>
    </row>
    <row r="618" spans="2:15" ht="15.75" customHeight="1">
      <c r="B618" s="53" t="s">
        <v>54</v>
      </c>
      <c r="C618" s="43" t="s">
        <v>121</v>
      </c>
      <c r="D618" s="43"/>
      <c r="E618" s="43"/>
      <c r="F618" s="43"/>
      <c r="G618" s="43"/>
      <c r="H618" s="18"/>
      <c r="I618" s="98">
        <v>0.02436711384714659</v>
      </c>
      <c r="J618" s="98">
        <v>0.02422183395658698</v>
      </c>
      <c r="K618" s="40">
        <f>IF(ISERROR(#REF!),0,#REF!)</f>
        <v>0</v>
      </c>
      <c r="L618" s="41">
        <v>0.0302608510174255</v>
      </c>
      <c r="M618" s="39">
        <v>0.030794848724741714</v>
      </c>
      <c r="N618" s="42">
        <f>IF(ISERROR(#REF!),0,#REF!)</f>
        <v>0</v>
      </c>
      <c r="O618" s="40">
        <f>IF(ISERROR(#REF!),0,#REF!)</f>
        <v>0</v>
      </c>
    </row>
    <row r="619" spans="2:15" ht="15.75" customHeight="1">
      <c r="B619" s="53" t="s">
        <v>56</v>
      </c>
      <c r="C619" s="43" t="s">
        <v>122</v>
      </c>
      <c r="D619" s="43"/>
      <c r="E619" s="43"/>
      <c r="F619" s="43"/>
      <c r="G619" s="43"/>
      <c r="H619" s="18"/>
      <c r="I619" s="98">
        <v>0.7514561795864472</v>
      </c>
      <c r="J619" s="98">
        <v>0.772057577958855</v>
      </c>
      <c r="K619" s="40">
        <f>IF(ISERROR(#REF!),0,#REF!)</f>
        <v>0</v>
      </c>
      <c r="L619" s="41">
        <v>0.8445443211967701</v>
      </c>
      <c r="M619" s="39">
        <v>0.8288874524089115</v>
      </c>
      <c r="N619" s="42">
        <f>IF(ISERROR(#REF!),0,#REF!)</f>
        <v>0</v>
      </c>
      <c r="O619" s="40">
        <f>IF(ISERROR(#REF!),0,#REF!)</f>
        <v>0</v>
      </c>
    </row>
    <row r="620" spans="2:15" ht="15.75" customHeight="1">
      <c r="B620" s="53" t="s">
        <v>58</v>
      </c>
      <c r="C620" s="43" t="s">
        <v>123</v>
      </c>
      <c r="D620" s="43"/>
      <c r="E620" s="43"/>
      <c r="F620" s="43"/>
      <c r="G620" s="43"/>
      <c r="H620" s="18"/>
      <c r="I620" s="98">
        <v>0.015539260556132247</v>
      </c>
      <c r="J620" s="98">
        <v>0.013622483610767294</v>
      </c>
      <c r="K620" s="40">
        <f>IF(ISERROR(#REF!),0,#REF!)</f>
        <v>0</v>
      </c>
      <c r="L620" s="41">
        <v>0.018332561371759034</v>
      </c>
      <c r="M620" s="39">
        <v>0.016839250860862853</v>
      </c>
      <c r="N620" s="42">
        <f>IF(ISERROR(#REF!),0,#REF!)</f>
        <v>0</v>
      </c>
      <c r="O620" s="40">
        <f>IF(ISERROR(#REF!),0,#REF!)</f>
        <v>0</v>
      </c>
    </row>
    <row r="621" spans="2:15" ht="15.75" customHeight="1">
      <c r="B621" s="53" t="s">
        <v>60</v>
      </c>
      <c r="C621" s="43" t="s">
        <v>124</v>
      </c>
      <c r="D621" s="43"/>
      <c r="E621" s="43"/>
      <c r="F621" s="43"/>
      <c r="G621" s="43"/>
      <c r="H621" s="18"/>
      <c r="I621" s="98">
        <v>0.07131582553170908</v>
      </c>
      <c r="J621" s="98">
        <v>0.06347517674432021</v>
      </c>
      <c r="K621" s="40">
        <f>IF(ISERROR(#REF!),0,#REF!)</f>
        <v>0</v>
      </c>
      <c r="L621" s="41">
        <v>0.11820250915870563</v>
      </c>
      <c r="M621" s="39">
        <v>0.12039586646990265</v>
      </c>
      <c r="N621" s="42">
        <f>IF(ISERROR(#REF!),0,#REF!)</f>
        <v>0</v>
      </c>
      <c r="O621" s="40">
        <f>IF(ISERROR(#REF!),0,#REF!)</f>
        <v>0</v>
      </c>
    </row>
    <row r="622" spans="2:15" ht="15.75" customHeight="1">
      <c r="B622" s="53" t="s">
        <v>62</v>
      </c>
      <c r="C622" s="43" t="s">
        <v>125</v>
      </c>
      <c r="D622" s="43"/>
      <c r="E622" s="43"/>
      <c r="F622" s="43"/>
      <c r="G622" s="43"/>
      <c r="H622" s="18"/>
      <c r="I622" s="102">
        <v>0.006894171812791237</v>
      </c>
      <c r="J622" s="102">
        <v>0.006467666795137574</v>
      </c>
      <c r="K622" s="40">
        <f>IF(ISERROR(#REF!),0,#REF!)</f>
        <v>0</v>
      </c>
      <c r="L622" s="41">
        <v>8.005339657615705E-06</v>
      </c>
      <c r="M622" s="39">
        <v>0.00010110618133076757</v>
      </c>
      <c r="N622" s="42">
        <f>IF(ISERROR(#REF!),0,#REF!)</f>
        <v>0</v>
      </c>
      <c r="O622" s="40">
        <f>IF(ISERROR(#REF!),0,#REF!)</f>
        <v>0</v>
      </c>
    </row>
    <row r="623" spans="2:15" ht="15.75" customHeight="1">
      <c r="B623" s="53" t="s">
        <v>64</v>
      </c>
      <c r="C623" s="43" t="s">
        <v>126</v>
      </c>
      <c r="D623" s="43"/>
      <c r="E623" s="43"/>
      <c r="F623" s="43"/>
      <c r="G623" s="43"/>
      <c r="H623" s="18"/>
      <c r="I623" s="98">
        <v>0.7701439563480432</v>
      </c>
      <c r="J623" s="98">
        <v>0.8598910381882071</v>
      </c>
      <c r="K623" s="40">
        <f>IF(ISERROR(#REF!),0,#REF!)</f>
        <v>0</v>
      </c>
      <c r="L623" s="41">
        <v>1.2989017163649694</v>
      </c>
      <c r="M623" s="39">
        <v>1.2393749493626542</v>
      </c>
      <c r="N623" s="42">
        <f>IF(ISERROR(#REF!),0,#REF!)</f>
        <v>0</v>
      </c>
      <c r="O623" s="40">
        <f>IF(ISERROR(#REF!),0,#REF!)</f>
        <v>0</v>
      </c>
    </row>
    <row r="624" spans="2:15" ht="15.75" customHeight="1">
      <c r="B624" s="83" t="s">
        <v>127</v>
      </c>
      <c r="C624" s="43" t="s">
        <v>128</v>
      </c>
      <c r="D624" s="43"/>
      <c r="E624" s="43"/>
      <c r="F624" s="43"/>
      <c r="G624" s="43"/>
      <c r="H624" s="18"/>
      <c r="I624" s="98">
        <v>0.06202678686761258</v>
      </c>
      <c r="J624" s="98">
        <v>0.08398917860460119</v>
      </c>
      <c r="K624" s="40">
        <f>IF(ISERROR(#REF!),0,#REF!)</f>
        <v>0</v>
      </c>
      <c r="L624" s="41">
        <v>0.06240162263111442</v>
      </c>
      <c r="M624" s="39">
        <v>0.06248329285794403</v>
      </c>
      <c r="N624" s="42">
        <f>IF(ISERROR(#REF!),0,#REF!)</f>
        <v>0</v>
      </c>
      <c r="O624" s="40">
        <f>IF(ISERROR(#REF!),0,#REF!)</f>
        <v>0</v>
      </c>
    </row>
    <row r="625" spans="2:15" ht="15.75" customHeight="1">
      <c r="B625" s="83" t="s">
        <v>129</v>
      </c>
      <c r="C625" s="43" t="s">
        <v>130</v>
      </c>
      <c r="D625" s="43"/>
      <c r="E625" s="43"/>
      <c r="F625" s="43"/>
      <c r="G625" s="43"/>
      <c r="H625" s="18"/>
      <c r="I625" s="98">
        <v>2.600150718473488</v>
      </c>
      <c r="J625" s="98">
        <v>2.701926581141491</v>
      </c>
      <c r="K625" s="40">
        <f>IF(ISERROR(#REF!),0,#REF!)</f>
        <v>0</v>
      </c>
      <c r="L625" s="41">
        <v>2.605963875843421</v>
      </c>
      <c r="M625" s="39">
        <v>2.355936318424166</v>
      </c>
      <c r="N625" s="42">
        <f>IF(ISERROR(#REF!),0,#REF!)</f>
        <v>0</v>
      </c>
      <c r="O625" s="40">
        <f>IF(ISERROR(#REF!),0,#REF!)</f>
        <v>0</v>
      </c>
    </row>
    <row r="626" spans="2:15" ht="15.75" customHeight="1">
      <c r="B626" s="83" t="s">
        <v>131</v>
      </c>
      <c r="C626" s="43" t="s">
        <v>145</v>
      </c>
      <c r="D626" s="43"/>
      <c r="E626" s="43"/>
      <c r="F626" s="43"/>
      <c r="G626" s="43"/>
      <c r="H626" s="18"/>
      <c r="I626" s="98">
        <v>14.50744294984292</v>
      </c>
      <c r="J626" s="98">
        <v>14.487414498080234</v>
      </c>
      <c r="K626" s="40">
        <f>IF(ISERROR(#REF!),0,#REF!)</f>
        <v>0</v>
      </c>
      <c r="L626" s="41">
        <v>22.724894110403703</v>
      </c>
      <c r="M626" s="39">
        <v>21.799973622346183</v>
      </c>
      <c r="N626" s="42">
        <f>IF(ISERROR(#REF!),0,#REF!)</f>
        <v>0</v>
      </c>
      <c r="O626" s="40">
        <f>IF(ISERROR(#REF!),0,#REF!)</f>
        <v>0</v>
      </c>
    </row>
    <row r="627" spans="1:15" ht="15.75" customHeight="1">
      <c r="A627" s="46" t="s">
        <v>23</v>
      </c>
      <c r="B627" s="47" t="s">
        <v>146</v>
      </c>
      <c r="C627" s="47"/>
      <c r="D627" s="47"/>
      <c r="E627" s="47"/>
      <c r="F627" s="47"/>
      <c r="G627" s="47"/>
      <c r="H627" s="48" t="s">
        <v>18</v>
      </c>
      <c r="I627" s="99"/>
      <c r="J627" s="99"/>
      <c r="K627" s="50"/>
      <c r="L627" s="51"/>
      <c r="M627" s="49"/>
      <c r="N627" s="52"/>
      <c r="O627" s="50"/>
    </row>
    <row r="628" spans="1:15" ht="15.75" customHeight="1">
      <c r="A628" s="30" t="s">
        <v>147</v>
      </c>
      <c r="H628" s="18"/>
      <c r="I628" s="98"/>
      <c r="J628" s="98"/>
      <c r="K628" s="40"/>
      <c r="L628" s="41"/>
      <c r="M628" s="39"/>
      <c r="N628" s="42"/>
      <c r="O628" s="40"/>
    </row>
    <row r="629" spans="1:15" ht="15.75" customHeight="1">
      <c r="A629" s="2" t="s">
        <v>16</v>
      </c>
      <c r="B629" s="43" t="s">
        <v>148</v>
      </c>
      <c r="C629" s="43"/>
      <c r="D629" s="43"/>
      <c r="E629" s="43"/>
      <c r="F629" s="43"/>
      <c r="G629" s="43"/>
      <c r="H629" s="11" t="s">
        <v>18</v>
      </c>
      <c r="I629" s="98">
        <v>2.8986492274836055</v>
      </c>
      <c r="J629" s="98">
        <v>3.0823099552964375</v>
      </c>
      <c r="K629" s="40">
        <f>IF(ISERROR(#REF!),0,#REF!*100)</f>
        <v>0</v>
      </c>
      <c r="L629" s="41">
        <v>3.1457172374549334</v>
      </c>
      <c r="M629" s="39">
        <v>2.525345782161769</v>
      </c>
      <c r="N629" s="42">
        <f>IF(ISERROR(#REF!),0,#REF!*100)</f>
        <v>0</v>
      </c>
      <c r="O629" s="40">
        <f>IF(ISERROR(#REF!),0,#REF!*100)</f>
        <v>0</v>
      </c>
    </row>
    <row r="630" spans="1:15" ht="15.75" customHeight="1" thickBot="1">
      <c r="A630" s="75" t="s">
        <v>19</v>
      </c>
      <c r="B630" s="76" t="s">
        <v>149</v>
      </c>
      <c r="C630" s="76"/>
      <c r="D630" s="76"/>
      <c r="E630" s="76"/>
      <c r="F630" s="76"/>
      <c r="G630" s="76"/>
      <c r="H630" s="77" t="s">
        <v>18</v>
      </c>
      <c r="I630" s="101">
        <v>19.472914387831295</v>
      </c>
      <c r="J630" s="101">
        <v>11.166241715145693</v>
      </c>
      <c r="K630" s="78">
        <f>IF(ISERROR(#REF!),0,#REF!*100)</f>
        <v>0</v>
      </c>
      <c r="L630" s="79">
        <v>17.281158282802576</v>
      </c>
      <c r="M630" s="78">
        <v>10.596225138798845</v>
      </c>
      <c r="N630" s="80">
        <f>IF(ISERROR(#REF!),0,#REF!*100)</f>
        <v>0</v>
      </c>
      <c r="O630" s="78">
        <f>IF(ISERROR(#REF!),0,#REF!*100)</f>
        <v>0</v>
      </c>
    </row>
  </sheetData>
  <sheetProtection/>
  <mergeCells count="510">
    <mergeCell ref="C626:G626"/>
    <mergeCell ref="B627:G627"/>
    <mergeCell ref="B629:G629"/>
    <mergeCell ref="B630:G630"/>
    <mergeCell ref="C620:G620"/>
    <mergeCell ref="C621:G621"/>
    <mergeCell ref="C622:G622"/>
    <mergeCell ref="C623:G623"/>
    <mergeCell ref="C624:G624"/>
    <mergeCell ref="C625:G625"/>
    <mergeCell ref="D611:F611"/>
    <mergeCell ref="D615:F615"/>
    <mergeCell ref="C616:G616"/>
    <mergeCell ref="C617:G617"/>
    <mergeCell ref="C618:G618"/>
    <mergeCell ref="C619:G619"/>
    <mergeCell ref="D600:F600"/>
    <mergeCell ref="D601:F601"/>
    <mergeCell ref="C602:G602"/>
    <mergeCell ref="B603:F603"/>
    <mergeCell ref="C604:G604"/>
    <mergeCell ref="C610:G610"/>
    <mergeCell ref="C594:G594"/>
    <mergeCell ref="C595:G595"/>
    <mergeCell ref="C596:G596"/>
    <mergeCell ref="B597:G597"/>
    <mergeCell ref="C598:G598"/>
    <mergeCell ref="C599:G599"/>
    <mergeCell ref="C588:G588"/>
    <mergeCell ref="C589:G589"/>
    <mergeCell ref="C590:G590"/>
    <mergeCell ref="C591:G591"/>
    <mergeCell ref="C592:G592"/>
    <mergeCell ref="C593:G593"/>
    <mergeCell ref="C582:G582"/>
    <mergeCell ref="C583:G583"/>
    <mergeCell ref="D584:F584"/>
    <mergeCell ref="D585:F585"/>
    <mergeCell ref="C586:G586"/>
    <mergeCell ref="C587:G587"/>
    <mergeCell ref="B574:G574"/>
    <mergeCell ref="B576:F576"/>
    <mergeCell ref="B577:F577"/>
    <mergeCell ref="B578:G578"/>
    <mergeCell ref="B579:G579"/>
    <mergeCell ref="B581:G581"/>
    <mergeCell ref="I571:K571"/>
    <mergeCell ref="L571:N571"/>
    <mergeCell ref="I572:K572"/>
    <mergeCell ref="L572:N572"/>
    <mergeCell ref="B563:G563"/>
    <mergeCell ref="B564:G564"/>
    <mergeCell ref="B565:G565"/>
    <mergeCell ref="B566:G566"/>
    <mergeCell ref="B567:G567"/>
    <mergeCell ref="B568:G568"/>
    <mergeCell ref="B556:G556"/>
    <mergeCell ref="B557:F557"/>
    <mergeCell ref="B558:G558"/>
    <mergeCell ref="B559:F559"/>
    <mergeCell ref="B560:G560"/>
    <mergeCell ref="B561:G561"/>
    <mergeCell ref="C549:G549"/>
    <mergeCell ref="C550:G550"/>
    <mergeCell ref="B552:G552"/>
    <mergeCell ref="B553:G553"/>
    <mergeCell ref="B554:G554"/>
    <mergeCell ref="B555:G555"/>
    <mergeCell ref="C542:G542"/>
    <mergeCell ref="C543:G543"/>
    <mergeCell ref="C544:G544"/>
    <mergeCell ref="C546:G546"/>
    <mergeCell ref="C547:G547"/>
    <mergeCell ref="C548:G548"/>
    <mergeCell ref="C534:G534"/>
    <mergeCell ref="C535:G535"/>
    <mergeCell ref="C536:G536"/>
    <mergeCell ref="C537:G537"/>
    <mergeCell ref="C538:G538"/>
    <mergeCell ref="C539:G539"/>
    <mergeCell ref="C527:G527"/>
    <mergeCell ref="C528:G528"/>
    <mergeCell ref="C530:G530"/>
    <mergeCell ref="C531:G531"/>
    <mergeCell ref="C532:G532"/>
    <mergeCell ref="C533:G533"/>
    <mergeCell ref="B519:G519"/>
    <mergeCell ref="B520:G520"/>
    <mergeCell ref="B521:G521"/>
    <mergeCell ref="B522:G522"/>
    <mergeCell ref="C525:G525"/>
    <mergeCell ref="C526:G526"/>
    <mergeCell ref="B513:G513"/>
    <mergeCell ref="B514:G514"/>
    <mergeCell ref="B515:G515"/>
    <mergeCell ref="B516:G516"/>
    <mergeCell ref="B517:G517"/>
    <mergeCell ref="B518:G518"/>
    <mergeCell ref="C500:G500"/>
    <mergeCell ref="B501:G501"/>
    <mergeCell ref="B503:G503"/>
    <mergeCell ref="B504:G504"/>
    <mergeCell ref="I507:K507"/>
    <mergeCell ref="L507:N507"/>
    <mergeCell ref="I508:K508"/>
    <mergeCell ref="L508:N508"/>
    <mergeCell ref="C494:G494"/>
    <mergeCell ref="C495:G495"/>
    <mergeCell ref="C496:G496"/>
    <mergeCell ref="C497:G497"/>
    <mergeCell ref="C498:G498"/>
    <mergeCell ref="C499:G499"/>
    <mergeCell ref="D485:F485"/>
    <mergeCell ref="D489:F489"/>
    <mergeCell ref="C490:G490"/>
    <mergeCell ref="C491:G491"/>
    <mergeCell ref="C492:G492"/>
    <mergeCell ref="C493:G493"/>
    <mergeCell ref="D474:F474"/>
    <mergeCell ref="D475:F475"/>
    <mergeCell ref="C476:G476"/>
    <mergeCell ref="B477:F477"/>
    <mergeCell ref="C478:G478"/>
    <mergeCell ref="C484:G484"/>
    <mergeCell ref="C468:G468"/>
    <mergeCell ref="C469:G469"/>
    <mergeCell ref="C470:G470"/>
    <mergeCell ref="B471:G471"/>
    <mergeCell ref="C472:G472"/>
    <mergeCell ref="C473:G473"/>
    <mergeCell ref="C462:G462"/>
    <mergeCell ref="C463:G463"/>
    <mergeCell ref="C464:G464"/>
    <mergeCell ref="C465:G465"/>
    <mergeCell ref="C466:G466"/>
    <mergeCell ref="C467:G467"/>
    <mergeCell ref="C456:G456"/>
    <mergeCell ref="C457:G457"/>
    <mergeCell ref="D458:F458"/>
    <mergeCell ref="D459:F459"/>
    <mergeCell ref="C460:G460"/>
    <mergeCell ref="C461:G461"/>
    <mergeCell ref="B448:G448"/>
    <mergeCell ref="B450:F450"/>
    <mergeCell ref="B451:F451"/>
    <mergeCell ref="B452:G452"/>
    <mergeCell ref="B453:G453"/>
    <mergeCell ref="B455:G455"/>
    <mergeCell ref="I445:K445"/>
    <mergeCell ref="L445:N445"/>
    <mergeCell ref="I446:K446"/>
    <mergeCell ref="L446:N446"/>
    <mergeCell ref="B437:G437"/>
    <mergeCell ref="B438:G438"/>
    <mergeCell ref="B439:G439"/>
    <mergeCell ref="B440:G440"/>
    <mergeCell ref="B441:G441"/>
    <mergeCell ref="B442:G442"/>
    <mergeCell ref="B430:G430"/>
    <mergeCell ref="B431:F431"/>
    <mergeCell ref="B432:G432"/>
    <mergeCell ref="B433:F433"/>
    <mergeCell ref="B434:G434"/>
    <mergeCell ref="B435:G435"/>
    <mergeCell ref="C423:G423"/>
    <mergeCell ref="C424:G424"/>
    <mergeCell ref="B426:G426"/>
    <mergeCell ref="B427:G427"/>
    <mergeCell ref="B428:G428"/>
    <mergeCell ref="B429:G429"/>
    <mergeCell ref="C416:G416"/>
    <mergeCell ref="C417:G417"/>
    <mergeCell ref="C418:G418"/>
    <mergeCell ref="C420:G420"/>
    <mergeCell ref="C421:G421"/>
    <mergeCell ref="C422:G422"/>
    <mergeCell ref="C408:G408"/>
    <mergeCell ref="C409:G409"/>
    <mergeCell ref="C410:G410"/>
    <mergeCell ref="C411:G411"/>
    <mergeCell ref="C412:G412"/>
    <mergeCell ref="C413:G413"/>
    <mergeCell ref="C401:G401"/>
    <mergeCell ref="C402:G402"/>
    <mergeCell ref="C404:G404"/>
    <mergeCell ref="C405:G405"/>
    <mergeCell ref="C406:G406"/>
    <mergeCell ref="C407:G407"/>
    <mergeCell ref="B393:G393"/>
    <mergeCell ref="B394:G394"/>
    <mergeCell ref="B395:G395"/>
    <mergeCell ref="B396:G396"/>
    <mergeCell ref="C399:G399"/>
    <mergeCell ref="C400:G400"/>
    <mergeCell ref="B387:G387"/>
    <mergeCell ref="B388:G388"/>
    <mergeCell ref="B389:G389"/>
    <mergeCell ref="B390:G390"/>
    <mergeCell ref="B391:G391"/>
    <mergeCell ref="B392:G392"/>
    <mergeCell ref="C374:G374"/>
    <mergeCell ref="B375:G375"/>
    <mergeCell ref="B377:G377"/>
    <mergeCell ref="B378:G378"/>
    <mergeCell ref="I381:K381"/>
    <mergeCell ref="L381:N381"/>
    <mergeCell ref="I382:K382"/>
    <mergeCell ref="L382:N382"/>
    <mergeCell ref="C368:G368"/>
    <mergeCell ref="C369:G369"/>
    <mergeCell ref="C370:G370"/>
    <mergeCell ref="C371:G371"/>
    <mergeCell ref="C372:G372"/>
    <mergeCell ref="C373:G373"/>
    <mergeCell ref="D359:F359"/>
    <mergeCell ref="D363:F363"/>
    <mergeCell ref="C364:G364"/>
    <mergeCell ref="C365:G365"/>
    <mergeCell ref="C366:G366"/>
    <mergeCell ref="C367:G367"/>
    <mergeCell ref="D348:F348"/>
    <mergeCell ref="D349:F349"/>
    <mergeCell ref="C350:G350"/>
    <mergeCell ref="B351:F351"/>
    <mergeCell ref="C352:G352"/>
    <mergeCell ref="C358:G358"/>
    <mergeCell ref="C342:G342"/>
    <mergeCell ref="C343:G343"/>
    <mergeCell ref="C344:G344"/>
    <mergeCell ref="B345:G345"/>
    <mergeCell ref="C346:G346"/>
    <mergeCell ref="C347:G347"/>
    <mergeCell ref="C336:G336"/>
    <mergeCell ref="C337:G337"/>
    <mergeCell ref="C338:G338"/>
    <mergeCell ref="C339:G339"/>
    <mergeCell ref="C340:G340"/>
    <mergeCell ref="C341:G341"/>
    <mergeCell ref="C330:G330"/>
    <mergeCell ref="C331:G331"/>
    <mergeCell ref="D332:F332"/>
    <mergeCell ref="D333:F333"/>
    <mergeCell ref="C334:G334"/>
    <mergeCell ref="C335:G335"/>
    <mergeCell ref="B322:G322"/>
    <mergeCell ref="B324:F324"/>
    <mergeCell ref="B325:F325"/>
    <mergeCell ref="B326:G326"/>
    <mergeCell ref="B327:G327"/>
    <mergeCell ref="B329:G329"/>
    <mergeCell ref="I319:K319"/>
    <mergeCell ref="L319:N319"/>
    <mergeCell ref="I320:K320"/>
    <mergeCell ref="L320:N320"/>
    <mergeCell ref="B311:G311"/>
    <mergeCell ref="B312:G312"/>
    <mergeCell ref="B313:G313"/>
    <mergeCell ref="B314:G314"/>
    <mergeCell ref="B315:G315"/>
    <mergeCell ref="B316:G316"/>
    <mergeCell ref="B304:G304"/>
    <mergeCell ref="B305:F305"/>
    <mergeCell ref="B306:G306"/>
    <mergeCell ref="B307:F307"/>
    <mergeCell ref="B308:G308"/>
    <mergeCell ref="B309:G309"/>
    <mergeCell ref="C297:G297"/>
    <mergeCell ref="C298:G298"/>
    <mergeCell ref="B300:G300"/>
    <mergeCell ref="B301:G301"/>
    <mergeCell ref="B302:G302"/>
    <mergeCell ref="B303:G303"/>
    <mergeCell ref="C290:G290"/>
    <mergeCell ref="C291:G291"/>
    <mergeCell ref="C292:G292"/>
    <mergeCell ref="C294:G294"/>
    <mergeCell ref="C295:G295"/>
    <mergeCell ref="C296:G296"/>
    <mergeCell ref="C282:G282"/>
    <mergeCell ref="C283:G283"/>
    <mergeCell ref="C284:G284"/>
    <mergeCell ref="C285:G285"/>
    <mergeCell ref="C286:G286"/>
    <mergeCell ref="C287:G287"/>
    <mergeCell ref="C275:G275"/>
    <mergeCell ref="C276:G276"/>
    <mergeCell ref="C278:G278"/>
    <mergeCell ref="C279:G279"/>
    <mergeCell ref="C280:G280"/>
    <mergeCell ref="C281:G281"/>
    <mergeCell ref="B267:G267"/>
    <mergeCell ref="B268:G268"/>
    <mergeCell ref="B269:G269"/>
    <mergeCell ref="B270:G270"/>
    <mergeCell ref="C273:G273"/>
    <mergeCell ref="C274:G274"/>
    <mergeCell ref="B261:G261"/>
    <mergeCell ref="B262:G262"/>
    <mergeCell ref="B263:G263"/>
    <mergeCell ref="B264:G264"/>
    <mergeCell ref="B265:G265"/>
    <mergeCell ref="B266:G266"/>
    <mergeCell ref="C248:G248"/>
    <mergeCell ref="B249:G249"/>
    <mergeCell ref="B251:G251"/>
    <mergeCell ref="B252:G252"/>
    <mergeCell ref="I255:K255"/>
    <mergeCell ref="L255:N255"/>
    <mergeCell ref="I256:K256"/>
    <mergeCell ref="L256:N256"/>
    <mergeCell ref="C242:G242"/>
    <mergeCell ref="C243:G243"/>
    <mergeCell ref="C244:G244"/>
    <mergeCell ref="C245:G245"/>
    <mergeCell ref="C246:G246"/>
    <mergeCell ref="C247:G247"/>
    <mergeCell ref="D233:F233"/>
    <mergeCell ref="D237:F237"/>
    <mergeCell ref="C238:G238"/>
    <mergeCell ref="C239:G239"/>
    <mergeCell ref="C240:G240"/>
    <mergeCell ref="C241:G241"/>
    <mergeCell ref="D222:F222"/>
    <mergeCell ref="D223:F223"/>
    <mergeCell ref="C224:G224"/>
    <mergeCell ref="B225:F225"/>
    <mergeCell ref="C226:G226"/>
    <mergeCell ref="C232:G232"/>
    <mergeCell ref="C216:G216"/>
    <mergeCell ref="C217:G217"/>
    <mergeCell ref="C218:G218"/>
    <mergeCell ref="B219:G219"/>
    <mergeCell ref="C220:G220"/>
    <mergeCell ref="C221:G221"/>
    <mergeCell ref="C210:G210"/>
    <mergeCell ref="C211:G211"/>
    <mergeCell ref="C212:G212"/>
    <mergeCell ref="C213:G213"/>
    <mergeCell ref="C214:G214"/>
    <mergeCell ref="C215:G215"/>
    <mergeCell ref="C204:G204"/>
    <mergeCell ref="C205:G205"/>
    <mergeCell ref="D206:F206"/>
    <mergeCell ref="D207:F207"/>
    <mergeCell ref="C208:G208"/>
    <mergeCell ref="C209:G209"/>
    <mergeCell ref="B196:G196"/>
    <mergeCell ref="B198:F198"/>
    <mergeCell ref="B199:F199"/>
    <mergeCell ref="B200:G200"/>
    <mergeCell ref="B201:G201"/>
    <mergeCell ref="B203:G203"/>
    <mergeCell ref="I193:K193"/>
    <mergeCell ref="L193:N193"/>
    <mergeCell ref="I194:K194"/>
    <mergeCell ref="L194:N194"/>
    <mergeCell ref="B185:G185"/>
    <mergeCell ref="B186:G186"/>
    <mergeCell ref="B187:G187"/>
    <mergeCell ref="B188:G188"/>
    <mergeCell ref="B189:G189"/>
    <mergeCell ref="B190:G190"/>
    <mergeCell ref="B178:G178"/>
    <mergeCell ref="B179:F179"/>
    <mergeCell ref="B180:G180"/>
    <mergeCell ref="B181:F181"/>
    <mergeCell ref="B182:G182"/>
    <mergeCell ref="B183:G183"/>
    <mergeCell ref="C171:G171"/>
    <mergeCell ref="C172:G172"/>
    <mergeCell ref="B174:G174"/>
    <mergeCell ref="B175:G175"/>
    <mergeCell ref="B176:G176"/>
    <mergeCell ref="B177:G177"/>
    <mergeCell ref="C164:G164"/>
    <mergeCell ref="C165:G165"/>
    <mergeCell ref="C166:G166"/>
    <mergeCell ref="C168:G168"/>
    <mergeCell ref="C169:G169"/>
    <mergeCell ref="C170:G170"/>
    <mergeCell ref="C156:G156"/>
    <mergeCell ref="C157:G157"/>
    <mergeCell ref="C158:G158"/>
    <mergeCell ref="C159:G159"/>
    <mergeCell ref="C160:G160"/>
    <mergeCell ref="C161:G161"/>
    <mergeCell ref="C149:G149"/>
    <mergeCell ref="C150:G150"/>
    <mergeCell ref="C152:G152"/>
    <mergeCell ref="C153:G153"/>
    <mergeCell ref="C154:G154"/>
    <mergeCell ref="C155:G155"/>
    <mergeCell ref="B141:G141"/>
    <mergeCell ref="B142:G142"/>
    <mergeCell ref="B143:G143"/>
    <mergeCell ref="B144:G144"/>
    <mergeCell ref="C147:G147"/>
    <mergeCell ref="C148:G148"/>
    <mergeCell ref="B135:G135"/>
    <mergeCell ref="B136:G136"/>
    <mergeCell ref="B137:G137"/>
    <mergeCell ref="B138:G138"/>
    <mergeCell ref="B139:G139"/>
    <mergeCell ref="B140:G140"/>
    <mergeCell ref="C122:G122"/>
    <mergeCell ref="B123:G123"/>
    <mergeCell ref="B125:G125"/>
    <mergeCell ref="B126:G126"/>
    <mergeCell ref="I129:K129"/>
    <mergeCell ref="L129:N129"/>
    <mergeCell ref="I130:K130"/>
    <mergeCell ref="L130:N130"/>
    <mergeCell ref="C116:G116"/>
    <mergeCell ref="C117:G117"/>
    <mergeCell ref="C118:G118"/>
    <mergeCell ref="C119:G119"/>
    <mergeCell ref="C120:G120"/>
    <mergeCell ref="C121:G121"/>
    <mergeCell ref="D107:F107"/>
    <mergeCell ref="D111:F111"/>
    <mergeCell ref="C112:G112"/>
    <mergeCell ref="C113:G113"/>
    <mergeCell ref="C114:G114"/>
    <mergeCell ref="C115:G115"/>
    <mergeCell ref="D96:F96"/>
    <mergeCell ref="D97:F97"/>
    <mergeCell ref="C98:G98"/>
    <mergeCell ref="B99:F99"/>
    <mergeCell ref="C100:G100"/>
    <mergeCell ref="C106:G106"/>
    <mergeCell ref="C90:G90"/>
    <mergeCell ref="C91:G91"/>
    <mergeCell ref="C92:G92"/>
    <mergeCell ref="B93:G93"/>
    <mergeCell ref="C94:G94"/>
    <mergeCell ref="C95:G95"/>
    <mergeCell ref="C84:G84"/>
    <mergeCell ref="C85:G85"/>
    <mergeCell ref="C86:G86"/>
    <mergeCell ref="C87:G87"/>
    <mergeCell ref="C88:G88"/>
    <mergeCell ref="C89:G89"/>
    <mergeCell ref="C78:G78"/>
    <mergeCell ref="C79:G79"/>
    <mergeCell ref="D80:F80"/>
    <mergeCell ref="D81:F81"/>
    <mergeCell ref="C82:G82"/>
    <mergeCell ref="C83:G83"/>
    <mergeCell ref="B70:G70"/>
    <mergeCell ref="B72:F72"/>
    <mergeCell ref="B73:F73"/>
    <mergeCell ref="B74:G74"/>
    <mergeCell ref="B75:G75"/>
    <mergeCell ref="B77:G77"/>
    <mergeCell ref="I67:K67"/>
    <mergeCell ref="L67:N67"/>
    <mergeCell ref="I68:K68"/>
    <mergeCell ref="L68:N68"/>
    <mergeCell ref="B59:G59"/>
    <mergeCell ref="B60:G60"/>
    <mergeCell ref="B61:G61"/>
    <mergeCell ref="B62:G62"/>
    <mergeCell ref="B63:G63"/>
    <mergeCell ref="B64:G64"/>
    <mergeCell ref="B52:G52"/>
    <mergeCell ref="B53:F53"/>
    <mergeCell ref="B54:G54"/>
    <mergeCell ref="B55:F55"/>
    <mergeCell ref="B56:G56"/>
    <mergeCell ref="B57:G57"/>
    <mergeCell ref="C45:G45"/>
    <mergeCell ref="C46:G46"/>
    <mergeCell ref="B48:G48"/>
    <mergeCell ref="B49:G49"/>
    <mergeCell ref="B50:G50"/>
    <mergeCell ref="B51:G51"/>
    <mergeCell ref="C38:G38"/>
    <mergeCell ref="C39:G39"/>
    <mergeCell ref="C40:G40"/>
    <mergeCell ref="C42:G42"/>
    <mergeCell ref="C43:G43"/>
    <mergeCell ref="C44:G44"/>
    <mergeCell ref="C30:G30"/>
    <mergeCell ref="C31:G31"/>
    <mergeCell ref="C32:G32"/>
    <mergeCell ref="C33:G33"/>
    <mergeCell ref="C34:G34"/>
    <mergeCell ref="C35:G35"/>
    <mergeCell ref="C23:G23"/>
    <mergeCell ref="C24:G24"/>
    <mergeCell ref="C26:G26"/>
    <mergeCell ref="C27:G27"/>
    <mergeCell ref="C28:G28"/>
    <mergeCell ref="C29:G29"/>
    <mergeCell ref="B15:G15"/>
    <mergeCell ref="B16:G16"/>
    <mergeCell ref="B17:G17"/>
    <mergeCell ref="B18:G18"/>
    <mergeCell ref="C21:G21"/>
    <mergeCell ref="C22:G22"/>
    <mergeCell ref="B9:G9"/>
    <mergeCell ref="B10:G10"/>
    <mergeCell ref="B11:G11"/>
    <mergeCell ref="B12:G12"/>
    <mergeCell ref="B13:G13"/>
    <mergeCell ref="B14:G14"/>
    <mergeCell ref="I3:K3"/>
    <mergeCell ref="L3:N3"/>
    <mergeCell ref="I4:K4"/>
    <mergeCell ref="L4:N4"/>
  </mergeCells>
  <printOptions/>
  <pageMargins left="0.7874015748031497" right="0.7874015748031497" top="0.984251968503937" bottom="0.984251968503937" header="0.5118110236220472" footer="0.5118110236220472"/>
  <pageSetup firstPageNumber="128" useFirstPageNumber="1" horizontalDpi="1200" verticalDpi="1200" orientation="portrait" paperSize="9" scale="70" r:id="rId1"/>
  <headerFooter alignWithMargins="0">
    <oddHeader>&amp;R(1)施設別</oddHeader>
    <oddFooter>&amp;C&amp;"ＭＳ 明朝,標準"-&amp;P--</oddFooter>
  </headerFooter>
  <rowBreaks count="9" manualBreakCount="9">
    <brk id="64" max="14" man="1"/>
    <brk id="126" max="14" man="1"/>
    <brk id="190" max="14" man="1"/>
    <brk id="252" max="14" man="1"/>
    <brk id="316" max="14" man="1"/>
    <brk id="378" max="14" man="1"/>
    <brk id="442" max="14" man="1"/>
    <brk id="504" max="14" man="1"/>
    <brk id="568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2008-04-24T11:40:04Z</dcterms:created>
  <dcterms:modified xsi:type="dcterms:W3CDTF">2008-04-24T11:42:13Z</dcterms:modified>
  <cp:category/>
  <cp:version/>
  <cp:contentType/>
  <cp:contentStatus/>
</cp:coreProperties>
</file>