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085" windowHeight="12015" activeTab="0"/>
  </bookViews>
  <sheets>
    <sheet name="別表２－１" sheetId="1" r:id="rId1"/>
    <sheet name="別表２－２" sheetId="2" r:id="rId2"/>
    <sheet name="別表２－３" sheetId="3" r:id="rId3"/>
    <sheet name="別表２－４－１　行政不服審査法による不服申立て" sheetId="4" r:id="rId4"/>
    <sheet name="別表２－４－１－(1)異議申立て" sheetId="5" r:id="rId5"/>
    <sheet name="別表２－４－１－(2)審査請求" sheetId="6" r:id="rId6"/>
    <sheet name="別表２－４－１－(3)再審査請求" sheetId="7" r:id="rId7"/>
    <sheet name="別表２－４－２　行政不服審査法によらない不服申立て" sheetId="8" r:id="rId8"/>
    <sheet name="別表２－４－３　合計(１＋２)" sheetId="9" r:id="rId9"/>
  </sheets>
  <definedNames>
    <definedName name="_xlnm.Print_Area" localSheetId="1">'別表２－２'!$A$1:$R$24</definedName>
    <definedName name="_xlnm.Print_Area" localSheetId="2">'別表２－３'!$A$1:$R$24</definedName>
    <definedName name="_xlnm.Print_Titles" localSheetId="3">'別表２－４－１　行政不服審査法による不服申立て'!$A:$O,'別表２－４－１　行政不服審査法による不服申立て'!$2:$7</definedName>
    <definedName name="_xlnm.Print_Titles" localSheetId="4">'別表２－４－１－(1)異議申立て'!$A:$O,'別表２－４－１－(1)異議申立て'!$1:$7</definedName>
    <definedName name="_xlnm.Print_Titles" localSheetId="5">'別表２－４－１－(2)審査請求'!$A:$O,'別表２－４－１－(2)審査請求'!$1:$7</definedName>
    <definedName name="_xlnm.Print_Titles" localSheetId="6">'別表２－４－１－(3)再審査請求'!$A:$O,'別表２－４－１－(3)再審査請求'!$1:$7</definedName>
    <definedName name="_xlnm.Print_Titles" localSheetId="7">'別表２－４－２　行政不服審査法によらない不服申立て'!$A:$O,'別表２－４－２　行政不服審査法によらない不服申立て'!$1:$7</definedName>
    <definedName name="_xlnm.Print_Titles" localSheetId="8">'別表２－４－３　合計(１＋２)'!$A:$O,'別表２－４－３　合計(１＋２)'!$1:$7</definedName>
  </definedNames>
  <calcPr fullCalcOnLoad="1"/>
</workbook>
</file>

<file path=xl/sharedStrings.xml><?xml version="1.0" encoding="utf-8"?>
<sst xmlns="http://schemas.openxmlformats.org/spreadsheetml/2006/main" count="542" uniqueCount="118">
  <si>
    <t>【別表２－１】</t>
  </si>
  <si>
    <t>都道府県に対する不服申立ての状況（平成20年度）</t>
  </si>
  <si>
    <t>区　　分</t>
  </si>
  <si>
    <t>前年度繰入</t>
  </si>
  <si>
    <t>不服申立て</t>
  </si>
  <si>
    <t>処　　　理</t>
  </si>
  <si>
    <t>取　下　げ</t>
  </si>
  <si>
    <t>次年度繰越</t>
  </si>
  <si>
    <t>件</t>
  </si>
  <si>
    <t>％</t>
  </si>
  <si>
    <t>総　件　数</t>
  </si>
  <si>
    <t>―</t>
  </si>
  <si>
    <t>１　行政不服審査法に基づくもの</t>
  </si>
  <si>
    <t>①　異議申立て</t>
  </si>
  <si>
    <t>・道路交通法</t>
  </si>
  <si>
    <t>・情報公開条例</t>
  </si>
  <si>
    <t>・精神保健及び精神障害者福祉に関する法律</t>
  </si>
  <si>
    <t>・個人情報保護条例</t>
  </si>
  <si>
    <t>・その他</t>
  </si>
  <si>
    <t>②　審査請求</t>
  </si>
  <si>
    <t>・高齢者の医療の確保に関する法律</t>
  </si>
  <si>
    <t>・介護保険法</t>
  </si>
  <si>
    <t>・国民健康保険法</t>
  </si>
  <si>
    <t>・生活保護法</t>
  </si>
  <si>
    <t>③　再審査請求</t>
  </si>
  <si>
    <t>２　行政不服審査法に基づかないもの</t>
  </si>
  <si>
    <t>・農業振興地域の整備に関する法律</t>
  </si>
  <si>
    <t>【別表２－２】</t>
  </si>
  <si>
    <t>都道府県における不服申立ての処理内容（平成20年度）</t>
  </si>
  <si>
    <t>区　　　分</t>
  </si>
  <si>
    <t>前年度繰入</t>
  </si>
  <si>
    <t>不服申立て</t>
  </si>
  <si>
    <t xml:space="preserve"> 処　　　　理</t>
  </si>
  <si>
    <t>取下げ</t>
  </si>
  <si>
    <t>容　　認</t>
  </si>
  <si>
    <t>棄　　却</t>
  </si>
  <si>
    <t>却　　下</t>
  </si>
  <si>
    <t>そ の 他</t>
  </si>
  <si>
    <t>１年以上</t>
  </si>
  <si>
    <t>(件)</t>
  </si>
  <si>
    <t>(％)</t>
  </si>
  <si>
    <t>総　　件　　数</t>
  </si>
  <si>
    <t>・精神保健及び精神障害者福祉に関する法律</t>
  </si>
  <si>
    <t>・農業振興地域の整備に関する法律</t>
  </si>
  <si>
    <t>【別表２－３】</t>
  </si>
  <si>
    <t>都道府県における不服申立ての処理期間（平成20年度）</t>
  </si>
  <si>
    <t>３か月以内</t>
  </si>
  <si>
    <t>３か月～６か月以内</t>
  </si>
  <si>
    <t>６か月～１年以内</t>
  </si>
  <si>
    <t>１年超</t>
  </si>
  <si>
    <t>【別表２－４】</t>
  </si>
  <si>
    <t>機関別集計表（平成20年度）－都道府県－</t>
  </si>
  <si>
    <t>１　行政不服審査法による不服申立て</t>
  </si>
  <si>
    <t>（単位：件）</t>
  </si>
  <si>
    <t>機　関　名</t>
  </si>
  <si>
    <t>前年度繰入</t>
  </si>
  <si>
    <t>処　　　　理</t>
  </si>
  <si>
    <t>処　理　期　間　</t>
  </si>
  <si>
    <t>容　認</t>
  </si>
  <si>
    <t>棄　却</t>
  </si>
  <si>
    <t>却　下</t>
  </si>
  <si>
    <t>その他</t>
  </si>
  <si>
    <t>３か月以内</t>
  </si>
  <si>
    <t>３か月～
６か月以内</t>
  </si>
  <si>
    <t>６か月～
１年以内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</si>
  <si>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</si>
  <si>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</si>
  <si>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</si>
  <si>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</si>
  <si>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</si>
  <si>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</si>
  <si>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</si>
  <si>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</si>
  <si>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</si>
  <si>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</si>
  <si>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</si>
  <si>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</si>
  <si>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</si>
  <si>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</si>
  <si>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</si>
  <si>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</si>
  <si>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</si>
  <si>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</si>
  <si>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</si>
  <si>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</si>
  <si>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</si>
  <si>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</si>
  <si>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</si>
  <si>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</si>
  <si>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</si>
  <si>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</si>
  <si>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</si>
  <si>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</si>
  <si>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</si>
  <si>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</si>
  <si>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</si>
  <si>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</si>
  <si>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</si>
  <si>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</si>
  <si>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</si>
  <si>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</si>
  <si>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</si>
  <si>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</si>
  <si>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</si>
  <si>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</si>
  <si>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</si>
  <si>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</si>
  <si>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</si>
  <si>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</si>
  <si>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</si>
  <si>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</si>
  <si>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</si>
  <si>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　計</t>
  </si>
  <si>
    <t>(1)　異議申立て</t>
  </si>
  <si>
    <t>(2)　審査請求</t>
  </si>
  <si>
    <t>(3)　再審査請求</t>
  </si>
  <si>
    <t>２　行政不服審査法によらない不服申立て</t>
  </si>
  <si>
    <t>３　合計（１＋２）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</si>
</sst>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.0_);[Red]\(#,##0.0\)"/>
    <numFmt numFmtId="179" formatCode="0.0_ "/>
    <numFmt numFmtId="180" formatCode="#,##0.0_ "/>
    <numFmt numFmtId="181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/>
      <right style="thin"/>
      <top/>
      <bottom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2" fillId="0" borderId="0" xfId="61">
      <alignment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right" vertical="center"/>
      <protection/>
    </xf>
    <xf numFmtId="0" fontId="6" fillId="0" borderId="12" xfId="61" applyFont="1" applyBorder="1" applyAlignment="1">
      <alignment horizontal="right" vertical="center"/>
      <protection/>
    </xf>
    <xf numFmtId="0" fontId="6" fillId="0" borderId="0" xfId="61" applyFont="1" applyBorder="1" applyAlignment="1">
      <alignment horizontal="right" vertical="center"/>
      <protection/>
    </xf>
    <xf numFmtId="176" fontId="6" fillId="0" borderId="13" xfId="61" applyNumberFormat="1" applyFont="1" applyBorder="1" applyAlignment="1">
      <alignment horizontal="right" vertical="center"/>
      <protection/>
    </xf>
    <xf numFmtId="176" fontId="6" fillId="0" borderId="12" xfId="61" applyNumberFormat="1" applyFont="1" applyBorder="1" applyAlignment="1">
      <alignment horizontal="center" vertical="center"/>
      <protection/>
    </xf>
    <xf numFmtId="176" fontId="6" fillId="0" borderId="12" xfId="61" applyNumberFormat="1" applyFont="1" applyBorder="1" applyAlignment="1">
      <alignment horizontal="right" vertical="center"/>
      <protection/>
    </xf>
    <xf numFmtId="0" fontId="6" fillId="0" borderId="13" xfId="61" applyFont="1" applyBorder="1" applyAlignment="1">
      <alignment vertical="center"/>
      <protection/>
    </xf>
    <xf numFmtId="0" fontId="6" fillId="0" borderId="14" xfId="61" applyFont="1" applyBorder="1" applyAlignment="1">
      <alignment vertical="center"/>
      <protection/>
    </xf>
    <xf numFmtId="176" fontId="6" fillId="0" borderId="10" xfId="61" applyNumberFormat="1" applyFont="1" applyBorder="1" applyAlignment="1">
      <alignment horizontal="right" vertical="center"/>
      <protection/>
    </xf>
    <xf numFmtId="176" fontId="6" fillId="0" borderId="15" xfId="61" applyNumberFormat="1" applyFont="1" applyBorder="1" applyAlignment="1">
      <alignment horizontal="center" vertical="center"/>
      <protection/>
    </xf>
    <xf numFmtId="176" fontId="6" fillId="0" borderId="15" xfId="61" applyNumberFormat="1" applyFont="1" applyBorder="1" applyAlignment="1">
      <alignment horizontal="right" vertical="center"/>
      <protection/>
    </xf>
    <xf numFmtId="0" fontId="6" fillId="0" borderId="16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176" fontId="6" fillId="0" borderId="18" xfId="61" applyNumberFormat="1" applyFont="1" applyBorder="1" applyAlignment="1">
      <alignment horizontal="right" vertical="center"/>
      <protection/>
    </xf>
    <xf numFmtId="177" fontId="6" fillId="0" borderId="19" xfId="61" applyNumberFormat="1" applyFont="1" applyBorder="1" applyAlignment="1">
      <alignment horizontal="right" vertical="center"/>
      <protection/>
    </xf>
    <xf numFmtId="176" fontId="6" fillId="0" borderId="19" xfId="61" applyNumberFormat="1" applyFont="1" applyBorder="1" applyAlignment="1">
      <alignment horizontal="right" vertical="center"/>
      <protection/>
    </xf>
    <xf numFmtId="178" fontId="6" fillId="0" borderId="19" xfId="61" applyNumberFormat="1" applyFont="1" applyBorder="1" applyAlignment="1">
      <alignment horizontal="right" vertical="center"/>
      <protection/>
    </xf>
    <xf numFmtId="0" fontId="6" fillId="0" borderId="20" xfId="61" applyFont="1" applyBorder="1" applyAlignment="1">
      <alignment vertical="center"/>
      <protection/>
    </xf>
    <xf numFmtId="177" fontId="6" fillId="0" borderId="21" xfId="61" applyNumberFormat="1" applyFont="1" applyBorder="1" applyAlignment="1">
      <alignment horizontal="right" vertical="center"/>
      <protection/>
    </xf>
    <xf numFmtId="176" fontId="6" fillId="0" borderId="21" xfId="61" applyNumberFormat="1" applyFont="1" applyBorder="1" applyAlignment="1">
      <alignment horizontal="right" vertical="center"/>
      <protection/>
    </xf>
    <xf numFmtId="177" fontId="6" fillId="0" borderId="22" xfId="61" applyNumberFormat="1" applyFont="1" applyBorder="1" applyAlignment="1">
      <alignment horizontal="right" vertical="center"/>
      <protection/>
    </xf>
    <xf numFmtId="176" fontId="6" fillId="0" borderId="21" xfId="61" applyNumberFormat="1" applyFont="1" applyBorder="1" applyAlignment="1" applyProtection="1">
      <alignment horizontal="right" vertical="center"/>
      <protection locked="0"/>
    </xf>
    <xf numFmtId="0" fontId="6" fillId="0" borderId="11" xfId="61" applyFont="1" applyBorder="1" applyAlignment="1">
      <alignment vertical="center"/>
      <protection/>
    </xf>
    <xf numFmtId="0" fontId="6" fillId="0" borderId="20" xfId="61" applyFont="1" applyBorder="1" applyAlignment="1">
      <alignment vertical="center" wrapText="1"/>
      <protection/>
    </xf>
    <xf numFmtId="0" fontId="6" fillId="0" borderId="23" xfId="61" applyFont="1" applyBorder="1" applyAlignment="1">
      <alignment vertical="center"/>
      <protection/>
    </xf>
    <xf numFmtId="176" fontId="6" fillId="0" borderId="24" xfId="61" applyNumberFormat="1" applyFont="1" applyBorder="1" applyAlignment="1" applyProtection="1">
      <alignment horizontal="right" vertical="center"/>
      <protection locked="0"/>
    </xf>
    <xf numFmtId="176" fontId="6" fillId="0" borderId="25" xfId="61" applyNumberFormat="1" applyFont="1" applyBorder="1" applyAlignment="1">
      <alignment horizontal="right" vertical="center"/>
      <protection/>
    </xf>
    <xf numFmtId="0" fontId="6" fillId="0" borderId="26" xfId="61" applyFont="1" applyBorder="1" applyAlignment="1">
      <alignment vertical="center"/>
      <protection/>
    </xf>
    <xf numFmtId="176" fontId="6" fillId="0" borderId="24" xfId="61" applyNumberFormat="1" applyFont="1" applyBorder="1" applyAlignment="1">
      <alignment horizontal="right" vertical="center"/>
      <protection/>
    </xf>
    <xf numFmtId="177" fontId="6" fillId="0" borderId="24" xfId="61" applyNumberFormat="1" applyFont="1" applyBorder="1" applyAlignment="1">
      <alignment horizontal="right" vertical="center"/>
      <protection/>
    </xf>
    <xf numFmtId="177" fontId="6" fillId="0" borderId="25" xfId="61" applyNumberFormat="1" applyFont="1" applyBorder="1" applyAlignment="1">
      <alignment horizontal="right" vertical="center"/>
      <protection/>
    </xf>
    <xf numFmtId="176" fontId="6" fillId="0" borderId="24" xfId="61" applyNumberFormat="1" applyFont="1" applyBorder="1" applyAlignment="1" applyProtection="1">
      <alignment horizontal="right" vertical="center"/>
      <protection/>
    </xf>
    <xf numFmtId="0" fontId="6" fillId="0" borderId="27" xfId="61" applyFont="1" applyBorder="1" applyAlignment="1">
      <alignment vertical="center"/>
      <protection/>
    </xf>
    <xf numFmtId="176" fontId="6" fillId="0" borderId="28" xfId="61" applyNumberFormat="1" applyFont="1" applyBorder="1" applyAlignment="1">
      <alignment horizontal="right" vertical="center"/>
      <protection/>
    </xf>
    <xf numFmtId="177" fontId="6" fillId="0" borderId="28" xfId="61" applyNumberFormat="1" applyFont="1" applyBorder="1" applyAlignment="1">
      <alignment horizontal="right" vertical="center"/>
      <protection/>
    </xf>
    <xf numFmtId="178" fontId="6" fillId="0" borderId="28" xfId="61" applyNumberFormat="1" applyFont="1" applyBorder="1" applyAlignment="1">
      <alignment horizontal="right" vertical="center"/>
      <protection/>
    </xf>
    <xf numFmtId="0" fontId="6" fillId="0" borderId="29" xfId="61" applyFont="1" applyBorder="1" applyAlignment="1">
      <alignment vertical="center"/>
      <protection/>
    </xf>
    <xf numFmtId="176" fontId="6" fillId="0" borderId="30" xfId="61" applyNumberFormat="1" applyFont="1" applyBorder="1" applyAlignment="1" applyProtection="1">
      <alignment horizontal="right" vertical="center"/>
      <protection locked="0"/>
    </xf>
    <xf numFmtId="177" fontId="6" fillId="0" borderId="12" xfId="61" applyNumberFormat="1" applyFont="1" applyBorder="1" applyAlignment="1">
      <alignment horizontal="right" vertical="center"/>
      <protection/>
    </xf>
    <xf numFmtId="177" fontId="6" fillId="0" borderId="10" xfId="61" applyNumberFormat="1" applyFont="1" applyBorder="1" applyAlignment="1">
      <alignment horizontal="center" vertical="center"/>
      <protection/>
    </xf>
    <xf numFmtId="0" fontId="6" fillId="0" borderId="31" xfId="61" applyFont="1" applyBorder="1" applyAlignment="1">
      <alignment vertical="center"/>
      <protection/>
    </xf>
    <xf numFmtId="178" fontId="6" fillId="0" borderId="12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vertical="center"/>
      <protection/>
    </xf>
    <xf numFmtId="0" fontId="6" fillId="0" borderId="33" xfId="61" applyFont="1" applyBorder="1" applyAlignment="1">
      <alignment vertical="center"/>
      <protection/>
    </xf>
    <xf numFmtId="176" fontId="6" fillId="0" borderId="30" xfId="61" applyNumberFormat="1" applyFont="1" applyBorder="1" applyAlignment="1">
      <alignment horizontal="right" vertical="center"/>
      <protection/>
    </xf>
    <xf numFmtId="179" fontId="6" fillId="0" borderId="30" xfId="61" applyNumberFormat="1" applyFont="1" applyBorder="1" applyAlignment="1">
      <alignment vertical="center"/>
      <protection/>
    </xf>
    <xf numFmtId="176" fontId="6" fillId="0" borderId="30" xfId="61" applyNumberFormat="1" applyFont="1" applyBorder="1" applyAlignment="1">
      <alignment vertical="center"/>
      <protection/>
    </xf>
    <xf numFmtId="176" fontId="2" fillId="0" borderId="0" xfId="61" applyNumberFormat="1">
      <alignment/>
      <protection/>
    </xf>
    <xf numFmtId="0" fontId="3" fillId="0" borderId="0" xfId="61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176" fontId="6" fillId="0" borderId="16" xfId="61" applyNumberFormat="1" applyFont="1" applyFill="1" applyBorder="1" applyAlignment="1" applyProtection="1">
      <alignment horizontal="right" vertical="center"/>
      <protection locked="0"/>
    </xf>
    <xf numFmtId="178" fontId="6" fillId="0" borderId="15" xfId="61" applyNumberFormat="1" applyFont="1" applyFill="1" applyBorder="1" applyAlignment="1" applyProtection="1">
      <alignment horizontal="right" vertical="center"/>
      <protection hidden="1"/>
    </xf>
    <xf numFmtId="178" fontId="6" fillId="0" borderId="15" xfId="61" applyNumberFormat="1" applyFont="1" applyFill="1" applyBorder="1" applyAlignment="1" applyProtection="1">
      <alignment horizontal="right" vertical="center"/>
      <protection/>
    </xf>
    <xf numFmtId="176" fontId="6" fillId="0" borderId="12" xfId="61" applyNumberFormat="1" applyFont="1" applyFill="1" applyBorder="1" applyAlignment="1" applyProtection="1">
      <alignment horizontal="right" vertical="center"/>
      <protection locked="0"/>
    </xf>
    <xf numFmtId="176" fontId="6" fillId="0" borderId="15" xfId="61" applyNumberFormat="1" applyFont="1" applyFill="1" applyBorder="1" applyAlignment="1" applyProtection="1">
      <alignment horizontal="right" vertical="center"/>
      <protection locked="0"/>
    </xf>
    <xf numFmtId="176" fontId="6" fillId="0" borderId="15" xfId="61" applyNumberFormat="1" applyFont="1" applyFill="1" applyBorder="1" applyAlignment="1" applyProtection="1">
      <alignment horizontal="right" vertical="center"/>
      <protection/>
    </xf>
    <xf numFmtId="176" fontId="6" fillId="0" borderId="12" xfId="61" applyNumberFormat="1" applyFont="1" applyBorder="1" applyAlignment="1" applyProtection="1">
      <alignment horizontal="right" vertical="center"/>
      <protection/>
    </xf>
    <xf numFmtId="176" fontId="6" fillId="0" borderId="12" xfId="61" applyNumberFormat="1" applyFont="1" applyBorder="1" applyAlignment="1" applyProtection="1">
      <alignment horizontal="right" vertical="center"/>
      <protection locked="0"/>
    </xf>
    <xf numFmtId="176" fontId="6" fillId="0" borderId="21" xfId="61" applyNumberFormat="1" applyFont="1" applyBorder="1" applyAlignment="1" applyProtection="1">
      <alignment horizontal="right" vertical="center"/>
      <protection/>
    </xf>
    <xf numFmtId="178" fontId="6" fillId="0" borderId="12" xfId="61" applyNumberFormat="1" applyFont="1" applyBorder="1" applyAlignment="1" applyProtection="1">
      <alignment horizontal="right" vertical="center"/>
      <protection/>
    </xf>
    <xf numFmtId="178" fontId="6" fillId="0" borderId="21" xfId="61" applyNumberFormat="1" applyFont="1" applyBorder="1" applyAlignment="1" applyProtection="1">
      <alignment horizontal="right" vertical="center"/>
      <protection/>
    </xf>
    <xf numFmtId="176" fontId="6" fillId="0" borderId="30" xfId="61" applyNumberFormat="1" applyFont="1" applyBorder="1" applyAlignment="1" applyProtection="1">
      <alignment horizontal="right" vertical="center"/>
      <protection/>
    </xf>
    <xf numFmtId="176" fontId="6" fillId="0" borderId="36" xfId="61" applyNumberFormat="1" applyFont="1" applyBorder="1" applyAlignment="1">
      <alignment horizontal="right" vertical="center"/>
      <protection/>
    </xf>
    <xf numFmtId="178" fontId="6" fillId="0" borderId="30" xfId="61" applyNumberFormat="1" applyFont="1" applyBorder="1" applyAlignment="1" applyProtection="1">
      <alignment horizontal="right" vertical="center"/>
      <protection/>
    </xf>
    <xf numFmtId="176" fontId="6" fillId="0" borderId="28" xfId="61" applyNumberFormat="1" applyFont="1" applyBorder="1" applyAlignment="1" applyProtection="1">
      <alignment horizontal="right" vertical="center"/>
      <protection/>
    </xf>
    <xf numFmtId="178" fontId="6" fillId="0" borderId="28" xfId="61" applyNumberFormat="1" applyFont="1" applyBorder="1" applyAlignment="1" applyProtection="1">
      <alignment horizontal="right" vertical="center"/>
      <protection/>
    </xf>
    <xf numFmtId="176" fontId="6" fillId="0" borderId="28" xfId="61" applyNumberFormat="1" applyFont="1" applyBorder="1" applyAlignment="1" applyProtection="1">
      <alignment horizontal="right" vertical="center"/>
      <protection locked="0"/>
    </xf>
    <xf numFmtId="176" fontId="6" fillId="0" borderId="16" xfId="61" applyNumberFormat="1" applyFont="1" applyBorder="1" applyAlignment="1" applyProtection="1">
      <alignment horizontal="right" vertical="center"/>
      <protection locked="0"/>
    </xf>
    <xf numFmtId="178" fontId="6" fillId="0" borderId="15" xfId="61" applyNumberFormat="1" applyFont="1" applyBorder="1" applyAlignment="1" applyProtection="1">
      <alignment horizontal="right" vertical="center"/>
      <protection hidden="1"/>
    </xf>
    <xf numFmtId="178" fontId="6" fillId="0" borderId="15" xfId="61" applyNumberFormat="1" applyFont="1" applyBorder="1" applyAlignment="1" applyProtection="1">
      <alignment horizontal="right" vertical="center"/>
      <protection/>
    </xf>
    <xf numFmtId="176" fontId="6" fillId="0" borderId="15" xfId="61" applyNumberFormat="1" applyFont="1" applyBorder="1" applyAlignment="1" applyProtection="1">
      <alignment horizontal="right" vertical="center"/>
      <protection/>
    </xf>
    <xf numFmtId="176" fontId="6" fillId="0" borderId="15" xfId="61" applyNumberFormat="1" applyFont="1" applyBorder="1" applyAlignment="1" applyProtection="1">
      <alignment horizontal="right" vertical="center"/>
      <protection locked="0"/>
    </xf>
    <xf numFmtId="176" fontId="6" fillId="0" borderId="16" xfId="61" applyNumberFormat="1" applyFont="1" applyBorder="1" applyAlignment="1" applyProtection="1">
      <alignment horizontal="right" vertical="center"/>
      <protection/>
    </xf>
    <xf numFmtId="178" fontId="6" fillId="0" borderId="24" xfId="61" applyNumberFormat="1" applyFont="1" applyBorder="1" applyAlignment="1" applyProtection="1">
      <alignment horizontal="right" vertical="center"/>
      <protection/>
    </xf>
    <xf numFmtId="180" fontId="6" fillId="0" borderId="30" xfId="61" applyNumberFormat="1" applyFont="1" applyBorder="1" applyAlignment="1">
      <alignment vertical="center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horizontal="right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vertical="center" wrapText="1"/>
      <protection/>
    </xf>
    <xf numFmtId="0" fontId="6" fillId="0" borderId="29" xfId="61" applyFont="1" applyBorder="1" applyAlignment="1">
      <alignment horizontal="center" vertical="center" wrapText="1"/>
      <protection/>
    </xf>
    <xf numFmtId="0" fontId="6" fillId="0" borderId="35" xfId="61" applyFont="1" applyBorder="1" applyAlignment="1">
      <alignment vertical="center" wrapText="1"/>
      <protection/>
    </xf>
    <xf numFmtId="0" fontId="6" fillId="0" borderId="15" xfId="61" applyFont="1" applyBorder="1" applyAlignment="1">
      <alignment horizontal="justify" vertical="center"/>
      <protection/>
    </xf>
    <xf numFmtId="181" fontId="6" fillId="0" borderId="15" xfId="61" applyNumberFormat="1" applyFont="1" applyBorder="1" applyAlignment="1">
      <alignment vertical="center"/>
      <protection/>
    </xf>
    <xf numFmtId="0" fontId="6" fillId="0" borderId="12" xfId="61" applyFont="1" applyBorder="1" applyAlignment="1">
      <alignment horizontal="justify" vertical="center"/>
      <protection/>
    </xf>
    <xf numFmtId="181" fontId="6" fillId="0" borderId="12" xfId="61" applyNumberFormat="1" applyFont="1" applyBorder="1" applyAlignment="1">
      <alignment vertical="center"/>
      <protection/>
    </xf>
    <xf numFmtId="0" fontId="6" fillId="0" borderId="37" xfId="61" applyFont="1" applyBorder="1" applyAlignment="1">
      <alignment horizontal="center" vertical="center"/>
      <protection/>
    </xf>
    <xf numFmtId="181" fontId="6" fillId="0" borderId="37" xfId="61" applyNumberFormat="1" applyFont="1" applyBorder="1" applyAlignment="1">
      <alignment vertical="center"/>
      <protection/>
    </xf>
    <xf numFmtId="181" fontId="6" fillId="0" borderId="37" xfId="61" applyNumberFormat="1" applyFont="1" applyFill="1" applyBorder="1" applyAlignment="1">
      <alignment vertical="center"/>
      <protection/>
    </xf>
    <xf numFmtId="0" fontId="6" fillId="0" borderId="0" xfId="61" applyFont="1">
      <alignment/>
      <protection/>
    </xf>
    <xf numFmtId="181" fontId="2" fillId="0" borderId="0" xfId="61" applyNumberFormat="1">
      <alignment/>
      <protection/>
    </xf>
    <xf numFmtId="181" fontId="6" fillId="0" borderId="0" xfId="61" applyNumberFormat="1" applyFont="1" applyBorder="1" applyAlignment="1">
      <alignment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vertical="center"/>
      <protection/>
    </xf>
    <xf numFmtId="0" fontId="6" fillId="0" borderId="14" xfId="61" applyFont="1" applyBorder="1" applyAlignment="1">
      <alignment vertical="center"/>
      <protection/>
    </xf>
    <xf numFmtId="0" fontId="6" fillId="0" borderId="38" xfId="61" applyFont="1" applyBorder="1" applyAlignment="1">
      <alignment vertical="center"/>
      <protection/>
    </xf>
    <xf numFmtId="0" fontId="6" fillId="0" borderId="31" xfId="61" applyFont="1" applyBorder="1" applyAlignment="1">
      <alignment vertical="center"/>
      <protection/>
    </xf>
    <xf numFmtId="0" fontId="5" fillId="0" borderId="0" xfId="61" applyFont="1" applyAlignment="1">
      <alignment horizont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9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0" xfId="61" applyFont="1" applyAlignment="1">
      <alignment horizontal="center" vertical="center"/>
      <protection/>
    </xf>
    <xf numFmtId="0" fontId="2" fillId="0" borderId="0" xfId="61" applyAlignment="1">
      <alignment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12" xfId="61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2" fillId="0" borderId="31" xfId="61" applyBorder="1" applyAlignment="1">
      <alignment horizontal="center" vertical="center"/>
      <protection/>
    </xf>
    <xf numFmtId="0" fontId="2" fillId="0" borderId="39" xfId="6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38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38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2" fillId="0" borderId="31" xfId="61" applyBorder="1" applyAlignment="1">
      <alignment horizontal="center"/>
      <protection/>
    </xf>
    <xf numFmtId="0" fontId="2" fillId="0" borderId="39" xfId="61" applyBorder="1" applyAlignment="1">
      <alignment horizontal="center"/>
      <protection/>
    </xf>
    <xf numFmtId="0" fontId="6" fillId="0" borderId="35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2" width="2.57421875" style="2" customWidth="1"/>
    <col min="3" max="3" width="39.421875" style="2" bestFit="1" customWidth="1"/>
    <col min="4" max="4" width="9.57421875" style="2" customWidth="1"/>
    <col min="5" max="5" width="7.421875" style="2" customWidth="1"/>
    <col min="6" max="6" width="9.57421875" style="2" customWidth="1"/>
    <col min="7" max="7" width="7.421875" style="2" customWidth="1"/>
    <col min="8" max="8" width="9.57421875" style="2" customWidth="1"/>
    <col min="9" max="9" width="7.421875" style="2" customWidth="1"/>
    <col min="10" max="10" width="9.57421875" style="2" customWidth="1"/>
    <col min="11" max="11" width="7.421875" style="2" customWidth="1"/>
    <col min="12" max="12" width="9.57421875" style="2" customWidth="1"/>
    <col min="13" max="13" width="7.421875" style="2" customWidth="1"/>
    <col min="14" max="16384" width="9.00390625" style="2" customWidth="1"/>
  </cols>
  <sheetData>
    <row r="1" s="1" customFormat="1" ht="13.5">
      <c r="A1" s="1" t="s">
        <v>0</v>
      </c>
    </row>
    <row r="2" spans="1:13" s="1" customFormat="1" ht="14.2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ht="21.75" customHeight="1"/>
    <row r="4" spans="1:13" ht="21" customHeight="1">
      <c r="A4" s="110" t="s">
        <v>2</v>
      </c>
      <c r="B4" s="111"/>
      <c r="C4" s="112"/>
      <c r="D4" s="102" t="s">
        <v>3</v>
      </c>
      <c r="E4" s="104"/>
      <c r="F4" s="103" t="s">
        <v>4</v>
      </c>
      <c r="G4" s="103"/>
      <c r="H4" s="102" t="s">
        <v>5</v>
      </c>
      <c r="I4" s="104"/>
      <c r="J4" s="102" t="s">
        <v>6</v>
      </c>
      <c r="K4" s="104"/>
      <c r="L4" s="103" t="s">
        <v>7</v>
      </c>
      <c r="M4" s="104"/>
    </row>
    <row r="5" spans="1:13" ht="21" customHeight="1">
      <c r="A5" s="113"/>
      <c r="B5" s="114"/>
      <c r="C5" s="115"/>
      <c r="D5" s="4" t="s">
        <v>8</v>
      </c>
      <c r="E5" s="5" t="s">
        <v>9</v>
      </c>
      <c r="F5" s="6" t="s">
        <v>8</v>
      </c>
      <c r="G5" s="5" t="s">
        <v>9</v>
      </c>
      <c r="H5" s="6" t="s">
        <v>8</v>
      </c>
      <c r="I5" s="5" t="s">
        <v>9</v>
      </c>
      <c r="J5" s="6" t="s">
        <v>8</v>
      </c>
      <c r="K5" s="5" t="s">
        <v>9</v>
      </c>
      <c r="L5" s="6" t="s">
        <v>8</v>
      </c>
      <c r="M5" s="5" t="s">
        <v>9</v>
      </c>
    </row>
    <row r="6" spans="1:13" ht="21" customHeight="1">
      <c r="A6" s="102" t="s">
        <v>10</v>
      </c>
      <c r="B6" s="103"/>
      <c r="C6" s="104"/>
      <c r="D6" s="7">
        <f>D7+D21</f>
        <v>192690</v>
      </c>
      <c r="E6" s="8" t="s">
        <v>11</v>
      </c>
      <c r="F6" s="9">
        <f>F7+F21</f>
        <v>19848</v>
      </c>
      <c r="G6" s="8" t="s">
        <v>11</v>
      </c>
      <c r="H6" s="9">
        <f>H7+H21</f>
        <v>16938</v>
      </c>
      <c r="I6" s="8" t="s">
        <v>11</v>
      </c>
      <c r="J6" s="9">
        <f>J7+J21</f>
        <v>6891</v>
      </c>
      <c r="K6" s="8" t="s">
        <v>11</v>
      </c>
      <c r="L6" s="9">
        <f>L7+L21</f>
        <v>188709</v>
      </c>
      <c r="M6" s="8" t="s">
        <v>11</v>
      </c>
    </row>
    <row r="7" spans="1:13" ht="21" customHeight="1">
      <c r="A7" s="105" t="s">
        <v>12</v>
      </c>
      <c r="B7" s="106"/>
      <c r="C7" s="107"/>
      <c r="D7" s="12">
        <f>D8+D14+D20</f>
        <v>192668</v>
      </c>
      <c r="E7" s="13" t="s">
        <v>11</v>
      </c>
      <c r="F7" s="14">
        <f>F8+F14+F20</f>
        <v>19646</v>
      </c>
      <c r="G7" s="13" t="s">
        <v>11</v>
      </c>
      <c r="H7" s="14">
        <f>H8+H14+H20</f>
        <v>16744</v>
      </c>
      <c r="I7" s="13" t="s">
        <v>11</v>
      </c>
      <c r="J7" s="14">
        <f>J8+J14+J20</f>
        <v>6880</v>
      </c>
      <c r="K7" s="13" t="s">
        <v>11</v>
      </c>
      <c r="L7" s="14">
        <f>L8+L14+L20</f>
        <v>188690</v>
      </c>
      <c r="M7" s="13" t="s">
        <v>11</v>
      </c>
    </row>
    <row r="8" spans="1:13" ht="21" customHeight="1">
      <c r="A8" s="15"/>
      <c r="B8" s="16" t="s">
        <v>13</v>
      </c>
      <c r="C8" s="17"/>
      <c r="D8" s="18">
        <f aca="true" t="shared" si="0" ref="D8:D22">H8+J8+L8-F8</f>
        <v>1981</v>
      </c>
      <c r="E8" s="19">
        <v>100</v>
      </c>
      <c r="F8" s="20">
        <f>SUM(F9:F13)</f>
        <v>4048</v>
      </c>
      <c r="G8" s="21">
        <v>100</v>
      </c>
      <c r="H8" s="20">
        <f>SUM(H9:H13)</f>
        <v>3260</v>
      </c>
      <c r="I8" s="21">
        <v>100</v>
      </c>
      <c r="J8" s="20">
        <f>SUM(J9:J13)</f>
        <v>511</v>
      </c>
      <c r="K8" s="21">
        <v>100</v>
      </c>
      <c r="L8" s="20">
        <f>SUM(L9:L13)</f>
        <v>2258</v>
      </c>
      <c r="M8" s="21">
        <v>100</v>
      </c>
    </row>
    <row r="9" spans="1:13" ht="21" customHeight="1">
      <c r="A9" s="15"/>
      <c r="B9" s="16"/>
      <c r="C9" s="22" t="s">
        <v>14</v>
      </c>
      <c r="D9" s="18">
        <f t="shared" si="0"/>
        <v>744</v>
      </c>
      <c r="E9" s="23">
        <f>D9/D8*100</f>
        <v>37.5567895002524</v>
      </c>
      <c r="F9" s="24">
        <v>2564</v>
      </c>
      <c r="G9" s="25">
        <f>F9/F8*100</f>
        <v>63.3399209486166</v>
      </c>
      <c r="H9" s="24">
        <v>1927</v>
      </c>
      <c r="I9" s="25">
        <f>H9/H8*100</f>
        <v>59.110429447852766</v>
      </c>
      <c r="J9" s="24">
        <v>436</v>
      </c>
      <c r="K9" s="25">
        <f>J9/J8*100</f>
        <v>85.32289628180038</v>
      </c>
      <c r="L9" s="26">
        <v>945</v>
      </c>
      <c r="M9" s="23">
        <f>L9/L8*100</f>
        <v>41.85119574844995</v>
      </c>
    </row>
    <row r="10" spans="1:13" ht="21" customHeight="1">
      <c r="A10" s="15"/>
      <c r="B10" s="27"/>
      <c r="C10" s="28" t="s">
        <v>15</v>
      </c>
      <c r="D10" s="18">
        <f t="shared" si="0"/>
        <v>941</v>
      </c>
      <c r="E10" s="23">
        <f>D10/D8*100</f>
        <v>47.5012619888945</v>
      </c>
      <c r="F10" s="24">
        <v>698</v>
      </c>
      <c r="G10" s="25">
        <f>F10/F8*100</f>
        <v>17.24308300395257</v>
      </c>
      <c r="H10" s="24">
        <v>566</v>
      </c>
      <c r="I10" s="25">
        <f>H10/H8*100</f>
        <v>17.36196319018405</v>
      </c>
      <c r="J10" s="24">
        <v>44</v>
      </c>
      <c r="K10" s="25">
        <f>J10/J8*100</f>
        <v>8.610567514677104</v>
      </c>
      <c r="L10" s="26">
        <v>1029</v>
      </c>
      <c r="M10" s="23">
        <f>L10/L8*100</f>
        <v>45.571302037201065</v>
      </c>
    </row>
    <row r="11" spans="1:13" ht="21" customHeight="1">
      <c r="A11" s="15"/>
      <c r="B11" s="27"/>
      <c r="C11" s="29" t="s">
        <v>16</v>
      </c>
      <c r="D11" s="18">
        <f t="shared" si="0"/>
        <v>15</v>
      </c>
      <c r="E11" s="23">
        <f>D11/D8*100</f>
        <v>0.7571933366986371</v>
      </c>
      <c r="F11" s="24">
        <v>130</v>
      </c>
      <c r="G11" s="25">
        <f>F11/F8*100</f>
        <v>3.2114624505928857</v>
      </c>
      <c r="H11" s="24">
        <v>121</v>
      </c>
      <c r="I11" s="25">
        <f>H11/H8*100</f>
        <v>3.7116564417177913</v>
      </c>
      <c r="J11" s="24">
        <v>11</v>
      </c>
      <c r="K11" s="25">
        <f>J11/J8*100</f>
        <v>2.152641878669276</v>
      </c>
      <c r="L11" s="30">
        <v>13</v>
      </c>
      <c r="M11" s="23">
        <f>L11/L8*100</f>
        <v>0.5757307351638619</v>
      </c>
    </row>
    <row r="12" spans="1:13" ht="21" customHeight="1">
      <c r="A12" s="15"/>
      <c r="B12" s="27"/>
      <c r="C12" s="29" t="s">
        <v>17</v>
      </c>
      <c r="D12" s="18">
        <f t="shared" si="0"/>
        <v>187</v>
      </c>
      <c r="E12" s="23">
        <f>D12/D8*100</f>
        <v>9.439676930843008</v>
      </c>
      <c r="F12" s="31">
        <v>120</v>
      </c>
      <c r="G12" s="25">
        <f>F12/F8*100</f>
        <v>2.9644268774703555</v>
      </c>
      <c r="H12" s="31">
        <v>123</v>
      </c>
      <c r="I12" s="25">
        <f>H12/H8*100</f>
        <v>3.7730061349693247</v>
      </c>
      <c r="J12" s="31">
        <v>5</v>
      </c>
      <c r="K12" s="25">
        <f>J12/J8*100</f>
        <v>0.9784735812133072</v>
      </c>
      <c r="L12" s="30">
        <v>179</v>
      </c>
      <c r="M12" s="23">
        <f>L12/L8*100</f>
        <v>7.927369353410098</v>
      </c>
    </row>
    <row r="13" spans="1:13" ht="21" customHeight="1">
      <c r="A13" s="15"/>
      <c r="B13" s="27"/>
      <c r="C13" s="32" t="s">
        <v>18</v>
      </c>
      <c r="D13" s="33">
        <f t="shared" si="0"/>
        <v>94</v>
      </c>
      <c r="E13" s="34">
        <f>D13/D8*100</f>
        <v>4.745078243311459</v>
      </c>
      <c r="F13" s="31">
        <v>536</v>
      </c>
      <c r="G13" s="35">
        <f>F13/F8*100</f>
        <v>13.24110671936759</v>
      </c>
      <c r="H13" s="31">
        <v>523</v>
      </c>
      <c r="I13" s="35">
        <f>H13/H8*100</f>
        <v>16.042944785276074</v>
      </c>
      <c r="J13" s="31">
        <v>15</v>
      </c>
      <c r="K13" s="35">
        <f>J13/J8*100</f>
        <v>2.935420743639922</v>
      </c>
      <c r="L13" s="36">
        <v>92</v>
      </c>
      <c r="M13" s="34">
        <f>L13/L8*100</f>
        <v>4.0744021257750225</v>
      </c>
    </row>
    <row r="14" spans="1:13" ht="21" customHeight="1">
      <c r="A14" s="15"/>
      <c r="B14" s="10" t="s">
        <v>19</v>
      </c>
      <c r="C14" s="37"/>
      <c r="D14" s="38">
        <f t="shared" si="0"/>
        <v>190678</v>
      </c>
      <c r="E14" s="39">
        <v>100</v>
      </c>
      <c r="F14" s="38">
        <f>SUM(F15:F19)</f>
        <v>15590</v>
      </c>
      <c r="G14" s="40">
        <v>100</v>
      </c>
      <c r="H14" s="38">
        <f>SUM(H15:H19)</f>
        <v>13473</v>
      </c>
      <c r="I14" s="40">
        <v>100</v>
      </c>
      <c r="J14" s="38">
        <f>SUM(J15:J19)</f>
        <v>6369</v>
      </c>
      <c r="K14" s="40">
        <v>100</v>
      </c>
      <c r="L14" s="38">
        <f>SUM(L15:L19)</f>
        <v>186426</v>
      </c>
      <c r="M14" s="40">
        <v>100</v>
      </c>
    </row>
    <row r="15" spans="1:13" ht="21" customHeight="1">
      <c r="A15" s="15"/>
      <c r="B15" s="27"/>
      <c r="C15" s="22" t="s">
        <v>20</v>
      </c>
      <c r="D15" s="24">
        <f t="shared" si="0"/>
        <v>9</v>
      </c>
      <c r="E15" s="23">
        <f>D15/D14*100</f>
        <v>0.004719999160889038</v>
      </c>
      <c r="F15" s="24">
        <v>10398</v>
      </c>
      <c r="G15" s="25">
        <f>F15/F14*100</f>
        <v>66.6966003848621</v>
      </c>
      <c r="H15" s="24">
        <v>7286</v>
      </c>
      <c r="I15" s="25">
        <f>H15/H14*100</f>
        <v>54.07852742522081</v>
      </c>
      <c r="J15" s="24">
        <v>178</v>
      </c>
      <c r="K15" s="25">
        <f>J15/J14*100</f>
        <v>2.7947872507458</v>
      </c>
      <c r="L15" s="26">
        <v>2943</v>
      </c>
      <c r="M15" s="23">
        <f>L15/L14*100</f>
        <v>1.578642464033987</v>
      </c>
    </row>
    <row r="16" spans="1:13" ht="21" customHeight="1">
      <c r="A16" s="15"/>
      <c r="B16" s="27"/>
      <c r="C16" s="22" t="s">
        <v>21</v>
      </c>
      <c r="D16" s="24">
        <f t="shared" si="0"/>
        <v>314</v>
      </c>
      <c r="E16" s="23">
        <f>D16/D14*100</f>
        <v>0.16467552627990645</v>
      </c>
      <c r="F16" s="24">
        <v>1722</v>
      </c>
      <c r="G16" s="25">
        <f>F16/F14*100</f>
        <v>11.04554201411161</v>
      </c>
      <c r="H16" s="24">
        <v>1629</v>
      </c>
      <c r="I16" s="25">
        <f>H16/H14*100</f>
        <v>12.090848363393453</v>
      </c>
      <c r="J16" s="24">
        <v>152</v>
      </c>
      <c r="K16" s="25">
        <f>J16/J14*100</f>
        <v>2.386559899513267</v>
      </c>
      <c r="L16" s="26">
        <v>255</v>
      </c>
      <c r="M16" s="23">
        <f>L16/L14*100</f>
        <v>0.13678349586431077</v>
      </c>
    </row>
    <row r="17" spans="1:13" ht="21" customHeight="1">
      <c r="A17" s="15"/>
      <c r="B17" s="27"/>
      <c r="C17" s="22" t="s">
        <v>22</v>
      </c>
      <c r="D17" s="24">
        <f t="shared" si="0"/>
        <v>261</v>
      </c>
      <c r="E17" s="23">
        <f>D17/D14*100</f>
        <v>0.1368799756657821</v>
      </c>
      <c r="F17" s="24">
        <v>795</v>
      </c>
      <c r="G17" s="25">
        <f>F17/F14*100</f>
        <v>5.099422706863374</v>
      </c>
      <c r="H17" s="24">
        <v>599</v>
      </c>
      <c r="I17" s="25">
        <f>H17/H14*100</f>
        <v>4.44592889482669</v>
      </c>
      <c r="J17" s="24">
        <v>28</v>
      </c>
      <c r="K17" s="25">
        <f>J17/J14*100</f>
        <v>0.4396294551734966</v>
      </c>
      <c r="L17" s="26">
        <v>429</v>
      </c>
      <c r="M17" s="23">
        <f>L17/L14*100</f>
        <v>0.23011811657172285</v>
      </c>
    </row>
    <row r="18" spans="1:13" ht="21" customHeight="1">
      <c r="A18" s="15"/>
      <c r="B18" s="27"/>
      <c r="C18" s="22" t="s">
        <v>23</v>
      </c>
      <c r="D18" s="24">
        <f t="shared" si="0"/>
        <v>245</v>
      </c>
      <c r="E18" s="23">
        <f>D18/D14*100</f>
        <v>0.12848886604642382</v>
      </c>
      <c r="F18" s="31">
        <v>760</v>
      </c>
      <c r="G18" s="23">
        <f>F18/F14*100</f>
        <v>4.8749198203976905</v>
      </c>
      <c r="H18" s="31">
        <v>563</v>
      </c>
      <c r="I18" s="23">
        <f>H18/H14*100</f>
        <v>4.178727826022415</v>
      </c>
      <c r="J18" s="31">
        <v>104</v>
      </c>
      <c r="K18" s="23">
        <f>J18/J14*100</f>
        <v>1.63290940493013</v>
      </c>
      <c r="L18" s="26">
        <v>338</v>
      </c>
      <c r="M18" s="23">
        <f>L18/L14*100</f>
        <v>0.1813051827534786</v>
      </c>
    </row>
    <row r="19" spans="1:13" ht="21" customHeight="1">
      <c r="A19" s="15"/>
      <c r="B19" s="41"/>
      <c r="C19" s="32" t="s">
        <v>18</v>
      </c>
      <c r="D19" s="33">
        <f t="shared" si="0"/>
        <v>189849</v>
      </c>
      <c r="E19" s="34">
        <f>D19/D14*100</f>
        <v>99.56523563284699</v>
      </c>
      <c r="F19" s="31">
        <v>1915</v>
      </c>
      <c r="G19" s="35">
        <f>F19/F14*100</f>
        <v>12.283515073765235</v>
      </c>
      <c r="H19" s="31">
        <v>3396</v>
      </c>
      <c r="I19" s="35">
        <f>H19/H14*100</f>
        <v>25.20596749053663</v>
      </c>
      <c r="J19" s="31">
        <v>5907</v>
      </c>
      <c r="K19" s="35">
        <f>J19/J14*100</f>
        <v>92.74611398963731</v>
      </c>
      <c r="L19" s="42">
        <v>182461</v>
      </c>
      <c r="M19" s="34">
        <f>L19/L14*100</f>
        <v>97.87315074077651</v>
      </c>
    </row>
    <row r="20" spans="1:13" ht="21" customHeight="1">
      <c r="A20" s="15"/>
      <c r="B20" s="27" t="s">
        <v>24</v>
      </c>
      <c r="C20" s="37"/>
      <c r="D20" s="14">
        <f t="shared" si="0"/>
        <v>9</v>
      </c>
      <c r="E20" s="43">
        <v>100</v>
      </c>
      <c r="F20" s="14">
        <v>8</v>
      </c>
      <c r="G20" s="43">
        <v>100</v>
      </c>
      <c r="H20" s="14">
        <v>11</v>
      </c>
      <c r="I20" s="43">
        <v>100</v>
      </c>
      <c r="J20" s="14">
        <v>0</v>
      </c>
      <c r="K20" s="44" t="s">
        <v>11</v>
      </c>
      <c r="L20" s="14">
        <v>6</v>
      </c>
      <c r="M20" s="43">
        <v>100</v>
      </c>
    </row>
    <row r="21" spans="1:13" ht="21" customHeight="1">
      <c r="A21" s="105" t="s">
        <v>25</v>
      </c>
      <c r="B21" s="108"/>
      <c r="C21" s="108"/>
      <c r="D21" s="33">
        <f t="shared" si="0"/>
        <v>22</v>
      </c>
      <c r="E21" s="43">
        <v>100</v>
      </c>
      <c r="F21" s="9">
        <f>SUM(F22:F23)</f>
        <v>202</v>
      </c>
      <c r="G21" s="46">
        <v>100</v>
      </c>
      <c r="H21" s="9">
        <f>SUM(H22:H23)</f>
        <v>194</v>
      </c>
      <c r="I21" s="46">
        <v>100</v>
      </c>
      <c r="J21" s="9">
        <f>SUM(J22:J23)</f>
        <v>11</v>
      </c>
      <c r="K21" s="46">
        <v>100</v>
      </c>
      <c r="L21" s="9">
        <f>SUM(L22:L23)</f>
        <v>19</v>
      </c>
      <c r="M21" s="46">
        <v>100</v>
      </c>
    </row>
    <row r="22" spans="1:13" ht="21" customHeight="1">
      <c r="A22" s="27"/>
      <c r="B22" s="16"/>
      <c r="C22" s="47" t="s">
        <v>26</v>
      </c>
      <c r="D22" s="24">
        <f t="shared" si="0"/>
        <v>1</v>
      </c>
      <c r="E22" s="34">
        <f>D22/D21*100</f>
        <v>4.545454545454546</v>
      </c>
      <c r="F22" s="30">
        <v>30</v>
      </c>
      <c r="G22" s="34">
        <f>F22/F21*100</f>
        <v>14.85148514851485</v>
      </c>
      <c r="H22" s="33">
        <v>30</v>
      </c>
      <c r="I22" s="34">
        <f>H22/H21*100</f>
        <v>15.463917525773196</v>
      </c>
      <c r="J22" s="30">
        <v>1</v>
      </c>
      <c r="K22" s="34">
        <f>J22/J21*100</f>
        <v>9.090909090909092</v>
      </c>
      <c r="L22" s="30">
        <v>0</v>
      </c>
      <c r="M22" s="34">
        <f>L22/L21*100</f>
        <v>0</v>
      </c>
    </row>
    <row r="23" spans="1:13" ht="21" customHeight="1">
      <c r="A23" s="41"/>
      <c r="B23" s="48"/>
      <c r="C23" s="32" t="s">
        <v>18</v>
      </c>
      <c r="D23" s="49">
        <v>21</v>
      </c>
      <c r="E23" s="50">
        <f>D23/D21*100</f>
        <v>95.45454545454545</v>
      </c>
      <c r="F23" s="51">
        <v>172</v>
      </c>
      <c r="G23" s="50">
        <f>F23/F21*100</f>
        <v>85.14851485148515</v>
      </c>
      <c r="H23" s="51">
        <v>164</v>
      </c>
      <c r="I23" s="50">
        <f>H23/H21*100</f>
        <v>84.5360824742268</v>
      </c>
      <c r="J23" s="51">
        <v>10</v>
      </c>
      <c r="K23" s="50">
        <f>J23/J21*100</f>
        <v>90.9090909090909</v>
      </c>
      <c r="L23" s="51">
        <v>19</v>
      </c>
      <c r="M23" s="50">
        <f>L23/L21*100</f>
        <v>100</v>
      </c>
    </row>
    <row r="30" spans="4:13" ht="13.5"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2" ht="13.5">
      <c r="N32" s="52"/>
    </row>
  </sheetData>
  <sheetProtection/>
  <mergeCells count="10">
    <mergeCell ref="A6:C6"/>
    <mergeCell ref="A7:C7"/>
    <mergeCell ref="A21:C21"/>
    <mergeCell ref="A2:M2"/>
    <mergeCell ref="A4:C5"/>
    <mergeCell ref="D4:E4"/>
    <mergeCell ref="F4:G4"/>
    <mergeCell ref="H4:I4"/>
    <mergeCell ref="J4:K4"/>
    <mergeCell ref="L4:M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&amp;C&amp;"ＭＳ 明朝,標準"-16-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pane xSplit="3" ySplit="6" topLeftCell="D7" activePane="bottomRight" state="frozen"/>
      <selection pane="topLeft" activeCell="A22" sqref="A22:C22"/>
      <selection pane="topRight" activeCell="A22" sqref="A22:C22"/>
      <selection pane="bottomLeft" activeCell="A22" sqref="A22:C22"/>
      <selection pane="bottomRight" activeCell="A1" sqref="A1"/>
    </sheetView>
  </sheetViews>
  <sheetFormatPr defaultColWidth="9.140625" defaultRowHeight="15"/>
  <cols>
    <col min="1" max="1" width="2.140625" style="2" customWidth="1"/>
    <col min="2" max="2" width="2.57421875" style="2" customWidth="1"/>
    <col min="3" max="3" width="39.421875" style="2" bestFit="1" customWidth="1"/>
    <col min="4" max="5" width="9.57421875" style="2" customWidth="1"/>
    <col min="6" max="6" width="7.00390625" style="2" customWidth="1"/>
    <col min="7" max="9" width="6.421875" style="2" customWidth="1"/>
    <col min="10" max="10" width="7.57421875" style="2" bestFit="1" customWidth="1"/>
    <col min="11" max="15" width="6.421875" style="2" customWidth="1"/>
    <col min="16" max="16" width="7.7109375" style="2" bestFit="1" customWidth="1"/>
    <col min="17" max="18" width="9.57421875" style="2" customWidth="1"/>
    <col min="19" max="16384" width="9.00390625" style="2" customWidth="1"/>
  </cols>
  <sheetData>
    <row r="1" spans="1:17" s="1" customFormat="1" ht="13.5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8" s="1" customFormat="1" ht="14.25">
      <c r="A2" s="118" t="s">
        <v>28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</row>
    <row r="3" spans="1:17" ht="18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8" ht="20.25" customHeight="1">
      <c r="A4" s="110" t="s">
        <v>29</v>
      </c>
      <c r="B4" s="111"/>
      <c r="C4" s="112"/>
      <c r="D4" s="126" t="s">
        <v>30</v>
      </c>
      <c r="E4" s="126" t="s">
        <v>31</v>
      </c>
      <c r="F4" s="110" t="s">
        <v>32</v>
      </c>
      <c r="G4" s="128"/>
      <c r="H4" s="128"/>
      <c r="I4" s="128"/>
      <c r="J4" s="128"/>
      <c r="K4" s="128"/>
      <c r="L4" s="128"/>
      <c r="M4" s="128"/>
      <c r="N4" s="128"/>
      <c r="O4" s="129"/>
      <c r="P4" s="126" t="s">
        <v>33</v>
      </c>
      <c r="Q4" s="110" t="s">
        <v>7</v>
      </c>
      <c r="R4" s="129"/>
    </row>
    <row r="5" spans="1:18" ht="20.25" customHeight="1">
      <c r="A5" s="120"/>
      <c r="B5" s="121"/>
      <c r="C5" s="122"/>
      <c r="D5" s="127"/>
      <c r="E5" s="127"/>
      <c r="F5" s="56"/>
      <c r="G5" s="57"/>
      <c r="H5" s="102" t="s">
        <v>34</v>
      </c>
      <c r="I5" s="104"/>
      <c r="J5" s="102" t="s">
        <v>35</v>
      </c>
      <c r="K5" s="104"/>
      <c r="L5" s="102" t="s">
        <v>36</v>
      </c>
      <c r="M5" s="104"/>
      <c r="N5" s="102" t="s">
        <v>37</v>
      </c>
      <c r="O5" s="104"/>
      <c r="P5" s="127"/>
      <c r="Q5" s="58"/>
      <c r="R5" s="55" t="s">
        <v>38</v>
      </c>
    </row>
    <row r="6" spans="1:18" ht="20.25" customHeight="1">
      <c r="A6" s="123"/>
      <c r="B6" s="124"/>
      <c r="C6" s="125"/>
      <c r="D6" s="59" t="s">
        <v>39</v>
      </c>
      <c r="E6" s="59" t="s">
        <v>39</v>
      </c>
      <c r="F6" s="59" t="s">
        <v>39</v>
      </c>
      <c r="G6" s="59" t="s">
        <v>40</v>
      </c>
      <c r="H6" s="59" t="s">
        <v>39</v>
      </c>
      <c r="I6" s="59" t="s">
        <v>40</v>
      </c>
      <c r="J6" s="59" t="s">
        <v>39</v>
      </c>
      <c r="K6" s="59" t="s">
        <v>40</v>
      </c>
      <c r="L6" s="59" t="s">
        <v>39</v>
      </c>
      <c r="M6" s="59" t="s">
        <v>40</v>
      </c>
      <c r="N6" s="59" t="s">
        <v>39</v>
      </c>
      <c r="O6" s="59" t="s">
        <v>40</v>
      </c>
      <c r="P6" s="58" t="s">
        <v>39</v>
      </c>
      <c r="Q6" s="58" t="s">
        <v>39</v>
      </c>
      <c r="R6" s="59" t="s">
        <v>39</v>
      </c>
    </row>
    <row r="7" spans="1:18" ht="20.25" customHeight="1">
      <c r="A7" s="102" t="s">
        <v>41</v>
      </c>
      <c r="B7" s="116"/>
      <c r="C7" s="117"/>
      <c r="D7" s="60">
        <f>D8+D22</f>
        <v>192690</v>
      </c>
      <c r="E7" s="60">
        <f>E8+E22</f>
        <v>19848</v>
      </c>
      <c r="F7" s="60">
        <f>F8+F22</f>
        <v>16938</v>
      </c>
      <c r="G7" s="61">
        <v>100</v>
      </c>
      <c r="H7" s="60">
        <f>H8+H22</f>
        <v>382</v>
      </c>
      <c r="I7" s="62">
        <f aca="true" t="shared" si="0" ref="I7:I24">H7/F7*100</f>
        <v>2.255283976856772</v>
      </c>
      <c r="J7" s="60">
        <f>J8+J22</f>
        <v>11209</v>
      </c>
      <c r="K7" s="62">
        <f aca="true" t="shared" si="1" ref="K7:K24">J7/F7*100</f>
        <v>66.17664423190459</v>
      </c>
      <c r="L7" s="60">
        <f>L8+L22</f>
        <v>3595</v>
      </c>
      <c r="M7" s="62">
        <f aca="true" t="shared" si="2" ref="M7:M24">L7/F7*100</f>
        <v>21.22446569842957</v>
      </c>
      <c r="N7" s="60">
        <f>N8+N22</f>
        <v>1752</v>
      </c>
      <c r="O7" s="62">
        <f aca="true" t="shared" si="3" ref="O7:O24">N7/F7*100</f>
        <v>10.343606092809068</v>
      </c>
      <c r="P7" s="60">
        <f>P8+P22</f>
        <v>6891</v>
      </c>
      <c r="Q7" s="60">
        <f>Q8+Q22</f>
        <v>188709</v>
      </c>
      <c r="R7" s="60">
        <f>R8+R22</f>
        <v>182355</v>
      </c>
    </row>
    <row r="8" spans="1:18" ht="20.25" customHeight="1">
      <c r="A8" s="10" t="s">
        <v>12</v>
      </c>
      <c r="B8" s="45"/>
      <c r="C8" s="11"/>
      <c r="D8" s="63">
        <f>D9+D15+D21</f>
        <v>192668</v>
      </c>
      <c r="E8" s="64">
        <f>E9+E15+E21</f>
        <v>19646</v>
      </c>
      <c r="F8" s="64">
        <f>F9+F15+F21</f>
        <v>16744</v>
      </c>
      <c r="G8" s="62">
        <v>100</v>
      </c>
      <c r="H8" s="65">
        <f>H9+H15+H21</f>
        <v>372</v>
      </c>
      <c r="I8" s="62">
        <f t="shared" si="0"/>
        <v>2.2216913521261348</v>
      </c>
      <c r="J8" s="65">
        <f>J9+J15+J21</f>
        <v>11106</v>
      </c>
      <c r="K8" s="62">
        <f t="shared" si="1"/>
        <v>66.32823698041089</v>
      </c>
      <c r="L8" s="65">
        <f>L9+L15+L21</f>
        <v>3520</v>
      </c>
      <c r="M8" s="62">
        <f t="shared" si="2"/>
        <v>21.0224558050645</v>
      </c>
      <c r="N8" s="65">
        <f>N9+N15+N21</f>
        <v>1746</v>
      </c>
      <c r="O8" s="62">
        <f t="shared" si="3"/>
        <v>10.42761586239847</v>
      </c>
      <c r="P8" s="65">
        <f>P9+P15+P21</f>
        <v>6880</v>
      </c>
      <c r="Q8" s="65">
        <f>Q9+Q15+Q21</f>
        <v>188690</v>
      </c>
      <c r="R8" s="65">
        <f>R9+R15+R21</f>
        <v>182355</v>
      </c>
    </row>
    <row r="9" spans="1:18" ht="20.25" customHeight="1">
      <c r="A9" s="15"/>
      <c r="B9" s="10" t="s">
        <v>13</v>
      </c>
      <c r="C9" s="17"/>
      <c r="D9" s="66">
        <f aca="true" t="shared" si="4" ref="D9:D23">F9+P9+Q9-E9</f>
        <v>1981</v>
      </c>
      <c r="E9" s="67">
        <f>SUM(E10:E14)</f>
        <v>4048</v>
      </c>
      <c r="F9" s="68">
        <f aca="true" t="shared" si="5" ref="F9:F23">H9+J9+L9+N9</f>
        <v>3260</v>
      </c>
      <c r="G9" s="69">
        <v>100</v>
      </c>
      <c r="H9" s="67">
        <f>SUM(H10:H14)</f>
        <v>140</v>
      </c>
      <c r="I9" s="69">
        <f t="shared" si="0"/>
        <v>4.294478527607362</v>
      </c>
      <c r="J9" s="67">
        <f>SUM(J10:J14)</f>
        <v>2699</v>
      </c>
      <c r="K9" s="69">
        <f t="shared" si="1"/>
        <v>82.79141104294479</v>
      </c>
      <c r="L9" s="67">
        <f>SUM(L10:L14)</f>
        <v>414</v>
      </c>
      <c r="M9" s="69">
        <f t="shared" si="2"/>
        <v>12.699386503067483</v>
      </c>
      <c r="N9" s="67">
        <f>SUM(N10:N14)</f>
        <v>7</v>
      </c>
      <c r="O9" s="69">
        <f t="shared" si="3"/>
        <v>0.2147239263803681</v>
      </c>
      <c r="P9" s="67">
        <f>SUM(P10:P14)</f>
        <v>511</v>
      </c>
      <c r="Q9" s="67">
        <f>SUM(Q10:Q14)</f>
        <v>2258</v>
      </c>
      <c r="R9" s="67">
        <f>SUM(R10:R14)</f>
        <v>633</v>
      </c>
    </row>
    <row r="10" spans="1:18" ht="20.25" customHeight="1">
      <c r="A10" s="15"/>
      <c r="B10" s="16"/>
      <c r="C10" s="22" t="s">
        <v>14</v>
      </c>
      <c r="D10" s="68">
        <f t="shared" si="4"/>
        <v>744</v>
      </c>
      <c r="E10" s="24">
        <v>2564</v>
      </c>
      <c r="F10" s="68">
        <f t="shared" si="5"/>
        <v>1927</v>
      </c>
      <c r="G10" s="70">
        <v>100</v>
      </c>
      <c r="H10" s="26">
        <v>15</v>
      </c>
      <c r="I10" s="70">
        <f t="shared" si="0"/>
        <v>0.7784120394395433</v>
      </c>
      <c r="J10" s="26">
        <v>1734</v>
      </c>
      <c r="K10" s="70">
        <f t="shared" si="1"/>
        <v>89.98443175921122</v>
      </c>
      <c r="L10" s="26">
        <v>177</v>
      </c>
      <c r="M10" s="70">
        <f t="shared" si="2"/>
        <v>9.185262065386611</v>
      </c>
      <c r="N10" s="26">
        <v>1</v>
      </c>
      <c r="O10" s="70">
        <f t="shared" si="3"/>
        <v>0.05189413596263622</v>
      </c>
      <c r="P10" s="24">
        <v>436</v>
      </c>
      <c r="Q10" s="26">
        <v>945</v>
      </c>
      <c r="R10" s="26">
        <v>20</v>
      </c>
    </row>
    <row r="11" spans="1:18" ht="20.25" customHeight="1">
      <c r="A11" s="15"/>
      <c r="B11" s="27"/>
      <c r="C11" s="28" t="s">
        <v>15</v>
      </c>
      <c r="D11" s="68">
        <f t="shared" si="4"/>
        <v>941</v>
      </c>
      <c r="E11" s="24">
        <v>698</v>
      </c>
      <c r="F11" s="68">
        <f t="shared" si="5"/>
        <v>566</v>
      </c>
      <c r="G11" s="70">
        <v>100</v>
      </c>
      <c r="H11" s="26">
        <v>94</v>
      </c>
      <c r="I11" s="70">
        <f t="shared" si="0"/>
        <v>16.607773851590103</v>
      </c>
      <c r="J11" s="26">
        <v>400</v>
      </c>
      <c r="K11" s="70">
        <f t="shared" si="1"/>
        <v>70.6713780918728</v>
      </c>
      <c r="L11" s="26">
        <v>66</v>
      </c>
      <c r="M11" s="70">
        <f t="shared" si="2"/>
        <v>11.66077738515901</v>
      </c>
      <c r="N11" s="26">
        <v>6</v>
      </c>
      <c r="O11" s="70">
        <f t="shared" si="3"/>
        <v>1.0600706713780919</v>
      </c>
      <c r="P11" s="24">
        <v>44</v>
      </c>
      <c r="Q11" s="26">
        <v>1029</v>
      </c>
      <c r="R11" s="26">
        <v>503</v>
      </c>
    </row>
    <row r="12" spans="1:18" ht="20.25" customHeight="1">
      <c r="A12" s="15"/>
      <c r="B12" s="27"/>
      <c r="C12" s="29" t="s">
        <v>42</v>
      </c>
      <c r="D12" s="68">
        <f t="shared" si="4"/>
        <v>15</v>
      </c>
      <c r="E12" s="24">
        <v>130</v>
      </c>
      <c r="F12" s="68">
        <f t="shared" si="5"/>
        <v>121</v>
      </c>
      <c r="G12" s="70">
        <v>100</v>
      </c>
      <c r="H12" s="26">
        <v>5</v>
      </c>
      <c r="I12" s="70">
        <f t="shared" si="0"/>
        <v>4.132231404958678</v>
      </c>
      <c r="J12" s="26">
        <v>110</v>
      </c>
      <c r="K12" s="70">
        <f t="shared" si="1"/>
        <v>90.9090909090909</v>
      </c>
      <c r="L12" s="26">
        <v>6</v>
      </c>
      <c r="M12" s="70">
        <f t="shared" si="2"/>
        <v>4.958677685950414</v>
      </c>
      <c r="N12" s="26">
        <v>0</v>
      </c>
      <c r="O12" s="70">
        <f t="shared" si="3"/>
        <v>0</v>
      </c>
      <c r="P12" s="24">
        <v>11</v>
      </c>
      <c r="Q12" s="30">
        <v>13</v>
      </c>
      <c r="R12" s="30">
        <v>0</v>
      </c>
    </row>
    <row r="13" spans="1:18" ht="20.25" customHeight="1">
      <c r="A13" s="15"/>
      <c r="B13" s="27"/>
      <c r="C13" s="29" t="s">
        <v>17</v>
      </c>
      <c r="D13" s="68">
        <f t="shared" si="4"/>
        <v>187</v>
      </c>
      <c r="E13" s="31">
        <v>120</v>
      </c>
      <c r="F13" s="68">
        <f t="shared" si="5"/>
        <v>123</v>
      </c>
      <c r="G13" s="70">
        <v>100</v>
      </c>
      <c r="H13" s="26">
        <v>12</v>
      </c>
      <c r="I13" s="70">
        <f t="shared" si="0"/>
        <v>9.75609756097561</v>
      </c>
      <c r="J13" s="26">
        <v>101</v>
      </c>
      <c r="K13" s="70">
        <f t="shared" si="1"/>
        <v>82.11382113821138</v>
      </c>
      <c r="L13" s="26">
        <v>10</v>
      </c>
      <c r="M13" s="70">
        <f t="shared" si="2"/>
        <v>8.130081300813007</v>
      </c>
      <c r="N13" s="26">
        <v>0</v>
      </c>
      <c r="O13" s="70">
        <f t="shared" si="3"/>
        <v>0</v>
      </c>
      <c r="P13" s="31">
        <v>5</v>
      </c>
      <c r="Q13" s="30">
        <v>179</v>
      </c>
      <c r="R13" s="30">
        <v>85</v>
      </c>
    </row>
    <row r="14" spans="1:18" ht="20.25" customHeight="1">
      <c r="A14" s="15"/>
      <c r="B14" s="27"/>
      <c r="C14" s="32" t="s">
        <v>18</v>
      </c>
      <c r="D14" s="71">
        <f t="shared" si="4"/>
        <v>94</v>
      </c>
      <c r="E14" s="72">
        <v>536</v>
      </c>
      <c r="F14" s="36">
        <f t="shared" si="5"/>
        <v>523</v>
      </c>
      <c r="G14" s="73">
        <v>100</v>
      </c>
      <c r="H14" s="71">
        <v>14</v>
      </c>
      <c r="I14" s="73">
        <f t="shared" si="0"/>
        <v>2.676864244741874</v>
      </c>
      <c r="J14" s="71">
        <v>354</v>
      </c>
      <c r="K14" s="73">
        <f t="shared" si="1"/>
        <v>67.68642447418738</v>
      </c>
      <c r="L14" s="71">
        <v>155</v>
      </c>
      <c r="M14" s="73">
        <f t="shared" si="2"/>
        <v>29.636711281070742</v>
      </c>
      <c r="N14" s="71">
        <v>0</v>
      </c>
      <c r="O14" s="73">
        <f t="shared" si="3"/>
        <v>0</v>
      </c>
      <c r="P14" s="72">
        <v>15</v>
      </c>
      <c r="Q14" s="68">
        <v>92</v>
      </c>
      <c r="R14" s="68">
        <v>25</v>
      </c>
    </row>
    <row r="15" spans="1:18" ht="20.25" customHeight="1">
      <c r="A15" s="15"/>
      <c r="B15" s="10" t="s">
        <v>19</v>
      </c>
      <c r="C15" s="37"/>
      <c r="D15" s="74">
        <f t="shared" si="4"/>
        <v>190678</v>
      </c>
      <c r="E15" s="67">
        <f>SUM(E16:E20)</f>
        <v>15590</v>
      </c>
      <c r="F15" s="74">
        <f t="shared" si="5"/>
        <v>13473</v>
      </c>
      <c r="G15" s="69">
        <v>100</v>
      </c>
      <c r="H15" s="67">
        <f>SUM(H16:H20)</f>
        <v>230</v>
      </c>
      <c r="I15" s="69">
        <f t="shared" si="0"/>
        <v>1.7071179395828695</v>
      </c>
      <c r="J15" s="67">
        <f>SUM(J16:J20)</f>
        <v>8399</v>
      </c>
      <c r="K15" s="69">
        <f t="shared" si="1"/>
        <v>62.33949380241965</v>
      </c>
      <c r="L15" s="67">
        <f>SUM(L16:L20)</f>
        <v>3105</v>
      </c>
      <c r="M15" s="69">
        <f t="shared" si="2"/>
        <v>23.04609218436874</v>
      </c>
      <c r="N15" s="67">
        <f>SUM(N16:N20)</f>
        <v>1739</v>
      </c>
      <c r="O15" s="69">
        <f t="shared" si="3"/>
        <v>12.907296073628737</v>
      </c>
      <c r="P15" s="67">
        <f>SUM(P16:P20)</f>
        <v>6369</v>
      </c>
      <c r="Q15" s="67">
        <f>SUM(Q16:Q20)</f>
        <v>186426</v>
      </c>
      <c r="R15" s="67">
        <f>SUM(R16:R20)</f>
        <v>181720</v>
      </c>
    </row>
    <row r="16" spans="1:18" ht="20.25" customHeight="1">
      <c r="A16" s="15"/>
      <c r="B16" s="27"/>
      <c r="C16" s="22" t="s">
        <v>20</v>
      </c>
      <c r="D16" s="68">
        <f t="shared" si="4"/>
        <v>9</v>
      </c>
      <c r="E16" s="24">
        <v>10398</v>
      </c>
      <c r="F16" s="68">
        <f t="shared" si="5"/>
        <v>7286</v>
      </c>
      <c r="G16" s="70">
        <v>100</v>
      </c>
      <c r="H16" s="26">
        <v>1</v>
      </c>
      <c r="I16" s="70">
        <f t="shared" si="0"/>
        <v>0.01372495196266813</v>
      </c>
      <c r="J16" s="26">
        <v>4897</v>
      </c>
      <c r="K16" s="70">
        <f t="shared" si="1"/>
        <v>67.21108976118583</v>
      </c>
      <c r="L16" s="26">
        <v>2376</v>
      </c>
      <c r="M16" s="70">
        <f t="shared" si="2"/>
        <v>32.61048586329947</v>
      </c>
      <c r="N16" s="26">
        <v>12</v>
      </c>
      <c r="O16" s="70">
        <f t="shared" si="3"/>
        <v>0.16469942355201758</v>
      </c>
      <c r="P16" s="24">
        <v>178</v>
      </c>
      <c r="Q16" s="26">
        <v>2943</v>
      </c>
      <c r="R16" s="26">
        <v>3</v>
      </c>
    </row>
    <row r="17" spans="1:18" ht="20.25" customHeight="1">
      <c r="A17" s="15"/>
      <c r="B17" s="27"/>
      <c r="C17" s="22" t="s">
        <v>21</v>
      </c>
      <c r="D17" s="68">
        <f t="shared" si="4"/>
        <v>314</v>
      </c>
      <c r="E17" s="24">
        <v>1722</v>
      </c>
      <c r="F17" s="68">
        <f t="shared" si="5"/>
        <v>1629</v>
      </c>
      <c r="G17" s="70">
        <v>100</v>
      </c>
      <c r="H17" s="26">
        <v>65</v>
      </c>
      <c r="I17" s="70">
        <f t="shared" si="0"/>
        <v>3.9901780233271946</v>
      </c>
      <c r="J17" s="26">
        <v>1490</v>
      </c>
      <c r="K17" s="70">
        <f t="shared" si="1"/>
        <v>91.4671577655003</v>
      </c>
      <c r="L17" s="26">
        <v>73</v>
      </c>
      <c r="M17" s="70">
        <f t="shared" si="2"/>
        <v>4.481276856967464</v>
      </c>
      <c r="N17" s="26">
        <v>1</v>
      </c>
      <c r="O17" s="70">
        <f t="shared" si="3"/>
        <v>0.06138735420503376</v>
      </c>
      <c r="P17" s="24">
        <v>152</v>
      </c>
      <c r="Q17" s="26">
        <v>255</v>
      </c>
      <c r="R17" s="26">
        <v>4</v>
      </c>
    </row>
    <row r="18" spans="1:18" ht="20.25" customHeight="1">
      <c r="A18" s="15"/>
      <c r="B18" s="27"/>
      <c r="C18" s="22" t="s">
        <v>22</v>
      </c>
      <c r="D18" s="68">
        <f t="shared" si="4"/>
        <v>261</v>
      </c>
      <c r="E18" s="24">
        <v>795</v>
      </c>
      <c r="F18" s="68">
        <f t="shared" si="5"/>
        <v>599</v>
      </c>
      <c r="G18" s="70">
        <v>100</v>
      </c>
      <c r="H18" s="26">
        <v>4</v>
      </c>
      <c r="I18" s="70">
        <f t="shared" si="0"/>
        <v>0.667779632721202</v>
      </c>
      <c r="J18" s="26">
        <v>439</v>
      </c>
      <c r="K18" s="70">
        <f t="shared" si="1"/>
        <v>73.28881469115191</v>
      </c>
      <c r="L18" s="26">
        <v>156</v>
      </c>
      <c r="M18" s="70">
        <f t="shared" si="2"/>
        <v>26.04340567612688</v>
      </c>
      <c r="N18" s="26">
        <v>0</v>
      </c>
      <c r="O18" s="70">
        <f t="shared" si="3"/>
        <v>0</v>
      </c>
      <c r="P18" s="24">
        <v>28</v>
      </c>
      <c r="Q18" s="26">
        <v>429</v>
      </c>
      <c r="R18" s="26">
        <v>6</v>
      </c>
    </row>
    <row r="19" spans="1:18" ht="20.25" customHeight="1">
      <c r="A19" s="15"/>
      <c r="B19" s="27"/>
      <c r="C19" s="22" t="s">
        <v>23</v>
      </c>
      <c r="D19" s="68">
        <f t="shared" si="4"/>
        <v>245</v>
      </c>
      <c r="E19" s="31">
        <v>760</v>
      </c>
      <c r="F19" s="68">
        <f t="shared" si="5"/>
        <v>563</v>
      </c>
      <c r="G19" s="70">
        <v>100</v>
      </c>
      <c r="H19" s="26">
        <v>47</v>
      </c>
      <c r="I19" s="70">
        <f t="shared" si="0"/>
        <v>8.348134991119005</v>
      </c>
      <c r="J19" s="26">
        <v>388</v>
      </c>
      <c r="K19" s="70">
        <f t="shared" si="1"/>
        <v>68.9165186500888</v>
      </c>
      <c r="L19" s="26">
        <v>125</v>
      </c>
      <c r="M19" s="70">
        <f t="shared" si="2"/>
        <v>22.202486678507995</v>
      </c>
      <c r="N19" s="26">
        <v>3</v>
      </c>
      <c r="O19" s="70">
        <f t="shared" si="3"/>
        <v>0.5328596802841918</v>
      </c>
      <c r="P19" s="31">
        <v>104</v>
      </c>
      <c r="Q19" s="26">
        <v>338</v>
      </c>
      <c r="R19" s="26">
        <v>60</v>
      </c>
    </row>
    <row r="20" spans="1:18" ht="20.25" customHeight="1">
      <c r="A20" s="15"/>
      <c r="B20" s="41"/>
      <c r="C20" s="32" t="s">
        <v>18</v>
      </c>
      <c r="D20" s="71">
        <f t="shared" si="4"/>
        <v>189849</v>
      </c>
      <c r="E20" s="31">
        <v>1915</v>
      </c>
      <c r="F20" s="68">
        <f t="shared" si="5"/>
        <v>3396</v>
      </c>
      <c r="G20" s="73">
        <v>100</v>
      </c>
      <c r="H20" s="71">
        <v>113</v>
      </c>
      <c r="I20" s="73">
        <f t="shared" si="0"/>
        <v>3.3274440518256774</v>
      </c>
      <c r="J20" s="71">
        <v>1185</v>
      </c>
      <c r="K20" s="73">
        <f t="shared" si="1"/>
        <v>34.89399293286219</v>
      </c>
      <c r="L20" s="71">
        <v>375</v>
      </c>
      <c r="M20" s="73">
        <f t="shared" si="2"/>
        <v>11.042402826855122</v>
      </c>
      <c r="N20" s="71">
        <v>1723</v>
      </c>
      <c r="O20" s="73">
        <f t="shared" si="3"/>
        <v>50.73616018845701</v>
      </c>
      <c r="P20" s="31">
        <v>5907</v>
      </c>
      <c r="Q20" s="42">
        <v>182461</v>
      </c>
      <c r="R20" s="42">
        <v>181647</v>
      </c>
    </row>
    <row r="21" spans="1:18" ht="20.25" customHeight="1">
      <c r="A21" s="15"/>
      <c r="B21" s="27" t="s">
        <v>24</v>
      </c>
      <c r="C21" s="37"/>
      <c r="D21" s="66">
        <f t="shared" si="4"/>
        <v>9</v>
      </c>
      <c r="E21" s="67">
        <v>8</v>
      </c>
      <c r="F21" s="66">
        <f t="shared" si="5"/>
        <v>11</v>
      </c>
      <c r="G21" s="69">
        <v>100</v>
      </c>
      <c r="H21" s="67">
        <v>2</v>
      </c>
      <c r="I21" s="69">
        <f t="shared" si="0"/>
        <v>18.181818181818183</v>
      </c>
      <c r="J21" s="67">
        <v>8</v>
      </c>
      <c r="K21" s="69">
        <f t="shared" si="1"/>
        <v>72.72727272727273</v>
      </c>
      <c r="L21" s="67">
        <v>1</v>
      </c>
      <c r="M21" s="69">
        <f t="shared" si="2"/>
        <v>9.090909090909092</v>
      </c>
      <c r="N21" s="67">
        <v>0</v>
      </c>
      <c r="O21" s="69">
        <f t="shared" si="3"/>
        <v>0</v>
      </c>
      <c r="P21" s="67">
        <v>0</v>
      </c>
      <c r="Q21" s="67">
        <v>6</v>
      </c>
      <c r="R21" s="67">
        <v>2</v>
      </c>
    </row>
    <row r="22" spans="1:18" ht="20.25" customHeight="1">
      <c r="A22" s="105" t="s">
        <v>25</v>
      </c>
      <c r="B22" s="108"/>
      <c r="C22" s="108"/>
      <c r="D22" s="66">
        <f t="shared" si="4"/>
        <v>22</v>
      </c>
      <c r="E22" s="67">
        <f>SUM(E23:E24)</f>
        <v>202</v>
      </c>
      <c r="F22" s="66">
        <f t="shared" si="5"/>
        <v>194</v>
      </c>
      <c r="G22" s="69">
        <v>100</v>
      </c>
      <c r="H22" s="67">
        <f>SUM(H23:H24)</f>
        <v>10</v>
      </c>
      <c r="I22" s="75">
        <f t="shared" si="0"/>
        <v>5.154639175257731</v>
      </c>
      <c r="J22" s="76">
        <f>SUM(J23:J24)</f>
        <v>103</v>
      </c>
      <c r="K22" s="75">
        <f t="shared" si="1"/>
        <v>53.09278350515464</v>
      </c>
      <c r="L22" s="76">
        <f>SUM(L23:L24)</f>
        <v>75</v>
      </c>
      <c r="M22" s="75">
        <f t="shared" si="2"/>
        <v>38.659793814432994</v>
      </c>
      <c r="N22" s="76">
        <f>SUM(N23:N24)</f>
        <v>6</v>
      </c>
      <c r="O22" s="75">
        <f t="shared" si="3"/>
        <v>3.0927835051546393</v>
      </c>
      <c r="P22" s="67">
        <f>SUM(P23:P24)</f>
        <v>11</v>
      </c>
      <c r="Q22" s="67">
        <f>SUM(Q23:Q24)</f>
        <v>19</v>
      </c>
      <c r="R22" s="67">
        <f>SUM(R23:R24)</f>
        <v>0</v>
      </c>
    </row>
    <row r="23" spans="1:18" ht="20.25" customHeight="1">
      <c r="A23" s="27"/>
      <c r="B23" s="16"/>
      <c r="C23" s="47" t="s">
        <v>43</v>
      </c>
      <c r="D23" s="68">
        <f t="shared" si="4"/>
        <v>1</v>
      </c>
      <c r="E23" s="30">
        <v>30</v>
      </c>
      <c r="F23" s="68">
        <f t="shared" si="5"/>
        <v>30</v>
      </c>
      <c r="G23" s="70">
        <v>100</v>
      </c>
      <c r="H23" s="26">
        <v>0</v>
      </c>
      <c r="I23" s="70">
        <f t="shared" si="0"/>
        <v>0</v>
      </c>
      <c r="J23" s="26">
        <v>30</v>
      </c>
      <c r="K23" s="70">
        <f t="shared" si="1"/>
        <v>100</v>
      </c>
      <c r="L23" s="26">
        <v>0</v>
      </c>
      <c r="M23" s="70">
        <f t="shared" si="2"/>
        <v>0</v>
      </c>
      <c r="N23" s="26">
        <v>0</v>
      </c>
      <c r="O23" s="70">
        <f t="shared" si="3"/>
        <v>0</v>
      </c>
      <c r="P23" s="30">
        <v>1</v>
      </c>
      <c r="Q23" s="30">
        <v>0</v>
      </c>
      <c r="R23" s="30">
        <v>0</v>
      </c>
    </row>
    <row r="24" spans="1:18" ht="20.25" customHeight="1">
      <c r="A24" s="41"/>
      <c r="B24" s="48"/>
      <c r="C24" s="32" t="s">
        <v>18</v>
      </c>
      <c r="D24" s="71">
        <v>21</v>
      </c>
      <c r="E24" s="51">
        <v>172</v>
      </c>
      <c r="F24" s="71">
        <v>164</v>
      </c>
      <c r="G24" s="73">
        <v>100</v>
      </c>
      <c r="H24" s="71">
        <v>10</v>
      </c>
      <c r="I24" s="73">
        <f t="shared" si="0"/>
        <v>6.097560975609756</v>
      </c>
      <c r="J24" s="71">
        <v>73</v>
      </c>
      <c r="K24" s="73">
        <f t="shared" si="1"/>
        <v>44.51219512195122</v>
      </c>
      <c r="L24" s="71">
        <v>75</v>
      </c>
      <c r="M24" s="73">
        <f t="shared" si="2"/>
        <v>45.73170731707317</v>
      </c>
      <c r="N24" s="71">
        <v>6</v>
      </c>
      <c r="O24" s="73">
        <f t="shared" si="3"/>
        <v>3.6585365853658534</v>
      </c>
      <c r="P24" s="51">
        <v>10</v>
      </c>
      <c r="Q24" s="51">
        <v>19</v>
      </c>
      <c r="R24" s="51">
        <v>0</v>
      </c>
    </row>
    <row r="25" s="54" customFormat="1" ht="13.5"/>
  </sheetData>
  <sheetProtection/>
  <mergeCells count="13">
    <mergeCell ref="A2:R2"/>
    <mergeCell ref="A4:C6"/>
    <mergeCell ref="D4:D5"/>
    <mergeCell ref="E4:E5"/>
    <mergeCell ref="F4:O4"/>
    <mergeCell ref="P4:P5"/>
    <mergeCell ref="Q4:R4"/>
    <mergeCell ref="H5:I5"/>
    <mergeCell ref="J5:K5"/>
    <mergeCell ref="L5:M5"/>
    <mergeCell ref="N5:O5"/>
    <mergeCell ref="A7:C7"/>
    <mergeCell ref="A22:C22"/>
  </mergeCells>
  <printOptions horizontalCentered="1"/>
  <pageMargins left="0.31496062992125984" right="0.31496062992125984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&amp;C&amp;"ＭＳ 明朝,標準"-17-</oddFoot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.140625" style="2" customWidth="1"/>
    <col min="2" max="2" width="2.57421875" style="2" customWidth="1"/>
    <col min="3" max="3" width="39.421875" style="2" bestFit="1" customWidth="1"/>
    <col min="4" max="5" width="9.57421875" style="2" customWidth="1"/>
    <col min="6" max="6" width="7.00390625" style="2" customWidth="1"/>
    <col min="7" max="9" width="6.140625" style="2" customWidth="1"/>
    <col min="10" max="11" width="7.7109375" style="2" customWidth="1"/>
    <col min="12" max="13" width="6.7109375" style="2" customWidth="1"/>
    <col min="14" max="15" width="6.140625" style="2" customWidth="1"/>
    <col min="16" max="16" width="7.00390625" style="2" customWidth="1"/>
    <col min="17" max="18" width="9.57421875" style="2" customWidth="1"/>
    <col min="19" max="16384" width="9.00390625" style="2" customWidth="1"/>
  </cols>
  <sheetData>
    <row r="1" spans="1:17" s="1" customFormat="1" ht="13.5">
      <c r="A1" s="53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8" s="1" customFormat="1" ht="14.25">
      <c r="A2" s="118" t="s">
        <v>45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</row>
    <row r="3" spans="1:17" ht="18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8" ht="19.5" customHeight="1">
      <c r="A4" s="110" t="s">
        <v>29</v>
      </c>
      <c r="B4" s="111"/>
      <c r="C4" s="112"/>
      <c r="D4" s="126" t="s">
        <v>30</v>
      </c>
      <c r="E4" s="126" t="s">
        <v>31</v>
      </c>
      <c r="F4" s="110" t="s">
        <v>32</v>
      </c>
      <c r="G4" s="128"/>
      <c r="H4" s="128"/>
      <c r="I4" s="128"/>
      <c r="J4" s="128"/>
      <c r="K4" s="128"/>
      <c r="L4" s="128"/>
      <c r="M4" s="128"/>
      <c r="N4" s="128"/>
      <c r="O4" s="129"/>
      <c r="P4" s="126" t="s">
        <v>33</v>
      </c>
      <c r="Q4" s="110" t="s">
        <v>7</v>
      </c>
      <c r="R4" s="129"/>
    </row>
    <row r="5" spans="1:18" ht="19.5" customHeight="1">
      <c r="A5" s="120"/>
      <c r="B5" s="121"/>
      <c r="C5" s="122"/>
      <c r="D5" s="127"/>
      <c r="E5" s="127"/>
      <c r="F5" s="56"/>
      <c r="G5" s="57"/>
      <c r="H5" s="102" t="s">
        <v>46</v>
      </c>
      <c r="I5" s="104"/>
      <c r="J5" s="130" t="s">
        <v>47</v>
      </c>
      <c r="K5" s="131"/>
      <c r="L5" s="132" t="s">
        <v>48</v>
      </c>
      <c r="M5" s="133"/>
      <c r="N5" s="102" t="s">
        <v>49</v>
      </c>
      <c r="O5" s="104"/>
      <c r="P5" s="127"/>
      <c r="Q5" s="58"/>
      <c r="R5" s="55" t="s">
        <v>38</v>
      </c>
    </row>
    <row r="6" spans="1:18" ht="19.5" customHeight="1">
      <c r="A6" s="123"/>
      <c r="B6" s="124"/>
      <c r="C6" s="125"/>
      <c r="D6" s="59" t="s">
        <v>39</v>
      </c>
      <c r="E6" s="59" t="s">
        <v>39</v>
      </c>
      <c r="F6" s="59" t="s">
        <v>39</v>
      </c>
      <c r="G6" s="59" t="s">
        <v>40</v>
      </c>
      <c r="H6" s="59" t="s">
        <v>39</v>
      </c>
      <c r="I6" s="59" t="s">
        <v>40</v>
      </c>
      <c r="J6" s="59" t="s">
        <v>39</v>
      </c>
      <c r="K6" s="59" t="s">
        <v>40</v>
      </c>
      <c r="L6" s="59" t="s">
        <v>39</v>
      </c>
      <c r="M6" s="59" t="s">
        <v>40</v>
      </c>
      <c r="N6" s="59" t="s">
        <v>39</v>
      </c>
      <c r="O6" s="59" t="s">
        <v>40</v>
      </c>
      <c r="P6" s="58" t="s">
        <v>39</v>
      </c>
      <c r="Q6" s="58" t="s">
        <v>39</v>
      </c>
      <c r="R6" s="59" t="s">
        <v>39</v>
      </c>
    </row>
    <row r="7" spans="1:18" ht="19.5" customHeight="1">
      <c r="A7" s="102" t="s">
        <v>41</v>
      </c>
      <c r="B7" s="116"/>
      <c r="C7" s="117"/>
      <c r="D7" s="77">
        <f>D8+D22</f>
        <v>192690</v>
      </c>
      <c r="E7" s="77">
        <f>E8+E22</f>
        <v>19848</v>
      </c>
      <c r="F7" s="77">
        <f>F8+F22</f>
        <v>16938</v>
      </c>
      <c r="G7" s="78">
        <v>100</v>
      </c>
      <c r="H7" s="77">
        <f>H8+H22</f>
        <v>4253</v>
      </c>
      <c r="I7" s="79">
        <f aca="true" t="shared" si="0" ref="I7:I24">H7/F7*100</f>
        <v>25.109221867989135</v>
      </c>
      <c r="J7" s="77">
        <f>J8+J22</f>
        <v>6307</v>
      </c>
      <c r="K7" s="79">
        <f aca="true" t="shared" si="1" ref="K7:K24">J7/F7*100</f>
        <v>37.23580115716141</v>
      </c>
      <c r="L7" s="77">
        <f>L8+L22</f>
        <v>3830</v>
      </c>
      <c r="M7" s="79">
        <f aca="true" t="shared" si="2" ref="M7:M24">L7/F7*100</f>
        <v>22.611878616129413</v>
      </c>
      <c r="N7" s="77">
        <f>N8+N22</f>
        <v>2548</v>
      </c>
      <c r="O7" s="79">
        <f>N7/F7*100</f>
        <v>15.043098358720039</v>
      </c>
      <c r="P7" s="77">
        <f>P8+P22</f>
        <v>6891</v>
      </c>
      <c r="Q7" s="77">
        <f>Q8+Q22</f>
        <v>188709</v>
      </c>
      <c r="R7" s="77">
        <f>R8+R22</f>
        <v>182355</v>
      </c>
    </row>
    <row r="8" spans="1:18" ht="19.5" customHeight="1">
      <c r="A8" s="10" t="s">
        <v>12</v>
      </c>
      <c r="B8" s="45"/>
      <c r="C8" s="11"/>
      <c r="D8" s="80">
        <f>D9+D15+D21</f>
        <v>192668</v>
      </c>
      <c r="E8" s="81">
        <f>E9+E15+E21</f>
        <v>19646</v>
      </c>
      <c r="F8" s="80">
        <f>F9+F15+F21</f>
        <v>16744</v>
      </c>
      <c r="G8" s="79">
        <v>100</v>
      </c>
      <c r="H8" s="80">
        <f>H9+H15+H21</f>
        <v>4081</v>
      </c>
      <c r="I8" s="79">
        <f t="shared" si="0"/>
        <v>24.372909698996654</v>
      </c>
      <c r="J8" s="80">
        <f>J9+J15+J21</f>
        <v>6300</v>
      </c>
      <c r="K8" s="79">
        <f t="shared" si="1"/>
        <v>37.62541806020067</v>
      </c>
      <c r="L8" s="80">
        <f>L9+L15+L21</f>
        <v>3823</v>
      </c>
      <c r="M8" s="79">
        <f t="shared" si="2"/>
        <v>22.832059245102723</v>
      </c>
      <c r="N8" s="80">
        <f>N9+N15+N21</f>
        <v>2540</v>
      </c>
      <c r="O8" s="79">
        <f>N8/F8*100</f>
        <v>15.169612995699952</v>
      </c>
      <c r="P8" s="80">
        <f>P9+P15+P21</f>
        <v>6880</v>
      </c>
      <c r="Q8" s="80">
        <f>Q9+Q15+Q21</f>
        <v>188690</v>
      </c>
      <c r="R8" s="80">
        <f>R9+R15+R21</f>
        <v>182355</v>
      </c>
    </row>
    <row r="9" spans="1:18" ht="19.5" customHeight="1">
      <c r="A9" s="15"/>
      <c r="B9" s="10" t="s">
        <v>13</v>
      </c>
      <c r="C9" s="17"/>
      <c r="D9" s="66">
        <f aca="true" t="shared" si="3" ref="D9:D23">F9+P9+Q9-E9</f>
        <v>1981</v>
      </c>
      <c r="E9" s="67">
        <f>SUM(E10:E14)</f>
        <v>4048</v>
      </c>
      <c r="F9" s="68">
        <f aca="true" t="shared" si="4" ref="F9:F23">H9+J9+L9+N9</f>
        <v>3260</v>
      </c>
      <c r="G9" s="69">
        <v>100</v>
      </c>
      <c r="H9" s="67">
        <f>SUM(H10:H14)</f>
        <v>1453</v>
      </c>
      <c r="I9" s="69">
        <f t="shared" si="0"/>
        <v>44.57055214723926</v>
      </c>
      <c r="J9" s="67">
        <f>SUM(J10:J14)</f>
        <v>863</v>
      </c>
      <c r="K9" s="69">
        <f t="shared" si="1"/>
        <v>26.472392638036812</v>
      </c>
      <c r="L9" s="67">
        <f>SUM(L10:L14)</f>
        <v>741</v>
      </c>
      <c r="M9" s="69">
        <f t="shared" si="2"/>
        <v>22.73006134969325</v>
      </c>
      <c r="N9" s="67">
        <f>SUM(N10:N14)</f>
        <v>203</v>
      </c>
      <c r="O9" s="69">
        <f>N9/F9*100</f>
        <v>6.226993865030675</v>
      </c>
      <c r="P9" s="67">
        <f>SUM(P10:P14)</f>
        <v>511</v>
      </c>
      <c r="Q9" s="67">
        <f>SUM(Q10:Q14)</f>
        <v>2258</v>
      </c>
      <c r="R9" s="67">
        <f>SUM(R10:R14)</f>
        <v>633</v>
      </c>
    </row>
    <row r="10" spans="1:18" ht="19.5" customHeight="1">
      <c r="A10" s="15"/>
      <c r="B10" s="16"/>
      <c r="C10" s="22" t="s">
        <v>14</v>
      </c>
      <c r="D10" s="68">
        <f t="shared" si="3"/>
        <v>744</v>
      </c>
      <c r="E10" s="24">
        <v>2564</v>
      </c>
      <c r="F10" s="68">
        <f t="shared" si="4"/>
        <v>1927</v>
      </c>
      <c r="G10" s="70">
        <v>100</v>
      </c>
      <c r="H10" s="26">
        <v>852</v>
      </c>
      <c r="I10" s="70">
        <f t="shared" si="0"/>
        <v>44.21380384016606</v>
      </c>
      <c r="J10" s="26">
        <v>733</v>
      </c>
      <c r="K10" s="70">
        <f t="shared" si="1"/>
        <v>38.03840166061235</v>
      </c>
      <c r="L10" s="26">
        <v>313</v>
      </c>
      <c r="M10" s="70">
        <f t="shared" si="2"/>
        <v>16.242864556305136</v>
      </c>
      <c r="N10" s="26">
        <v>29</v>
      </c>
      <c r="O10" s="70">
        <v>96</v>
      </c>
      <c r="P10" s="24">
        <v>436</v>
      </c>
      <c r="Q10" s="26">
        <v>945</v>
      </c>
      <c r="R10" s="26">
        <v>20</v>
      </c>
    </row>
    <row r="11" spans="1:18" ht="19.5" customHeight="1">
      <c r="A11" s="15"/>
      <c r="B11" s="27"/>
      <c r="C11" s="28" t="s">
        <v>15</v>
      </c>
      <c r="D11" s="68">
        <f t="shared" si="3"/>
        <v>941</v>
      </c>
      <c r="E11" s="24">
        <v>698</v>
      </c>
      <c r="F11" s="68">
        <f t="shared" si="4"/>
        <v>566</v>
      </c>
      <c r="G11" s="70">
        <v>100</v>
      </c>
      <c r="H11" s="26">
        <v>59</v>
      </c>
      <c r="I11" s="70">
        <f t="shared" si="0"/>
        <v>10.424028268551238</v>
      </c>
      <c r="J11" s="26">
        <v>58</v>
      </c>
      <c r="K11" s="70">
        <f t="shared" si="1"/>
        <v>10.247349823321555</v>
      </c>
      <c r="L11" s="26">
        <v>326</v>
      </c>
      <c r="M11" s="70">
        <f t="shared" si="2"/>
        <v>57.59717314487632</v>
      </c>
      <c r="N11" s="26">
        <v>123</v>
      </c>
      <c r="O11" s="70">
        <v>88</v>
      </c>
      <c r="P11" s="24">
        <v>44</v>
      </c>
      <c r="Q11" s="26">
        <v>1029</v>
      </c>
      <c r="R11" s="26">
        <v>503</v>
      </c>
    </row>
    <row r="12" spans="1:18" ht="19.5" customHeight="1">
      <c r="A12" s="15"/>
      <c r="B12" s="27"/>
      <c r="C12" s="29" t="s">
        <v>42</v>
      </c>
      <c r="D12" s="68">
        <f t="shared" si="3"/>
        <v>15</v>
      </c>
      <c r="E12" s="24">
        <v>130</v>
      </c>
      <c r="F12" s="68">
        <f t="shared" si="4"/>
        <v>121</v>
      </c>
      <c r="G12" s="70">
        <v>100</v>
      </c>
      <c r="H12" s="26">
        <v>112</v>
      </c>
      <c r="I12" s="70">
        <f t="shared" si="0"/>
        <v>92.56198347107438</v>
      </c>
      <c r="J12" s="26">
        <v>8</v>
      </c>
      <c r="K12" s="70">
        <f t="shared" si="1"/>
        <v>6.6115702479338845</v>
      </c>
      <c r="L12" s="26">
        <v>1</v>
      </c>
      <c r="M12" s="70">
        <f t="shared" si="2"/>
        <v>0.8264462809917356</v>
      </c>
      <c r="N12" s="26">
        <v>0</v>
      </c>
      <c r="O12" s="70">
        <v>19</v>
      </c>
      <c r="P12" s="24">
        <v>11</v>
      </c>
      <c r="Q12" s="30">
        <v>13</v>
      </c>
      <c r="R12" s="30">
        <v>0</v>
      </c>
    </row>
    <row r="13" spans="1:18" ht="19.5" customHeight="1">
      <c r="A13" s="15"/>
      <c r="B13" s="27"/>
      <c r="C13" s="29" t="s">
        <v>17</v>
      </c>
      <c r="D13" s="68">
        <f t="shared" si="3"/>
        <v>187</v>
      </c>
      <c r="E13" s="31">
        <v>120</v>
      </c>
      <c r="F13" s="68">
        <f t="shared" si="4"/>
        <v>123</v>
      </c>
      <c r="G13" s="70">
        <v>100</v>
      </c>
      <c r="H13" s="26">
        <v>7</v>
      </c>
      <c r="I13" s="70">
        <f t="shared" si="0"/>
        <v>5.691056910569105</v>
      </c>
      <c r="J13" s="26">
        <v>5</v>
      </c>
      <c r="K13" s="70">
        <f t="shared" si="1"/>
        <v>4.0650406504065035</v>
      </c>
      <c r="L13" s="26">
        <v>80</v>
      </c>
      <c r="M13" s="70">
        <f t="shared" si="2"/>
        <v>65.04065040650406</v>
      </c>
      <c r="N13" s="26">
        <v>31</v>
      </c>
      <c r="O13" s="70">
        <v>2</v>
      </c>
      <c r="P13" s="31">
        <v>5</v>
      </c>
      <c r="Q13" s="30">
        <v>179</v>
      </c>
      <c r="R13" s="30">
        <v>85</v>
      </c>
    </row>
    <row r="14" spans="1:18" ht="19.5" customHeight="1">
      <c r="A14" s="15"/>
      <c r="B14" s="27"/>
      <c r="C14" s="32" t="s">
        <v>18</v>
      </c>
      <c r="D14" s="82">
        <f t="shared" si="3"/>
        <v>94</v>
      </c>
      <c r="E14" s="72">
        <v>536</v>
      </c>
      <c r="F14" s="68">
        <f t="shared" si="4"/>
        <v>523</v>
      </c>
      <c r="G14" s="73">
        <v>100</v>
      </c>
      <c r="H14" s="68">
        <v>423</v>
      </c>
      <c r="I14" s="73">
        <f t="shared" si="0"/>
        <v>80.87954110898661</v>
      </c>
      <c r="J14" s="68">
        <v>59</v>
      </c>
      <c r="K14" s="73">
        <f t="shared" si="1"/>
        <v>11.281070745697896</v>
      </c>
      <c r="L14" s="68">
        <v>21</v>
      </c>
      <c r="M14" s="73">
        <f t="shared" si="2"/>
        <v>4.015296367112811</v>
      </c>
      <c r="N14" s="68">
        <v>20</v>
      </c>
      <c r="O14" s="73">
        <v>27</v>
      </c>
      <c r="P14" s="72">
        <v>15</v>
      </c>
      <c r="Q14" s="68">
        <v>92</v>
      </c>
      <c r="R14" s="68">
        <v>25</v>
      </c>
    </row>
    <row r="15" spans="1:18" ht="19.5" customHeight="1">
      <c r="A15" s="15"/>
      <c r="B15" s="10" t="s">
        <v>19</v>
      </c>
      <c r="C15" s="37"/>
      <c r="D15" s="74">
        <f t="shared" si="3"/>
        <v>190678</v>
      </c>
      <c r="E15" s="67">
        <f>SUM(E16:E20)</f>
        <v>15590</v>
      </c>
      <c r="F15" s="74">
        <f t="shared" si="4"/>
        <v>13473</v>
      </c>
      <c r="G15" s="69">
        <v>100</v>
      </c>
      <c r="H15" s="67">
        <f>SUM(H16:H20)</f>
        <v>2624</v>
      </c>
      <c r="I15" s="69">
        <f t="shared" si="0"/>
        <v>19.47598901506717</v>
      </c>
      <c r="J15" s="67">
        <f>SUM(J16:J20)</f>
        <v>5434</v>
      </c>
      <c r="K15" s="69">
        <f t="shared" si="1"/>
        <v>40.3325168856231</v>
      </c>
      <c r="L15" s="67">
        <f>SUM(L16:L20)</f>
        <v>3082</v>
      </c>
      <c r="M15" s="69">
        <f t="shared" si="2"/>
        <v>22.875380390410452</v>
      </c>
      <c r="N15" s="67">
        <f>SUM(N16:N20)</f>
        <v>2333</v>
      </c>
      <c r="O15" s="69">
        <f aca="true" t="shared" si="5" ref="O15:O24">N15/F15*100</f>
        <v>17.31611370889928</v>
      </c>
      <c r="P15" s="67">
        <f>SUM(P16:P20)</f>
        <v>6369</v>
      </c>
      <c r="Q15" s="67">
        <f>SUM(Q16:Q20)</f>
        <v>186426</v>
      </c>
      <c r="R15" s="67">
        <f>SUM(R16:R20)</f>
        <v>181720</v>
      </c>
    </row>
    <row r="16" spans="1:18" ht="19.5" customHeight="1">
      <c r="A16" s="15"/>
      <c r="B16" s="27"/>
      <c r="C16" s="22" t="s">
        <v>20</v>
      </c>
      <c r="D16" s="68">
        <f t="shared" si="3"/>
        <v>9</v>
      </c>
      <c r="E16" s="24">
        <v>10398</v>
      </c>
      <c r="F16" s="68">
        <f t="shared" si="4"/>
        <v>7286</v>
      </c>
      <c r="G16" s="70">
        <v>100</v>
      </c>
      <c r="H16" s="26">
        <v>1172</v>
      </c>
      <c r="I16" s="70">
        <f t="shared" si="0"/>
        <v>16.085643700247047</v>
      </c>
      <c r="J16" s="26">
        <v>3827</v>
      </c>
      <c r="K16" s="70">
        <f t="shared" si="1"/>
        <v>52.52539116113094</v>
      </c>
      <c r="L16" s="26">
        <v>2285</v>
      </c>
      <c r="M16" s="70">
        <f t="shared" si="2"/>
        <v>31.36151523469668</v>
      </c>
      <c r="N16" s="26">
        <v>2</v>
      </c>
      <c r="O16" s="70">
        <f t="shared" si="5"/>
        <v>0.02744990392533626</v>
      </c>
      <c r="P16" s="24">
        <v>178</v>
      </c>
      <c r="Q16" s="26">
        <v>2943</v>
      </c>
      <c r="R16" s="26">
        <v>3</v>
      </c>
    </row>
    <row r="17" spans="1:18" ht="19.5" customHeight="1">
      <c r="A17" s="15"/>
      <c r="B17" s="27"/>
      <c r="C17" s="22" t="s">
        <v>21</v>
      </c>
      <c r="D17" s="68">
        <f t="shared" si="3"/>
        <v>314</v>
      </c>
      <c r="E17" s="24">
        <v>1722</v>
      </c>
      <c r="F17" s="68">
        <f t="shared" si="4"/>
        <v>1629</v>
      </c>
      <c r="G17" s="70">
        <v>100</v>
      </c>
      <c r="H17" s="26">
        <v>409</v>
      </c>
      <c r="I17" s="70">
        <f t="shared" si="0"/>
        <v>25.10742786985881</v>
      </c>
      <c r="J17" s="26">
        <v>923</v>
      </c>
      <c r="K17" s="70">
        <f t="shared" si="1"/>
        <v>56.660527931246165</v>
      </c>
      <c r="L17" s="26">
        <v>261</v>
      </c>
      <c r="M17" s="70">
        <f t="shared" si="2"/>
        <v>16.022099447513813</v>
      </c>
      <c r="N17" s="26">
        <v>36</v>
      </c>
      <c r="O17" s="70">
        <f t="shared" si="5"/>
        <v>2.209944751381215</v>
      </c>
      <c r="P17" s="24">
        <v>152</v>
      </c>
      <c r="Q17" s="26">
        <v>255</v>
      </c>
      <c r="R17" s="26">
        <v>4</v>
      </c>
    </row>
    <row r="18" spans="1:18" ht="19.5" customHeight="1">
      <c r="A18" s="15"/>
      <c r="B18" s="27"/>
      <c r="C18" s="22" t="s">
        <v>22</v>
      </c>
      <c r="D18" s="68">
        <f t="shared" si="3"/>
        <v>261</v>
      </c>
      <c r="E18" s="24">
        <v>795</v>
      </c>
      <c r="F18" s="68">
        <f t="shared" si="4"/>
        <v>599</v>
      </c>
      <c r="G18" s="70">
        <v>100</v>
      </c>
      <c r="H18" s="26">
        <v>22</v>
      </c>
      <c r="I18" s="70">
        <f t="shared" si="0"/>
        <v>3.672787979966611</v>
      </c>
      <c r="J18" s="26">
        <v>163</v>
      </c>
      <c r="K18" s="70">
        <f t="shared" si="1"/>
        <v>27.212020033388985</v>
      </c>
      <c r="L18" s="26">
        <v>243</v>
      </c>
      <c r="M18" s="70">
        <f t="shared" si="2"/>
        <v>40.56761268781302</v>
      </c>
      <c r="N18" s="26">
        <v>171</v>
      </c>
      <c r="O18" s="70">
        <f t="shared" si="5"/>
        <v>28.547579298831387</v>
      </c>
      <c r="P18" s="24">
        <v>28</v>
      </c>
      <c r="Q18" s="26">
        <v>429</v>
      </c>
      <c r="R18" s="26">
        <v>6</v>
      </c>
    </row>
    <row r="19" spans="1:18" ht="19.5" customHeight="1">
      <c r="A19" s="15"/>
      <c r="B19" s="27"/>
      <c r="C19" s="22" t="s">
        <v>23</v>
      </c>
      <c r="D19" s="68">
        <f t="shared" si="3"/>
        <v>245</v>
      </c>
      <c r="E19" s="31">
        <v>760</v>
      </c>
      <c r="F19" s="68">
        <f t="shared" si="4"/>
        <v>563</v>
      </c>
      <c r="G19" s="70">
        <v>100</v>
      </c>
      <c r="H19" s="26">
        <v>327</v>
      </c>
      <c r="I19" s="70">
        <f t="shared" si="0"/>
        <v>58.081705150976916</v>
      </c>
      <c r="J19" s="26">
        <v>97</v>
      </c>
      <c r="K19" s="70">
        <f t="shared" si="1"/>
        <v>17.2291296625222</v>
      </c>
      <c r="L19" s="26">
        <v>86</v>
      </c>
      <c r="M19" s="70">
        <f t="shared" si="2"/>
        <v>15.2753108348135</v>
      </c>
      <c r="N19" s="26">
        <v>53</v>
      </c>
      <c r="O19" s="70">
        <f t="shared" si="5"/>
        <v>9.41385435168739</v>
      </c>
      <c r="P19" s="31">
        <v>104</v>
      </c>
      <c r="Q19" s="26">
        <v>338</v>
      </c>
      <c r="R19" s="26">
        <v>60</v>
      </c>
    </row>
    <row r="20" spans="1:18" ht="19.5" customHeight="1">
      <c r="A20" s="15"/>
      <c r="B20" s="41"/>
      <c r="C20" s="32" t="s">
        <v>18</v>
      </c>
      <c r="D20" s="71">
        <f t="shared" si="3"/>
        <v>189849</v>
      </c>
      <c r="E20" s="31">
        <v>1915</v>
      </c>
      <c r="F20" s="68">
        <f t="shared" si="4"/>
        <v>3396</v>
      </c>
      <c r="G20" s="73">
        <v>100</v>
      </c>
      <c r="H20" s="42">
        <v>694</v>
      </c>
      <c r="I20" s="83">
        <f t="shared" si="0"/>
        <v>20.43580683156655</v>
      </c>
      <c r="J20" s="42">
        <v>424</v>
      </c>
      <c r="K20" s="83">
        <f t="shared" si="1"/>
        <v>12.48527679623086</v>
      </c>
      <c r="L20" s="42">
        <v>207</v>
      </c>
      <c r="M20" s="83">
        <f t="shared" si="2"/>
        <v>6.095406360424029</v>
      </c>
      <c r="N20" s="42">
        <v>2071</v>
      </c>
      <c r="O20" s="83">
        <f t="shared" si="5"/>
        <v>60.98351001177856</v>
      </c>
      <c r="P20" s="31">
        <v>5907</v>
      </c>
      <c r="Q20" s="42">
        <v>182461</v>
      </c>
      <c r="R20" s="42">
        <v>181647</v>
      </c>
    </row>
    <row r="21" spans="1:18" ht="20.25" customHeight="1">
      <c r="A21" s="15"/>
      <c r="B21" s="27" t="s">
        <v>24</v>
      </c>
      <c r="C21" s="37"/>
      <c r="D21" s="66">
        <f t="shared" si="3"/>
        <v>9</v>
      </c>
      <c r="E21" s="67">
        <v>8</v>
      </c>
      <c r="F21" s="66">
        <f t="shared" si="4"/>
        <v>11</v>
      </c>
      <c r="G21" s="69">
        <v>100</v>
      </c>
      <c r="H21" s="67">
        <v>4</v>
      </c>
      <c r="I21" s="75">
        <f t="shared" si="0"/>
        <v>36.36363636363637</v>
      </c>
      <c r="J21" s="76">
        <v>3</v>
      </c>
      <c r="K21" s="75">
        <f t="shared" si="1"/>
        <v>27.27272727272727</v>
      </c>
      <c r="L21" s="76">
        <v>0</v>
      </c>
      <c r="M21" s="75">
        <f t="shared" si="2"/>
        <v>0</v>
      </c>
      <c r="N21" s="76">
        <v>4</v>
      </c>
      <c r="O21" s="75">
        <f t="shared" si="5"/>
        <v>36.36363636363637</v>
      </c>
      <c r="P21" s="67">
        <v>0</v>
      </c>
      <c r="Q21" s="67">
        <v>6</v>
      </c>
      <c r="R21" s="67">
        <v>2</v>
      </c>
    </row>
    <row r="22" spans="1:18" ht="20.25" customHeight="1">
      <c r="A22" s="105" t="s">
        <v>25</v>
      </c>
      <c r="B22" s="108"/>
      <c r="C22" s="108"/>
      <c r="D22" s="74">
        <f t="shared" si="3"/>
        <v>22</v>
      </c>
      <c r="E22" s="67">
        <f>SUM(E23:E24)</f>
        <v>202</v>
      </c>
      <c r="F22" s="74">
        <f t="shared" si="4"/>
        <v>194</v>
      </c>
      <c r="G22" s="69">
        <v>100</v>
      </c>
      <c r="H22" s="67">
        <f>SUM(H23:H24)</f>
        <v>172</v>
      </c>
      <c r="I22" s="75">
        <f t="shared" si="0"/>
        <v>88.65979381443299</v>
      </c>
      <c r="J22" s="67">
        <f>SUM(J23:J24)</f>
        <v>7</v>
      </c>
      <c r="K22" s="75">
        <f t="shared" si="1"/>
        <v>3.608247422680412</v>
      </c>
      <c r="L22" s="67">
        <f>SUM(L23:L24)</f>
        <v>7</v>
      </c>
      <c r="M22" s="75">
        <f t="shared" si="2"/>
        <v>3.608247422680412</v>
      </c>
      <c r="N22" s="67">
        <f>SUM(N23:N24)</f>
        <v>8</v>
      </c>
      <c r="O22" s="75">
        <f t="shared" si="5"/>
        <v>4.123711340206185</v>
      </c>
      <c r="P22" s="67">
        <f>SUM(P23:P24)</f>
        <v>11</v>
      </c>
      <c r="Q22" s="67">
        <f>SUM(Q23:Q24)</f>
        <v>19</v>
      </c>
      <c r="R22" s="67">
        <f>SUM(R23:R24)</f>
        <v>0</v>
      </c>
    </row>
    <row r="23" spans="1:18" ht="20.25" customHeight="1">
      <c r="A23" s="27"/>
      <c r="B23" s="16"/>
      <c r="C23" s="47" t="s">
        <v>43</v>
      </c>
      <c r="D23" s="68">
        <f t="shared" si="3"/>
        <v>1</v>
      </c>
      <c r="E23" s="30">
        <v>30</v>
      </c>
      <c r="F23" s="68">
        <f t="shared" si="4"/>
        <v>30</v>
      </c>
      <c r="G23" s="83">
        <v>100</v>
      </c>
      <c r="H23" s="30">
        <v>29</v>
      </c>
      <c r="I23" s="70">
        <f t="shared" si="0"/>
        <v>96.66666666666667</v>
      </c>
      <c r="J23" s="30">
        <v>1</v>
      </c>
      <c r="K23" s="70">
        <f t="shared" si="1"/>
        <v>3.3333333333333335</v>
      </c>
      <c r="L23" s="30">
        <v>0</v>
      </c>
      <c r="M23" s="70">
        <f t="shared" si="2"/>
        <v>0</v>
      </c>
      <c r="N23" s="30">
        <v>0</v>
      </c>
      <c r="O23" s="70">
        <f t="shared" si="5"/>
        <v>0</v>
      </c>
      <c r="P23" s="30">
        <v>1</v>
      </c>
      <c r="Q23" s="30">
        <v>0</v>
      </c>
      <c r="R23" s="30">
        <v>0</v>
      </c>
    </row>
    <row r="24" spans="1:18" s="54" customFormat="1" ht="20.25" customHeight="1">
      <c r="A24" s="41"/>
      <c r="B24" s="48"/>
      <c r="C24" s="32" t="s">
        <v>18</v>
      </c>
      <c r="D24" s="71">
        <v>21</v>
      </c>
      <c r="E24" s="51">
        <v>172</v>
      </c>
      <c r="F24" s="71">
        <v>164</v>
      </c>
      <c r="G24" s="84">
        <v>100</v>
      </c>
      <c r="H24" s="51">
        <v>143</v>
      </c>
      <c r="I24" s="73">
        <f t="shared" si="0"/>
        <v>87.1951219512195</v>
      </c>
      <c r="J24" s="51">
        <v>6</v>
      </c>
      <c r="K24" s="73">
        <f t="shared" si="1"/>
        <v>3.6585365853658534</v>
      </c>
      <c r="L24" s="51">
        <v>7</v>
      </c>
      <c r="M24" s="73">
        <f t="shared" si="2"/>
        <v>4.2682926829268295</v>
      </c>
      <c r="N24" s="51">
        <v>8</v>
      </c>
      <c r="O24" s="73">
        <f t="shared" si="5"/>
        <v>4.878048780487805</v>
      </c>
      <c r="P24" s="51">
        <v>10</v>
      </c>
      <c r="Q24" s="51">
        <v>19</v>
      </c>
      <c r="R24" s="51">
        <v>0</v>
      </c>
    </row>
    <row r="25" s="54" customFormat="1" ht="13.5"/>
    <row r="26" s="54" customFormat="1" ht="13.5"/>
  </sheetData>
  <sheetProtection/>
  <mergeCells count="13">
    <mergeCell ref="A2:R2"/>
    <mergeCell ref="A4:C6"/>
    <mergeCell ref="D4:D5"/>
    <mergeCell ref="E4:E5"/>
    <mergeCell ref="F4:O4"/>
    <mergeCell ref="P4:P5"/>
    <mergeCell ref="Q4:R4"/>
    <mergeCell ref="H5:I5"/>
    <mergeCell ref="J5:K5"/>
    <mergeCell ref="L5:M5"/>
    <mergeCell ref="N5:O5"/>
    <mergeCell ref="A7:C7"/>
    <mergeCell ref="A22:C22"/>
  </mergeCells>
  <printOptions horizontalCentered="1"/>
  <pageMargins left="0.31496062992125984" right="0.15748031496062992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&amp;C&amp;"ＭＳ 明朝,標準"-18-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8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A1" sqref="A1"/>
    </sheetView>
  </sheetViews>
  <sheetFormatPr defaultColWidth="9.140625" defaultRowHeight="15"/>
  <cols>
    <col min="1" max="1" width="9.421875" style="2" customWidth="1"/>
    <col min="2" max="3" width="10.421875" style="2" customWidth="1"/>
    <col min="4" max="8" width="7.8515625" style="2" customWidth="1"/>
    <col min="9" max="9" width="9.28125" style="2" customWidth="1"/>
    <col min="10" max="11" width="9.7109375" style="2" customWidth="1"/>
    <col min="12" max="12" width="9.14062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s="1" customFormat="1" ht="18" customHeight="1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5" s="85" customFormat="1" ht="18" customHeight="1">
      <c r="A2" s="118" t="s">
        <v>51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</row>
    <row r="3" spans="1:14" s="85" customFormat="1" ht="18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85" customFormat="1" ht="18" customHeight="1">
      <c r="A4" s="86" t="s">
        <v>52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5" ht="18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87"/>
      <c r="O5" s="87" t="s">
        <v>53</v>
      </c>
    </row>
    <row r="6" spans="1:15" ht="18" customHeight="1">
      <c r="A6" s="126" t="s">
        <v>54</v>
      </c>
      <c r="B6" s="134" t="s">
        <v>55</v>
      </c>
      <c r="C6" s="134" t="s">
        <v>31</v>
      </c>
      <c r="D6" s="110" t="s">
        <v>56</v>
      </c>
      <c r="E6" s="136"/>
      <c r="F6" s="136"/>
      <c r="G6" s="136"/>
      <c r="H6" s="137"/>
      <c r="I6" s="102" t="s">
        <v>57</v>
      </c>
      <c r="J6" s="103"/>
      <c r="K6" s="103"/>
      <c r="L6" s="104"/>
      <c r="M6" s="126" t="s">
        <v>33</v>
      </c>
      <c r="N6" s="110" t="s">
        <v>7</v>
      </c>
      <c r="O6" s="137"/>
    </row>
    <row r="7" spans="1:15" ht="24">
      <c r="A7" s="127"/>
      <c r="B7" s="135"/>
      <c r="C7" s="135"/>
      <c r="D7" s="88"/>
      <c r="E7" s="59" t="s">
        <v>58</v>
      </c>
      <c r="F7" s="59" t="s">
        <v>59</v>
      </c>
      <c r="G7" s="59" t="s">
        <v>60</v>
      </c>
      <c r="H7" s="3" t="s">
        <v>61</v>
      </c>
      <c r="I7" s="56" t="s">
        <v>62</v>
      </c>
      <c r="J7" s="89" t="s">
        <v>63</v>
      </c>
      <c r="K7" s="90" t="s">
        <v>64</v>
      </c>
      <c r="L7" s="56" t="s">
        <v>49</v>
      </c>
      <c r="M7" s="138"/>
      <c r="N7" s="91"/>
      <c r="O7" s="59" t="s">
        <v>38</v>
      </c>
    </row>
    <row r="8" spans="1:15" ht="18" customHeight="1">
      <c r="A8" s="92" t="s">
        <v>65</v>
      </c>
      <c r="B8" s="93">
        <f>'別表２－４－１－(1)異議申立て'!B8+'別表２－４－１－(2)審査請求'!B8+'別表２－４－１－(3)再審査請求'!B8</f>
        <v>12494</v>
      </c>
      <c r="C8" s="93">
        <f>'別表２－４－１－(1)異議申立て'!C8+'別表２－４－１－(2)審査請求'!C8+'別表２－４－１－(3)再審査請求'!C8</f>
        <v>1232</v>
      </c>
      <c r="D8" s="93">
        <f>'別表２－４－１－(1)異議申立て'!D8+'別表２－４－１－(2)審査請求'!D8+'別表２－４－１－(3)再審査請求'!D8</f>
        <v>932</v>
      </c>
      <c r="E8" s="93">
        <f>'別表２－４－１－(1)異議申立て'!E8+'別表２－４－１－(2)審査請求'!E8+'別表２－４－１－(3)再審査請求'!E8</f>
        <v>23</v>
      </c>
      <c r="F8" s="93">
        <f>'別表２－４－１－(1)異議申立て'!F8+'別表２－４－１－(2)審査請求'!F8+'別表２－４－１－(3)再審査請求'!F8</f>
        <v>747</v>
      </c>
      <c r="G8" s="93">
        <f>'別表２－４－１－(1)異議申立て'!G8+'別表２－４－１－(2)審査請求'!G8+'別表２－４－１－(3)再審査請求'!G8</f>
        <v>162</v>
      </c>
      <c r="H8" s="93">
        <f>'別表２－４－１－(1)異議申立て'!H8+'別表２－４－１－(2)審査請求'!H8+'別表２－４－１－(3)再審査請求'!H8</f>
        <v>0</v>
      </c>
      <c r="I8" s="93">
        <f>'別表２－４－１－(1)異議申立て'!I8+'別表２－４－１－(2)審査請求'!I8+'別表２－４－１－(3)再審査請求'!I8</f>
        <v>183</v>
      </c>
      <c r="J8" s="93">
        <f>'別表２－４－１－(1)異議申立て'!J8+'別表２－４－１－(2)審査請求'!J8+'別表２－４－１－(3)再審査請求'!J8</f>
        <v>690</v>
      </c>
      <c r="K8" s="93">
        <f>'別表２－４－１－(1)異議申立て'!K8+'別表２－４－１－(2)審査請求'!K8+'別表２－４－１－(3)再審査請求'!K8</f>
        <v>50</v>
      </c>
      <c r="L8" s="93">
        <f>'別表２－４－１－(1)異議申立て'!L8+'別表２－４－１－(2)審査請求'!L8+'別表２－４－１－(3)再審査請求'!L8</f>
        <v>9</v>
      </c>
      <c r="M8" s="93">
        <f>'別表２－４－１－(1)異議申立て'!M8+'別表２－４－１－(2)審査請求'!M8+'別表２－４－１－(3)再審査請求'!M8</f>
        <v>149</v>
      </c>
      <c r="N8" s="93">
        <f>'別表２－４－１－(1)異議申立て'!N8+'別表２－４－１－(2)審査請求'!N8+'別表２－４－１－(3)再審査請求'!N8</f>
        <v>12645</v>
      </c>
      <c r="O8" s="93">
        <f>'別表２－４－１－(1)異議申立て'!O8+'別表２－４－１－(2)審査請求'!O8+'別表２－４－１－(3)再審査請求'!O8</f>
        <v>12312</v>
      </c>
    </row>
    <row r="9" spans="1:15" ht="18" customHeight="1">
      <c r="A9" s="92" t="s">
        <v>66</v>
      </c>
      <c r="B9" s="93">
        <f>'別表２－４－１－(1)異議申立て'!B9+'別表２－４－１－(2)審査請求'!B9+'別表２－４－１－(3)再審査請求'!B9</f>
        <v>9</v>
      </c>
      <c r="C9" s="93">
        <f>'別表２－４－１－(1)異議申立て'!C9+'別表２－４－１－(2)審査請求'!C9+'別表２－４－１－(3)再審査請求'!C9</f>
        <v>74</v>
      </c>
      <c r="D9" s="93">
        <f>'別表２－４－１－(1)異議申立て'!D9+'別表２－４－１－(2)審査請求'!D9+'別表２－４－１－(3)再審査請求'!D9</f>
        <v>55</v>
      </c>
      <c r="E9" s="93">
        <f>'別表２－４－１－(1)異議申立て'!E9+'別表２－４－１－(2)審査請求'!E9+'別表２－４－１－(3)再審査請求'!E9</f>
        <v>3</v>
      </c>
      <c r="F9" s="93">
        <f>'別表２－４－１－(1)異議申立て'!F9+'別表２－４－１－(2)審査請求'!F9+'別表２－４－１－(3)再審査請求'!F9</f>
        <v>45</v>
      </c>
      <c r="G9" s="93">
        <f>'別表２－４－１－(1)異議申立て'!G9+'別表２－４－１－(2)審査請求'!G9+'別表２－４－１－(3)再審査請求'!G9</f>
        <v>7</v>
      </c>
      <c r="H9" s="93">
        <f>'別表２－４－１－(1)異議申立て'!H9+'別表２－４－１－(2)審査請求'!H9+'別表２－４－１－(3)再審査請求'!H9</f>
        <v>0</v>
      </c>
      <c r="I9" s="93">
        <f>'別表２－４－１－(1)異議申立て'!I9+'別表２－４－１－(2)審査請求'!I9+'別表２－４－１－(3)再審査請求'!I9</f>
        <v>38</v>
      </c>
      <c r="J9" s="93">
        <f>'別表２－４－１－(1)異議申立て'!J9+'別表２－４－１－(2)審査請求'!J9+'別表２－４－１－(3)再審査請求'!J9</f>
        <v>9</v>
      </c>
      <c r="K9" s="93">
        <f>'別表２－４－１－(1)異議申立て'!K9+'別表２－４－１－(2)審査請求'!K9+'別表２－４－１－(3)再審査請求'!K9</f>
        <v>7</v>
      </c>
      <c r="L9" s="93">
        <f>'別表２－４－１－(1)異議申立て'!L9+'別表２－４－１－(2)審査請求'!L9+'別表２－４－１－(3)再審査請求'!L9</f>
        <v>1</v>
      </c>
      <c r="M9" s="93">
        <f>'別表２－４－１－(1)異議申立て'!M9+'別表２－４－１－(2)審査請求'!M9+'別表２－４－１－(3)再審査請求'!M9</f>
        <v>10</v>
      </c>
      <c r="N9" s="93">
        <f>'別表２－４－１－(1)異議申立て'!N9+'別表２－４－１－(2)審査請求'!N9+'別表２－４－１－(3)再審査請求'!N9</f>
        <v>18</v>
      </c>
      <c r="O9" s="93">
        <f>'別表２－４－１－(1)異議申立て'!O9+'別表２－４－１－(2)審査請求'!O9+'別表２－４－１－(3)再審査請求'!O9</f>
        <v>1</v>
      </c>
    </row>
    <row r="10" spans="1:15" ht="18" customHeight="1">
      <c r="A10" s="92" t="s">
        <v>67</v>
      </c>
      <c r="B10" s="93">
        <f>'別表２－４－１－(1)異議申立て'!B10+'別表２－４－１－(2)審査請求'!B10+'別表２－４－１－(3)再審査請求'!B10</f>
        <v>197</v>
      </c>
      <c r="C10" s="93">
        <f>'別表２－４－１－(1)異議申立て'!C10+'別表２－４－１－(2)審査請求'!C10+'別表２－４－１－(3)再審査請求'!C10</f>
        <v>157</v>
      </c>
      <c r="D10" s="93">
        <f>'別表２－４－１－(1)異議申立て'!D10+'別表２－４－１－(2)審査請求'!D10+'別表２－４－１－(3)再審査請求'!D10</f>
        <v>153</v>
      </c>
      <c r="E10" s="93">
        <f>'別表２－４－１－(1)異議申立て'!E10+'別表２－４－１－(2)審査請求'!E10+'別表２－４－１－(3)再審査請求'!E10</f>
        <v>4</v>
      </c>
      <c r="F10" s="93">
        <f>'別表２－４－１－(1)異議申立て'!F10+'別表２－４－１－(2)審査請求'!F10+'別表２－４－１－(3)再審査請求'!F10</f>
        <v>138</v>
      </c>
      <c r="G10" s="93">
        <f>'別表２－４－１－(1)異議申立て'!G10+'別表２－４－１－(2)審査請求'!G10+'別表２－４－１－(3)再審査請求'!G10</f>
        <v>11</v>
      </c>
      <c r="H10" s="93">
        <f>'別表２－４－１－(1)異議申立て'!H10+'別表２－４－１－(2)審査請求'!H10+'別表２－４－１－(3)再審査請求'!H10</f>
        <v>0</v>
      </c>
      <c r="I10" s="93">
        <f>'別表２－４－１－(1)異議申立て'!I10+'別表２－４－１－(2)審査請求'!I10+'別表２－４－１－(3)再審査請求'!I10</f>
        <v>21</v>
      </c>
      <c r="J10" s="93">
        <f>'別表２－４－１－(1)異議申立て'!J10+'別表２－４－１－(2)審査請求'!J10+'別表２－４－１－(3)再審査請求'!J10</f>
        <v>130</v>
      </c>
      <c r="K10" s="93">
        <f>'別表２－４－１－(1)異議申立て'!K10+'別表２－４－１－(2)審査請求'!K10+'別表２－４－１－(3)再審査請求'!K10</f>
        <v>2</v>
      </c>
      <c r="L10" s="93">
        <f>'別表２－４－１－(1)異議申立て'!L10+'別表２－４－１－(2)審査請求'!L10+'別表２－４－１－(3)再審査請求'!L10</f>
        <v>0</v>
      </c>
      <c r="M10" s="93">
        <f>'別表２－４－１－(1)異議申立て'!M10+'別表２－４－１－(2)審査請求'!M10+'別表２－４－１－(3)再審査請求'!M10</f>
        <v>7</v>
      </c>
      <c r="N10" s="93">
        <f>'別表２－４－１－(1)異議申立て'!N10+'別表２－４－１－(2)審査請求'!N10+'別表２－４－１－(3)再審査請求'!N10</f>
        <v>194</v>
      </c>
      <c r="O10" s="93">
        <f>'別表２－４－１－(1)異議申立て'!O10+'別表２－４－１－(2)審査請求'!O10+'別表２－４－１－(3)再審査請求'!O10</f>
        <v>185</v>
      </c>
    </row>
    <row r="11" spans="1:15" ht="18" customHeight="1">
      <c r="A11" s="92" t="s">
        <v>68</v>
      </c>
      <c r="B11" s="93">
        <f>'別表２－４－１－(1)異議申立て'!B11+'別表２－４－１－(2)審査請求'!B11+'別表２－４－１－(3)再審査請求'!B11</f>
        <v>28</v>
      </c>
      <c r="C11" s="93">
        <f>'別表２－４－１－(1)異議申立て'!C11+'別表２－４－１－(2)審査請求'!C11+'別表２－４－１－(3)再審査請求'!C11</f>
        <v>378</v>
      </c>
      <c r="D11" s="93">
        <f>'別表２－４－１－(1)異議申立て'!D11+'別表２－４－１－(2)審査請求'!D11+'別表２－４－１－(3)再審査請求'!D11</f>
        <v>92</v>
      </c>
      <c r="E11" s="93">
        <f>'別表２－４－１－(1)異議申立て'!E11+'別表２－４－１－(2)審査請求'!E11+'別表２－４－１－(3)再審査請求'!E11</f>
        <v>10</v>
      </c>
      <c r="F11" s="93">
        <f>'別表２－４－１－(1)異議申立て'!F11+'別表２－４－１－(2)審査請求'!F11+'別表２－４－１－(3)再審査請求'!F11</f>
        <v>48</v>
      </c>
      <c r="G11" s="93">
        <f>'別表２－４－１－(1)異議申立て'!G11+'別表２－４－１－(2)審査請求'!G11+'別表２－４－１－(3)再審査請求'!G11</f>
        <v>34</v>
      </c>
      <c r="H11" s="93">
        <f>'別表２－４－１－(1)異議申立て'!H11+'別表２－４－１－(2)審査請求'!H11+'別表２－４－１－(3)再審査請求'!H11</f>
        <v>0</v>
      </c>
      <c r="I11" s="93">
        <f>'別表２－４－１－(1)異議申立て'!I11+'別表２－４－１－(2)審査請求'!I11+'別表２－４－１－(3)再審査請求'!I11</f>
        <v>33</v>
      </c>
      <c r="J11" s="93">
        <f>'別表２－４－１－(1)異議申立て'!J11+'別表２－４－１－(2)審査請求'!J11+'別表２－４－１－(3)再審査請求'!J11</f>
        <v>38</v>
      </c>
      <c r="K11" s="93">
        <f>'別表２－４－１－(1)異議申立て'!K11+'別表２－４－１－(2)審査請求'!K11+'別表２－４－１－(3)再審査請求'!K11</f>
        <v>7</v>
      </c>
      <c r="L11" s="93">
        <f>'別表２－４－１－(1)異議申立て'!L11+'別表２－４－１－(2)審査請求'!L11+'別表２－４－１－(3)再審査請求'!L11</f>
        <v>14</v>
      </c>
      <c r="M11" s="93">
        <f>'別表２－４－１－(1)異議申立て'!M11+'別表２－４－１－(2)審査請求'!M11+'別表２－４－１－(3)再審査請求'!M11</f>
        <v>7</v>
      </c>
      <c r="N11" s="93">
        <f>'別表２－４－１－(1)異議申立て'!N11+'別表２－４－１－(2)審査請求'!N11+'別表２－４－１－(3)再審査請求'!N11</f>
        <v>307</v>
      </c>
      <c r="O11" s="93">
        <f>'別表２－４－１－(1)異議申立て'!O11+'別表２－４－１－(2)審査請求'!O11+'別表２－４－１－(3)再審査請求'!O11</f>
        <v>9</v>
      </c>
    </row>
    <row r="12" spans="1:15" ht="18" customHeight="1">
      <c r="A12" s="92" t="s">
        <v>69</v>
      </c>
      <c r="B12" s="93">
        <f>'別表２－４－１－(1)異議申立て'!B12+'別表２－４－１－(2)審査請求'!B12+'別表２－４－１－(3)再審査請求'!B12</f>
        <v>12</v>
      </c>
      <c r="C12" s="93">
        <f>'別表２－４－１－(1)異議申立て'!C12+'別表２－４－１－(2)審査請求'!C12+'別表２－４－１－(3)再審査請求'!C12</f>
        <v>142</v>
      </c>
      <c r="D12" s="93">
        <f>'別表２－４－１－(1)異議申立て'!D12+'別表２－４－１－(2)審査請求'!D12+'別表２－４－１－(3)再審査請求'!D12</f>
        <v>32</v>
      </c>
      <c r="E12" s="93">
        <f>'別表２－４－１－(1)異議申立て'!E12+'別表２－４－１－(2)審査請求'!E12+'別表２－４－１－(3)再審査請求'!E12</f>
        <v>7</v>
      </c>
      <c r="F12" s="93">
        <f>'別表２－４－１－(1)異議申立て'!F12+'別表２－４－１－(2)審査請求'!F12+'別表２－４－１－(3)再審査請求'!F12</f>
        <v>20</v>
      </c>
      <c r="G12" s="93">
        <f>'別表２－４－１－(1)異議申立て'!G12+'別表２－４－１－(2)審査請求'!G12+'別表２－４－１－(3)再審査請求'!G12</f>
        <v>5</v>
      </c>
      <c r="H12" s="93">
        <f>'別表２－４－１－(1)異議申立て'!H12+'別表２－４－１－(2)審査請求'!H12+'別表２－４－１－(3)再審査請求'!H12</f>
        <v>0</v>
      </c>
      <c r="I12" s="93">
        <f>'別表２－４－１－(1)異議申立て'!I12+'別表２－４－１－(2)審査請求'!I12+'別表２－４－１－(3)再審査請求'!I12</f>
        <v>16</v>
      </c>
      <c r="J12" s="93">
        <f>'別表２－４－１－(1)異議申立て'!J12+'別表２－４－１－(2)審査請求'!J12+'別表２－４－１－(3)再審査請求'!J12</f>
        <v>9</v>
      </c>
      <c r="K12" s="93">
        <f>'別表２－４－１－(1)異議申立て'!K12+'別表２－４－１－(2)審査請求'!K12+'別表２－４－１－(3)再審査請求'!K12</f>
        <v>5</v>
      </c>
      <c r="L12" s="93">
        <f>'別表２－４－１－(1)異議申立て'!L12+'別表２－４－１－(2)審査請求'!L12+'別表２－４－１－(3)再審査請求'!L12</f>
        <v>2</v>
      </c>
      <c r="M12" s="93">
        <f>'別表２－４－１－(1)異議申立て'!M12+'別表２－４－１－(2)審査請求'!M12+'別表２－４－１－(3)再審査請求'!M12</f>
        <v>1</v>
      </c>
      <c r="N12" s="93">
        <f>'別表２－４－１－(1)異議申立て'!N12+'別表２－４－１－(2)審査請求'!N12+'別表２－４－１－(3)再審査請求'!N12</f>
        <v>121</v>
      </c>
      <c r="O12" s="93">
        <f>'別表２－４－１－(1)異議申立て'!O12+'別表２－４－１－(2)審査請求'!O12+'別表２－４－１－(3)再審査請求'!O12</f>
        <v>1</v>
      </c>
    </row>
    <row r="13" spans="1:15" ht="18" customHeight="1">
      <c r="A13" s="92" t="s">
        <v>70</v>
      </c>
      <c r="B13" s="93">
        <f>'別表２－４－１－(1)異議申立て'!B13+'別表２－４－１－(2)審査請求'!B13+'別表２－４－１－(3)再審査請求'!B13</f>
        <v>18</v>
      </c>
      <c r="C13" s="93">
        <f>'別表２－４－１－(1)異議申立て'!C13+'別表２－４－１－(2)審査請求'!C13+'別表２－４－１－(3)再審査請求'!C13</f>
        <v>200</v>
      </c>
      <c r="D13" s="93">
        <f>'別表２－４－１－(1)異議申立て'!D13+'別表２－４－１－(2)審査請求'!D13+'別表２－４－１－(3)再審査請求'!D13</f>
        <v>195</v>
      </c>
      <c r="E13" s="93">
        <f>'別表２－４－１－(1)異議申立て'!E13+'別表２－４－１－(2)審査請求'!E13+'別表２－４－１－(3)再審査請求'!E13</f>
        <v>2</v>
      </c>
      <c r="F13" s="93">
        <f>'別表２－４－１－(1)異議申立て'!F13+'別表２－４－１－(2)審査請求'!F13+'別表２－４－１－(3)再審査請求'!F13</f>
        <v>54</v>
      </c>
      <c r="G13" s="93">
        <f>'別表２－４－１－(1)異議申立て'!G13+'別表２－４－１－(2)審査請求'!G13+'別表２－４－１－(3)再審査請求'!G13</f>
        <v>139</v>
      </c>
      <c r="H13" s="93">
        <f>'別表２－４－１－(1)異議申立て'!H13+'別表２－４－１－(2)審査請求'!H13+'別表２－４－１－(3)再審査請求'!H13</f>
        <v>0</v>
      </c>
      <c r="I13" s="93">
        <f>'別表２－４－１－(1)異議申立て'!I13+'別表２－４－１－(2)審査請求'!I13+'別表２－４－１－(3)再審査請求'!I13</f>
        <v>168</v>
      </c>
      <c r="J13" s="93">
        <f>'別表２－４－１－(1)異議申立て'!J13+'別表２－４－１－(2)審査請求'!J13+'別表２－４－１－(3)再審査請求'!J13</f>
        <v>20</v>
      </c>
      <c r="K13" s="93">
        <f>'別表２－４－１－(1)異議申立て'!K13+'別表２－４－１－(2)審査請求'!K13+'別表２－４－１－(3)再審査請求'!K13</f>
        <v>6</v>
      </c>
      <c r="L13" s="93">
        <f>'別表２－４－１－(1)異議申立て'!L13+'別表２－４－１－(2)審査請求'!L13+'別表２－４－１－(3)再審査請求'!L13</f>
        <v>1</v>
      </c>
      <c r="M13" s="93">
        <f>'別表２－４－１－(1)異議申立て'!M13+'別表２－４－１－(2)審査請求'!M13+'別表２－４－１－(3)再審査請求'!M13</f>
        <v>5</v>
      </c>
      <c r="N13" s="93">
        <f>'別表２－４－１－(1)異議申立て'!N13+'別表２－４－１－(2)審査請求'!N13+'別表２－４－１－(3)再審査請求'!N13</f>
        <v>18</v>
      </c>
      <c r="O13" s="93">
        <f>'別表２－４－１－(1)異議申立て'!O13+'別表２－４－１－(2)審査請求'!O13+'別表２－４－１－(3)再審査請求'!O13</f>
        <v>9</v>
      </c>
    </row>
    <row r="14" spans="1:15" ht="18" customHeight="1">
      <c r="A14" s="92" t="s">
        <v>71</v>
      </c>
      <c r="B14" s="93">
        <f>'別表２－４－１－(1)異議申立て'!B14+'別表２－４－１－(2)審査請求'!B14+'別表２－４－１－(3)再審査請求'!B14</f>
        <v>9</v>
      </c>
      <c r="C14" s="93">
        <f>'別表２－４－１－(1)異議申立て'!C14+'別表２－４－１－(2)審査請求'!C14+'別表２－４－１－(3)再審査請求'!C14</f>
        <v>28</v>
      </c>
      <c r="D14" s="93">
        <f>'別表２－４－１－(1)異議申立て'!D14+'別表２－４－１－(2)審査請求'!D14+'別表２－４－１－(3)再審査請求'!D14</f>
        <v>25</v>
      </c>
      <c r="E14" s="93">
        <f>'別表２－４－１－(1)異議申立て'!E14+'別表２－４－１－(2)審査請求'!E14+'別表２－４－１－(3)再審査請求'!E14</f>
        <v>3</v>
      </c>
      <c r="F14" s="93">
        <f>'別表２－４－１－(1)異議申立て'!F14+'別表２－４－１－(2)審査請求'!F14+'別表２－４－１－(3)再審査請求'!F14</f>
        <v>13</v>
      </c>
      <c r="G14" s="93">
        <f>'別表２－４－１－(1)異議申立て'!G14+'別表２－４－１－(2)審査請求'!G14+'別表２－４－１－(3)再審査請求'!G14</f>
        <v>9</v>
      </c>
      <c r="H14" s="93">
        <f>'別表２－４－１－(1)異議申立て'!H14+'別表２－４－１－(2)審査請求'!H14+'別表２－４－１－(3)再審査請求'!H14</f>
        <v>0</v>
      </c>
      <c r="I14" s="93">
        <f>'別表２－４－１－(1)異議申立て'!I14+'別表２－４－１－(2)審査請求'!I14+'別表２－４－１－(3)再審査請求'!I14</f>
        <v>17</v>
      </c>
      <c r="J14" s="93">
        <f>'別表２－４－１－(1)異議申立て'!J14+'別表２－４－１－(2)審査請求'!J14+'別表２－４－１－(3)再審査請求'!J14</f>
        <v>4</v>
      </c>
      <c r="K14" s="93">
        <f>'別表２－４－１－(1)異議申立て'!K14+'別表２－４－１－(2)審査請求'!K14+'別表２－４－１－(3)再審査請求'!K14</f>
        <v>2</v>
      </c>
      <c r="L14" s="93">
        <f>'別表２－４－１－(1)異議申立て'!L14+'別表２－４－１－(2)審査請求'!L14+'別表２－４－１－(3)再審査請求'!L14</f>
        <v>2</v>
      </c>
      <c r="M14" s="93">
        <f>'別表２－４－１－(1)異議申立て'!M14+'別表２－４－１－(2)審査請求'!M14+'別表２－４－１－(3)再審査請求'!M14</f>
        <v>1</v>
      </c>
      <c r="N14" s="93">
        <f>'別表２－４－１－(1)異議申立て'!N14+'別表２－４－１－(2)審査請求'!N14+'別表２－４－１－(3)再審査請求'!N14</f>
        <v>11</v>
      </c>
      <c r="O14" s="93">
        <f>'別表２－４－１－(1)異議申立て'!O14+'別表２－４－１－(2)審査請求'!O14+'別表２－４－１－(3)再審査請求'!O14</f>
        <v>4</v>
      </c>
    </row>
    <row r="15" spans="1:15" ht="18" customHeight="1">
      <c r="A15" s="92" t="s">
        <v>72</v>
      </c>
      <c r="B15" s="93">
        <f>'別表２－４－１－(1)異議申立て'!B15+'別表２－４－１－(2)審査請求'!B15+'別表２－４－１－(3)再審査請求'!B15</f>
        <v>67</v>
      </c>
      <c r="C15" s="93">
        <f>'別表２－４－１－(1)異議申立て'!C15+'別表２－４－１－(2)審査請求'!C15+'別表２－４－１－(3)再審査請求'!C15</f>
        <v>59</v>
      </c>
      <c r="D15" s="93">
        <f>'別表２－４－１－(1)異議申立て'!D15+'別表２－４－１－(2)審査請求'!D15+'別表２－４－１－(3)再審査請求'!D15</f>
        <v>41</v>
      </c>
      <c r="E15" s="93">
        <f>'別表２－４－１－(1)異議申立て'!E15+'別表２－４－１－(2)審査請求'!E15+'別表２－４－１－(3)再審査請求'!E15</f>
        <v>4</v>
      </c>
      <c r="F15" s="93">
        <f>'別表２－４－１－(1)異議申立て'!F15+'別表２－４－１－(2)審査請求'!F15+'別表２－４－１－(3)再審査請求'!F15</f>
        <v>28</v>
      </c>
      <c r="G15" s="93">
        <f>'別表２－４－１－(1)異議申立て'!G15+'別表２－４－１－(2)審査請求'!G15+'別表２－４－１－(3)再審査請求'!G15</f>
        <v>9</v>
      </c>
      <c r="H15" s="93">
        <f>'別表２－４－１－(1)異議申立て'!H15+'別表２－４－１－(2)審査請求'!H15+'別表２－４－１－(3)再審査請求'!H15</f>
        <v>0</v>
      </c>
      <c r="I15" s="93">
        <f>'別表２－４－１－(1)異議申立て'!I15+'別表２－４－１－(2)審査請求'!I15+'別表２－４－１－(3)再審査請求'!I15</f>
        <v>7</v>
      </c>
      <c r="J15" s="93">
        <f>'別表２－４－１－(1)異議申立て'!J15+'別表２－４－１－(2)審査請求'!J15+'別表２－４－１－(3)再審査請求'!J15</f>
        <v>11</v>
      </c>
      <c r="K15" s="93">
        <f>'別表２－４－１－(1)異議申立て'!K15+'別表２－４－１－(2)審査請求'!K15+'別表２－４－１－(3)再審査請求'!K15</f>
        <v>11</v>
      </c>
      <c r="L15" s="93">
        <f>'別表２－４－１－(1)異議申立て'!L15+'別表２－４－１－(2)審査請求'!L15+'別表２－４－１－(3)再審査請求'!L15</f>
        <v>12</v>
      </c>
      <c r="M15" s="93">
        <f>'別表２－４－１－(1)異議申立て'!M15+'別表２－４－１－(2)審査請求'!M15+'別表２－４－１－(3)再審査請求'!M15</f>
        <v>8</v>
      </c>
      <c r="N15" s="93">
        <f>'別表２－４－１－(1)異議申立て'!N15+'別表２－４－１－(2)審査請求'!N15+'別表２－４－１－(3)再審査請求'!N15</f>
        <v>77</v>
      </c>
      <c r="O15" s="93">
        <f>'別表２－４－１－(1)異議申立て'!O15+'別表２－４－１－(2)審査請求'!O15+'別表２－４－１－(3)再審査請求'!O15</f>
        <v>49</v>
      </c>
    </row>
    <row r="16" spans="1:15" ht="18" customHeight="1">
      <c r="A16" s="92" t="s">
        <v>73</v>
      </c>
      <c r="B16" s="93">
        <f>'別表２－４－１－(1)異議申立て'!B16+'別表２－４－１－(2)審査請求'!B16+'別表２－４－１－(3)再審査請求'!B16</f>
        <v>2</v>
      </c>
      <c r="C16" s="93">
        <f>'別表２－４－１－(1)異議申立て'!C16+'別表２－４－１－(2)審査請求'!C16+'別表２－４－１－(3)再審査請求'!C16</f>
        <v>40</v>
      </c>
      <c r="D16" s="93">
        <f>'別表２－４－１－(1)異議申立て'!D16+'別表２－４－１－(2)審査請求'!D16+'別表２－４－１－(3)再審査請求'!D16</f>
        <v>26</v>
      </c>
      <c r="E16" s="93">
        <f>'別表２－４－１－(1)異議申立て'!E16+'別表２－４－１－(2)審査請求'!E16+'別表２－４－１－(3)再審査請求'!E16</f>
        <v>4</v>
      </c>
      <c r="F16" s="93">
        <f>'別表２－４－１－(1)異議申立て'!F16+'別表２－４－１－(2)審査請求'!F16+'別表２－４－１－(3)再審査請求'!F16</f>
        <v>18</v>
      </c>
      <c r="G16" s="93">
        <f>'別表２－４－１－(1)異議申立て'!G16+'別表２－４－１－(2)審査請求'!G16+'別表２－４－１－(3)再審査請求'!G16</f>
        <v>4</v>
      </c>
      <c r="H16" s="93">
        <f>'別表２－４－１－(1)異議申立て'!H16+'別表２－４－１－(2)審査請求'!H16+'別表２－４－１－(3)再審査請求'!H16</f>
        <v>0</v>
      </c>
      <c r="I16" s="93">
        <f>'別表２－４－１－(1)異議申立て'!I16+'別表２－４－１－(2)審査請求'!I16+'別表２－４－１－(3)再審査請求'!I16</f>
        <v>16</v>
      </c>
      <c r="J16" s="93">
        <f>'別表２－４－１－(1)異議申立て'!J16+'別表２－４－１－(2)審査請求'!J16+'別表２－４－１－(3)再審査請求'!J16</f>
        <v>7</v>
      </c>
      <c r="K16" s="93">
        <f>'別表２－４－１－(1)異議申立て'!K16+'別表２－４－１－(2)審査請求'!K16+'別表２－４－１－(3)再審査請求'!K16</f>
        <v>3</v>
      </c>
      <c r="L16" s="93">
        <f>'別表２－４－１－(1)異議申立て'!L16+'別表２－４－１－(2)審査請求'!L16+'別表２－４－１－(3)再審査請求'!L16</f>
        <v>0</v>
      </c>
      <c r="M16" s="93">
        <f>'別表２－４－１－(1)異議申立て'!M16+'別表２－４－１－(2)審査請求'!M16+'別表２－４－１－(3)再審査請求'!M16</f>
        <v>6</v>
      </c>
      <c r="N16" s="93">
        <f>'別表２－４－１－(1)異議申立て'!N16+'別表２－４－１－(2)審査請求'!N16+'別表２－４－１－(3)再審査請求'!N16</f>
        <v>10</v>
      </c>
      <c r="O16" s="93">
        <f>'別表２－４－１－(1)異議申立て'!O16+'別表２－４－１－(2)審査請求'!O16+'別表２－４－１－(3)再審査請求'!O16</f>
        <v>1</v>
      </c>
    </row>
    <row r="17" spans="1:15" ht="18" customHeight="1">
      <c r="A17" s="92" t="s">
        <v>74</v>
      </c>
      <c r="B17" s="93">
        <f>'別表２－４－１－(1)異議申立て'!B17+'別表２－４－１－(2)審査請求'!B17+'別表２－４－１－(3)再審査請求'!B17</f>
        <v>29</v>
      </c>
      <c r="C17" s="93">
        <f>'別表２－４－１－(1)異議申立て'!C17+'別表２－４－１－(2)審査請求'!C17+'別表２－４－１－(3)再審査請求'!C17</f>
        <v>104</v>
      </c>
      <c r="D17" s="93">
        <f>'別表２－４－１－(1)異議申立て'!D17+'別表２－４－１－(2)審査請求'!D17+'別表２－４－１－(3)再審査請求'!D17</f>
        <v>112</v>
      </c>
      <c r="E17" s="93">
        <f>'別表２－４－１－(1)異議申立て'!E17+'別表２－４－１－(2)審査請求'!E17+'別表２－４－１－(3)再審査請求'!E17</f>
        <v>4</v>
      </c>
      <c r="F17" s="93">
        <f>'別表２－４－１－(1)異議申立て'!F17+'別表２－４－１－(2)審査請求'!F17+'別表２－４－１－(3)再審査請求'!F17</f>
        <v>60</v>
      </c>
      <c r="G17" s="93">
        <f>'別表２－４－１－(1)異議申立て'!G17+'別表２－４－１－(2)審査請求'!G17+'別表２－４－１－(3)再審査請求'!G17</f>
        <v>48</v>
      </c>
      <c r="H17" s="93">
        <f>'別表２－４－１－(1)異議申立て'!H17+'別表２－４－１－(2)審査請求'!H17+'別表２－４－１－(3)再審査請求'!H17</f>
        <v>0</v>
      </c>
      <c r="I17" s="93">
        <f>'別表２－４－１－(1)異議申立て'!I17+'別表２－４－１－(2)審査請求'!I17+'別表２－４－１－(3)再審査請求'!I17</f>
        <v>48</v>
      </c>
      <c r="J17" s="93">
        <f>'別表２－４－１－(1)異議申立て'!J17+'別表２－４－１－(2)審査請求'!J17+'別表２－４－１－(3)再審査請求'!J17</f>
        <v>35</v>
      </c>
      <c r="K17" s="93">
        <f>'別表２－４－１－(1)異議申立て'!K17+'別表２－４－１－(2)審査請求'!K17+'別表２－４－１－(3)再審査請求'!K17</f>
        <v>17</v>
      </c>
      <c r="L17" s="93">
        <f>'別表２－４－１－(1)異議申立て'!L17+'別表２－４－１－(2)審査請求'!L17+'別表２－４－１－(3)再審査請求'!L17</f>
        <v>12</v>
      </c>
      <c r="M17" s="93">
        <f>'別表２－４－１－(1)異議申立て'!M17+'別表２－４－１－(2)審査請求'!M17+'別表２－４－１－(3)再審査請求'!M17</f>
        <v>6</v>
      </c>
      <c r="N17" s="93">
        <f>'別表２－４－１－(1)異議申立て'!N17+'別表２－４－１－(2)審査請求'!N17+'別表２－４－１－(3)再審査請求'!N17</f>
        <v>15</v>
      </c>
      <c r="O17" s="93">
        <f>'別表２－４－１－(1)異議申立て'!O17+'別表２－４－１－(2)審査請求'!O17+'別表２－４－１－(3)再審査請求'!O17</f>
        <v>5</v>
      </c>
    </row>
    <row r="18" spans="1:15" ht="18" customHeight="1">
      <c r="A18" s="92" t="s">
        <v>75</v>
      </c>
      <c r="B18" s="93">
        <f>'別表２－４－１－(1)異議申立て'!B18+'別表２－４－１－(2)審査請求'!B18+'別表２－４－１－(3)再審査請求'!B18</f>
        <v>307</v>
      </c>
      <c r="C18" s="93">
        <f>'別表２－４－１－(1)異議申立て'!C18+'別表２－４－１－(2)審査請求'!C18+'別表２－４－１－(3)再審査請求'!C18</f>
        <v>1165</v>
      </c>
      <c r="D18" s="93">
        <f>'別表２－４－１－(1)異議申立て'!D18+'別表２－４－１－(2)審査請求'!D18+'別表２－４－１－(3)再審査請求'!D18</f>
        <v>1056</v>
      </c>
      <c r="E18" s="93">
        <f>'別表２－４－１－(1)異議申立て'!E18+'別表２－４－１－(2)審査請求'!E18+'別表２－４－１－(3)再審査請求'!E18</f>
        <v>28</v>
      </c>
      <c r="F18" s="93">
        <f>'別表２－４－１－(1)異議申立て'!F18+'別表２－４－１－(2)審査請求'!F18+'別表２－４－１－(3)再審査請求'!F18</f>
        <v>985</v>
      </c>
      <c r="G18" s="93">
        <f>'別表２－４－１－(1)異議申立て'!G18+'別表２－４－１－(2)審査請求'!G18+'別表２－４－１－(3)再審査請求'!G18</f>
        <v>43</v>
      </c>
      <c r="H18" s="93">
        <f>'別表２－４－１－(1)異議申立て'!H18+'別表２－４－１－(2)審査請求'!H18+'別表２－４－１－(3)再審査請求'!H18</f>
        <v>0</v>
      </c>
      <c r="I18" s="93">
        <f>'別表２－４－１－(1)異議申立て'!I18+'別表２－４－１－(2)審査請求'!I18+'別表２－４－１－(3)再審査請求'!I18</f>
        <v>268</v>
      </c>
      <c r="J18" s="93">
        <f>'別表２－４－１－(1)異議申立て'!J18+'別表２－４－１－(2)審査請求'!J18+'別表２－４－１－(3)再審査請求'!J18</f>
        <v>113</v>
      </c>
      <c r="K18" s="93">
        <f>'別表２－４－１－(1)異議申立て'!K18+'別表２－４－１－(2)審査請求'!K18+'別表２－４－１－(3)再審査請求'!K18</f>
        <v>642</v>
      </c>
      <c r="L18" s="93">
        <f>'別表２－４－１－(1)異議申立て'!L18+'別表２－４－１－(2)審査請求'!L18+'別表２－４－１－(3)再審査請求'!L18</f>
        <v>33</v>
      </c>
      <c r="M18" s="93">
        <f>'別表２－４－１－(1)異議申立て'!M18+'別表２－４－１－(2)審査請求'!M18+'別表２－４－１－(3)再審査請求'!M18</f>
        <v>60</v>
      </c>
      <c r="N18" s="93">
        <f>'別表２－４－１－(1)異議申立て'!N18+'別表２－４－１－(2)審査請求'!N18+'別表２－４－１－(3)再審査請求'!N18</f>
        <v>356</v>
      </c>
      <c r="O18" s="93">
        <f>'別表２－４－１－(1)異議申立て'!O18+'別表２－４－１－(2)審査請求'!O18+'別表２－４－１－(3)再審査請求'!O18</f>
        <v>191</v>
      </c>
    </row>
    <row r="19" spans="1:15" ht="18" customHeight="1">
      <c r="A19" s="92" t="s">
        <v>76</v>
      </c>
      <c r="B19" s="93">
        <f>'別表２－４－１－(1)異議申立て'!B19+'別表２－４－１－(2)審査請求'!B19+'別表２－４－１－(3)再審査請求'!B19</f>
        <v>465</v>
      </c>
      <c r="C19" s="93">
        <f>'別表２－４－１－(1)異議申立て'!C19+'別表２－４－１－(2)審査請求'!C19+'別表２－４－１－(3)再審査請求'!C19</f>
        <v>651</v>
      </c>
      <c r="D19" s="93">
        <f>'別表２－４－１－(1)異議申立て'!D19+'別表２－４－１－(2)審査請求'!D19+'別表２－４－１－(3)再審査請求'!D19</f>
        <v>423</v>
      </c>
      <c r="E19" s="93">
        <f>'別表２－４－１－(1)異議申立て'!E19+'別表２－４－１－(2)審査請求'!E19+'別表２－４－１－(3)再審査請求'!E19</f>
        <v>3</v>
      </c>
      <c r="F19" s="93">
        <f>'別表２－４－１－(1)異議申立て'!F19+'別表２－４－１－(2)審査請求'!F19+'別表２－４－１－(3)再審査請求'!F19</f>
        <v>377</v>
      </c>
      <c r="G19" s="93">
        <f>'別表２－４－１－(1)異議申立て'!G19+'別表２－４－１－(2)審査請求'!G19+'別表２－４－１－(3)再審査請求'!G19</f>
        <v>37</v>
      </c>
      <c r="H19" s="93">
        <f>'別表２－４－１－(1)異議申立て'!H19+'別表２－４－１－(2)審査請求'!H19+'別表２－４－１－(3)再審査請求'!H19</f>
        <v>6</v>
      </c>
      <c r="I19" s="93">
        <f>'別表２－４－１－(1)異議申立て'!I19+'別表２－４－１－(2)審査請求'!I19+'別表２－４－１－(3)再審査請求'!I19</f>
        <v>104</v>
      </c>
      <c r="J19" s="93">
        <f>'別表２－４－１－(1)異議申立て'!J19+'別表２－４－１－(2)審査請求'!J19+'別表２－４－１－(3)再審査請求'!J19</f>
        <v>176</v>
      </c>
      <c r="K19" s="93">
        <f>'別表２－４－１－(1)異議申立て'!K19+'別表２－４－１－(2)審査請求'!K19+'別表２－４－１－(3)再審査請求'!K19</f>
        <v>105</v>
      </c>
      <c r="L19" s="93">
        <f>'別表２－４－１－(1)異議申立て'!L19+'別表２－４－１－(2)審査請求'!L19+'別表２－４－１－(3)再審査請求'!L19</f>
        <v>38</v>
      </c>
      <c r="M19" s="93">
        <f>'別表２－４－１－(1)異議申立て'!M19+'別表２－４－１－(2)審査請求'!M19+'別表２－４－１－(3)再審査請求'!M19</f>
        <v>42</v>
      </c>
      <c r="N19" s="93">
        <f>'別表２－４－１－(1)異議申立て'!N19+'別表２－４－１－(2)審査請求'!N19+'別表２－４－１－(3)再審査請求'!N19</f>
        <v>651</v>
      </c>
      <c r="O19" s="93">
        <f>'別表２－４－１－(1)異議申立て'!O19+'別表２－４－１－(2)審査請求'!O19+'別表２－４－１－(3)再審査請求'!O19</f>
        <v>292</v>
      </c>
    </row>
    <row r="20" spans="1:15" ht="18" customHeight="1">
      <c r="A20" s="92" t="s">
        <v>77</v>
      </c>
      <c r="B20" s="93">
        <f>'別表２－４－１－(1)異議申立て'!B20+'別表２－４－１－(2)審査請求'!B20+'別表２－４－１－(3)再審査請求'!B20</f>
        <v>604</v>
      </c>
      <c r="C20" s="93">
        <f>'別表２－４－１－(1)異議申立て'!C20+'別表２－４－１－(2)審査請求'!C20+'別表２－４－１－(3)再審査請求'!C20</f>
        <v>2543</v>
      </c>
      <c r="D20" s="93">
        <f>'別表２－４－１－(1)異議申立て'!D20+'別表２－４－１－(2)審査請求'!D20+'別表２－４－１－(3)再審査請求'!D20</f>
        <v>1479</v>
      </c>
      <c r="E20" s="93">
        <f>'別表２－４－１－(1)異議申立て'!E20+'別表２－４－１－(2)審査請求'!E20+'別表２－４－１－(3)再審査請求'!E20</f>
        <v>22</v>
      </c>
      <c r="F20" s="93">
        <f>'別表２－４－１－(1)異議申立て'!F20+'別表２－４－１－(2)審査請求'!F20+'別表２－４－１－(3)再審査請求'!F20</f>
        <v>1141</v>
      </c>
      <c r="G20" s="93">
        <f>'別表２－４－１－(1)異議申立て'!G20+'別表２－４－１－(2)審査請求'!G20+'別表２－４－１－(3)再審査請求'!G20</f>
        <v>315</v>
      </c>
      <c r="H20" s="93">
        <f>'別表２－４－１－(1)異議申立て'!H20+'別表２－４－１－(2)審査請求'!H20+'別表２－４－１－(3)再審査請求'!H20</f>
        <v>1</v>
      </c>
      <c r="I20" s="93">
        <f>'別表２－４－１－(1)異議申立て'!I20+'別表２－４－１－(2)審査請求'!I20+'別表２－４－１－(3)再審査請求'!I20</f>
        <v>559</v>
      </c>
      <c r="J20" s="93">
        <f>'別表２－４－１－(1)異議申立て'!J20+'別表２－４－１－(2)審査請求'!J20+'別表２－４－１－(3)再審査請求'!J20</f>
        <v>448</v>
      </c>
      <c r="K20" s="93">
        <f>'別表２－４－１－(1)異議申立て'!K20+'別表２－４－１－(2)審査請求'!K20+'別表２－４－１－(3)再審査請求'!K20</f>
        <v>417</v>
      </c>
      <c r="L20" s="93">
        <f>'別表２－４－１－(1)異議申立て'!L20+'別表２－４－１－(2)審査請求'!L20+'別表２－４－１－(3)再審査請求'!L20</f>
        <v>55</v>
      </c>
      <c r="M20" s="93">
        <f>'別表２－４－１－(1)異議申立て'!M20+'別表２－４－１－(2)審査請求'!M20+'別表２－４－１－(3)再審査請求'!M20</f>
        <v>111</v>
      </c>
      <c r="N20" s="93">
        <f>'別表２－４－１－(1)異議申立て'!N20+'別表２－４－１－(2)審査請求'!N20+'別表２－４－１－(3)再審査請求'!N20</f>
        <v>1557</v>
      </c>
      <c r="O20" s="93">
        <f>'別表２－４－１－(1)異議申立て'!O20+'別表２－４－１－(2)審査請求'!O20+'別表２－４－１－(3)再審査請求'!O20</f>
        <v>241</v>
      </c>
    </row>
    <row r="21" spans="1:15" ht="18" customHeight="1">
      <c r="A21" s="92" t="s">
        <v>78</v>
      </c>
      <c r="B21" s="93">
        <f>'別表２－４－１－(1)異議申立て'!B21+'別表２－４－１－(2)審査請求'!B21+'別表２－４－１－(3)再審査請求'!B21</f>
        <v>384</v>
      </c>
      <c r="C21" s="93">
        <f>'別表２－４－１－(1)異議申立て'!C21+'別表２－４－１－(2)審査請求'!C21+'別表２－４－１－(3)再審査請求'!C21</f>
        <v>1023</v>
      </c>
      <c r="D21" s="93">
        <f>'別表２－４－１－(1)異議申立て'!D21+'別表２－４－１－(2)審査請求'!D21+'別表２－４－１－(3)再審査請求'!D21</f>
        <v>536</v>
      </c>
      <c r="E21" s="93">
        <f>'別表２－４－１－(1)異議申立て'!E21+'別表２－４－１－(2)審査請求'!E21+'別表２－４－１－(3)再審査請求'!E21</f>
        <v>25</v>
      </c>
      <c r="F21" s="93">
        <f>'別表２－４－１－(1)異議申立て'!F21+'別表２－４－１－(2)審査請求'!F21+'別表２－４－１－(3)再審査請求'!F21</f>
        <v>454</v>
      </c>
      <c r="G21" s="93">
        <f>'別表２－４－１－(1)異議申立て'!G21+'別表２－４－１－(2)審査請求'!G21+'別表２－４－１－(3)再審査請求'!G21</f>
        <v>57</v>
      </c>
      <c r="H21" s="93">
        <f>'別表２－４－１－(1)異議申立て'!H21+'別表２－４－１－(2)審査請求'!H21+'別表２－４－１－(3)再審査請求'!H21</f>
        <v>0</v>
      </c>
      <c r="I21" s="93">
        <f>'別表２－４－１－(1)異議申立て'!I21+'別表２－４－１－(2)審査請求'!I21+'別表２－４－１－(3)再審査請求'!I21</f>
        <v>134</v>
      </c>
      <c r="J21" s="93">
        <f>'別表２－４－１－(1)異議申立て'!J21+'別表２－４－１－(2)審査請求'!J21+'別表２－４－１－(3)再審査請求'!J21</f>
        <v>103</v>
      </c>
      <c r="K21" s="93">
        <f>'別表２－４－１－(1)異議申立て'!K21+'別表２－４－１－(2)審査請求'!K21+'別表２－４－１－(3)再審査請求'!K21</f>
        <v>252</v>
      </c>
      <c r="L21" s="93">
        <f>'別表２－４－１－(1)異議申立て'!L21+'別表２－４－１－(2)審査請求'!L21+'別表２－４－１－(3)再審査請求'!L21</f>
        <v>47</v>
      </c>
      <c r="M21" s="93">
        <f>'別表２－４－１－(1)異議申立て'!M21+'別表２－４－１－(2)審査請求'!M21+'別表２－４－１－(3)再審査請求'!M21</f>
        <v>54</v>
      </c>
      <c r="N21" s="93">
        <f>'別表２－４－１－(1)異議申立て'!N21+'別表２－４－１－(2)審査請求'!N21+'別表２－４－１－(3)再審査請求'!N21</f>
        <v>817</v>
      </c>
      <c r="O21" s="93">
        <f>'別表２－４－１－(1)異議申立て'!O21+'別表２－４－１－(2)審査請求'!O21+'別表２－４－１－(3)再審査請求'!O21</f>
        <v>23</v>
      </c>
    </row>
    <row r="22" spans="1:15" ht="18" customHeight="1">
      <c r="A22" s="92" t="s">
        <v>79</v>
      </c>
      <c r="B22" s="93">
        <f>'別表２－４－１－(1)異議申立て'!B22+'別表２－４－１－(2)審査請求'!B22+'別表２－４－１－(3)再審査請求'!B22</f>
        <v>160</v>
      </c>
      <c r="C22" s="93">
        <f>'別表２－４－１－(1)異議申立て'!C22+'別表２－４－１－(2)審査請求'!C22+'別表２－４－１－(3)再審査請求'!C22</f>
        <v>544</v>
      </c>
      <c r="D22" s="93">
        <f>'別表２－４－１－(1)異議申立て'!D22+'別表２－４－１－(2)審査請求'!D22+'別表２－４－１－(3)再審査請求'!D22</f>
        <v>534</v>
      </c>
      <c r="E22" s="93">
        <f>'別表２－４－１－(1)異議申立て'!E22+'別表２－４－１－(2)審査請求'!E22+'別表２－４－１－(3)再審査請求'!E22</f>
        <v>6</v>
      </c>
      <c r="F22" s="93">
        <f>'別表２－４－１－(1)異議申立て'!F22+'別表２－４－１－(2)審査請求'!F22+'別表２－４－１－(3)再審査請求'!F22</f>
        <v>457</v>
      </c>
      <c r="G22" s="93">
        <f>'別表２－４－１－(1)異議申立て'!G22+'別表２－４－１－(2)審査請求'!G22+'別表２－４－１－(3)再審査請求'!G22</f>
        <v>71</v>
      </c>
      <c r="H22" s="93">
        <f>'別表２－４－１－(1)異議申立て'!H22+'別表２－４－１－(2)審査請求'!H22+'別表２－４－１－(3)再審査請求'!H22</f>
        <v>0</v>
      </c>
      <c r="I22" s="93">
        <f>'別表２－４－１－(1)異議申立て'!I22+'別表２－４－１－(2)審査請求'!I22+'別表２－４－１－(3)再審査請求'!I22</f>
        <v>23</v>
      </c>
      <c r="J22" s="93">
        <f>'別表２－４－１－(1)異議申立て'!J22+'別表２－４－１－(2)審査請求'!J22+'別表２－４－１－(3)再審査請求'!J22</f>
        <v>9</v>
      </c>
      <c r="K22" s="93">
        <f>'別表２－４－１－(1)異議申立て'!K22+'別表２－４－１－(2)審査請求'!K22+'別表２－４－１－(3)再審査請求'!K22</f>
        <v>494</v>
      </c>
      <c r="L22" s="93">
        <f>'別表２－４－１－(1)異議申立て'!L22+'別表２－４－１－(2)審査請求'!L22+'別表２－４－１－(3)再審査請求'!L22</f>
        <v>8</v>
      </c>
      <c r="M22" s="93">
        <f>'別表２－４－１－(1)異議申立て'!M22+'別表２－４－１－(2)審査請求'!M22+'別表２－４－１－(3)再審査請求'!M22</f>
        <v>5</v>
      </c>
      <c r="N22" s="93">
        <f>'別表２－４－１－(1)異議申立て'!N22+'別表２－４－１－(2)審査請求'!N22+'別表２－４－１－(3)再審査請求'!N22</f>
        <v>165</v>
      </c>
      <c r="O22" s="93">
        <f>'別表２－４－１－(1)異議申立て'!O22+'別表２－４－１－(2)審査請求'!O22+'別表２－４－１－(3)再審査請求'!O22</f>
        <v>143</v>
      </c>
    </row>
    <row r="23" spans="1:15" ht="18" customHeight="1">
      <c r="A23" s="92" t="s">
        <v>80</v>
      </c>
      <c r="B23" s="93">
        <f>'別表２－４－１－(1)異議申立て'!B23+'別表２－４－１－(2)審査請求'!B23+'別表２－４－１－(3)再審査請求'!B23</f>
        <v>26</v>
      </c>
      <c r="C23" s="93">
        <f>'別表２－４－１－(1)異議申立て'!C23+'別表２－４－１－(2)審査請求'!C23+'別表２－４－１－(3)再審査請求'!C23</f>
        <v>14</v>
      </c>
      <c r="D23" s="93">
        <f>'別表２－４－１－(1)異議申立て'!D23+'別表２－４－１－(2)審査請求'!D23+'別表２－４－１－(3)再審査請求'!D23</f>
        <v>15</v>
      </c>
      <c r="E23" s="93">
        <f>'別表２－４－１－(1)異議申立て'!E23+'別表２－４－１－(2)審査請求'!E23+'別表２－４－１－(3)再審査請求'!E23</f>
        <v>1</v>
      </c>
      <c r="F23" s="93">
        <f>'別表２－４－１－(1)異議申立て'!F23+'別表２－４－１－(2)審査請求'!F23+'別表２－４－１－(3)再審査請求'!F23</f>
        <v>13</v>
      </c>
      <c r="G23" s="93">
        <f>'別表２－４－１－(1)異議申立て'!G23+'別表２－４－１－(2)審査請求'!G23+'別表２－４－１－(3)再審査請求'!G23</f>
        <v>1</v>
      </c>
      <c r="H23" s="93">
        <f>'別表２－４－１－(1)異議申立て'!H23+'別表２－４－１－(2)審査請求'!H23+'別表２－４－１－(3)再審査請求'!H23</f>
        <v>0</v>
      </c>
      <c r="I23" s="93">
        <f>'別表２－４－１－(1)異議申立て'!I23+'別表２－４－１－(2)審査請求'!I23+'別表２－４－１－(3)再審査請求'!I23</f>
        <v>4</v>
      </c>
      <c r="J23" s="93">
        <f>'別表２－４－１－(1)異議申立て'!J23+'別表２－４－１－(2)審査請求'!J23+'別表２－４－１－(3)再審査請求'!J23</f>
        <v>2</v>
      </c>
      <c r="K23" s="93">
        <f>'別表２－４－１－(1)異議申立て'!K23+'別表２－４－１－(2)審査請求'!K23+'別表２－４－１－(3)再審査請求'!K23</f>
        <v>4</v>
      </c>
      <c r="L23" s="93">
        <f>'別表２－４－１－(1)異議申立て'!L23+'別表２－４－１－(2)審査請求'!L23+'別表２－４－１－(3)再審査請求'!L23</f>
        <v>5</v>
      </c>
      <c r="M23" s="93">
        <f>'別表２－４－１－(1)異議申立て'!M23+'別表２－４－１－(2)審査請求'!M23+'別表２－４－１－(3)再審査請求'!M23</f>
        <v>4</v>
      </c>
      <c r="N23" s="93">
        <f>'別表２－４－１－(1)異議申立て'!N23+'別表２－４－１－(2)審査請求'!N23+'別表２－４－１－(3)再審査請求'!N23</f>
        <v>21</v>
      </c>
      <c r="O23" s="93">
        <f>'別表２－４－１－(1)異議申立て'!O23+'別表２－４－１－(2)審査請求'!O23+'別表２－４－１－(3)再審査請求'!O23</f>
        <v>18</v>
      </c>
    </row>
    <row r="24" spans="1:15" ht="18" customHeight="1">
      <c r="A24" s="92" t="s">
        <v>81</v>
      </c>
      <c r="B24" s="93">
        <f>'別表２－４－１－(1)異議申立て'!B24+'別表２－４－１－(2)審査請求'!B24+'別表２－４－１－(3)再審査請求'!B24</f>
        <v>65</v>
      </c>
      <c r="C24" s="93">
        <f>'別表２－４－１－(1)異議申立て'!C24+'別表２－４－１－(2)審査請求'!C24+'別表２－４－１－(3)再審査請求'!C24</f>
        <v>270</v>
      </c>
      <c r="D24" s="93">
        <f>'別表２－４－１－(1)異議申立て'!D24+'別表２－４－１－(2)審査請求'!D24+'別表２－４－１－(3)再審査請求'!D24</f>
        <v>189</v>
      </c>
      <c r="E24" s="93">
        <f>'別表２－４－１－(1)異議申立て'!E24+'別表２－４－１－(2)審査請求'!E24+'別表２－４－１－(3)再審査請求'!E24</f>
        <v>5</v>
      </c>
      <c r="F24" s="93">
        <f>'別表２－４－１－(1)異議申立て'!F24+'別表２－４－１－(2)審査請求'!F24+'別表２－４－１－(3)再審査請求'!F24</f>
        <v>170</v>
      </c>
      <c r="G24" s="93">
        <f>'別表２－４－１－(1)異議申立て'!G24+'別表２－４－１－(2)審査請求'!G24+'別表２－４－１－(3)再審査請求'!G24</f>
        <v>14</v>
      </c>
      <c r="H24" s="93">
        <f>'別表２－４－１－(1)異議申立て'!H24+'別表２－４－１－(2)審査請求'!H24+'別表２－４－１－(3)再審査請求'!H24</f>
        <v>0</v>
      </c>
      <c r="I24" s="93">
        <f>'別表２－４－１－(1)異議申立て'!I24+'別表２－４－１－(2)審査請求'!I24+'別表２－４－１－(3)再審査請求'!I24</f>
        <v>8</v>
      </c>
      <c r="J24" s="93">
        <f>'別表２－４－１－(1)異議申立て'!J24+'別表２－４－１－(2)審査請求'!J24+'別表２－４－１－(3)再審査請求'!J24</f>
        <v>15</v>
      </c>
      <c r="K24" s="93">
        <f>'別表２－４－１－(1)異議申立て'!K24+'別表２－４－１－(2)審査請求'!K24+'別表２－４－１－(3)再審査請求'!K24</f>
        <v>142</v>
      </c>
      <c r="L24" s="93">
        <f>'別表２－４－１－(1)異議申立て'!L24+'別表２－４－１－(2)審査請求'!L24+'別表２－４－１－(3)再審査請求'!L24</f>
        <v>24</v>
      </c>
      <c r="M24" s="93">
        <f>'別表２－４－１－(1)異議申立て'!M24+'別表２－４－１－(2)審査請求'!M24+'別表２－４－１－(3)再審査請求'!M24</f>
        <v>14</v>
      </c>
      <c r="N24" s="93">
        <f>'別表２－４－１－(1)異議申立て'!N24+'別表２－４－１－(2)審査請求'!N24+'別表２－４－１－(3)再審査請求'!N24</f>
        <v>132</v>
      </c>
      <c r="O24" s="93">
        <f>'別表２－４－１－(1)異議申立て'!O24+'別表２－４－１－(2)審査請求'!O24+'別表２－４－１－(3)再審査請求'!O24</f>
        <v>36</v>
      </c>
    </row>
    <row r="25" spans="1:15" ht="18" customHeight="1">
      <c r="A25" s="92" t="s">
        <v>82</v>
      </c>
      <c r="B25" s="93">
        <f>'別表２－４－１－(1)異議申立て'!B25+'別表２－４－１－(2)審査請求'!B25+'別表２－４－１－(3)再審査請求'!B25</f>
        <v>62</v>
      </c>
      <c r="C25" s="93">
        <f>'別表２－４－１－(1)異議申立て'!C25+'別表２－４－１－(2)審査請求'!C25+'別表２－４－１－(3)再審査請求'!C25</f>
        <v>72</v>
      </c>
      <c r="D25" s="93">
        <f>'別表２－４－１－(1)異議申立て'!D25+'別表２－４－１－(2)審査請求'!D25+'別表２－４－１－(3)再審査請求'!D25</f>
        <v>72</v>
      </c>
      <c r="E25" s="93">
        <f>'別表２－４－１－(1)異議申立て'!E25+'別表２－４－１－(2)審査請求'!E25+'別表２－４－１－(3)再審査請求'!E25</f>
        <v>1</v>
      </c>
      <c r="F25" s="93">
        <f>'別表２－４－１－(1)異議申立て'!F25+'別表２－４－１－(2)審査請求'!F25+'別表２－４－１－(3)再審査請求'!F25</f>
        <v>50</v>
      </c>
      <c r="G25" s="93">
        <f>'別表２－４－１－(1)異議申立て'!G25+'別表２－４－１－(2)審査請求'!G25+'別表２－４－１－(3)再審査請求'!G25</f>
        <v>21</v>
      </c>
      <c r="H25" s="93">
        <f>'別表２－４－１－(1)異議申立て'!H25+'別表２－４－１－(2)審査請求'!H25+'別表２－４－１－(3)再審査請求'!H25</f>
        <v>0</v>
      </c>
      <c r="I25" s="93">
        <f>'別表２－４－１－(1)異議申立て'!I25+'別表２－４－１－(2)審査請求'!I25+'別表２－４－１－(3)再審査請求'!I25</f>
        <v>30</v>
      </c>
      <c r="J25" s="93">
        <f>'別表２－４－１－(1)異議申立て'!J25+'別表２－４－１－(2)審査請求'!J25+'別表２－４－１－(3)再審査請求'!J25</f>
        <v>34</v>
      </c>
      <c r="K25" s="93">
        <f>'別表２－４－１－(1)異議申立て'!K25+'別表２－４－１－(2)審査請求'!K25+'別表２－４－１－(3)再審査請求'!K25</f>
        <v>2</v>
      </c>
      <c r="L25" s="93">
        <f>'別表２－４－１－(1)異議申立て'!L25+'別表２－４－１－(2)審査請求'!L25+'別表２－４－１－(3)再審査請求'!L25</f>
        <v>6</v>
      </c>
      <c r="M25" s="93">
        <f>'別表２－４－１－(1)異議申立て'!M25+'別表２－４－１－(2)審査請求'!M25+'別表２－４－１－(3)再審査請求'!M25</f>
        <v>2</v>
      </c>
      <c r="N25" s="93">
        <f>'別表２－４－１－(1)異議申立て'!N25+'別表２－４－１－(2)審査請求'!N25+'別表２－４－１－(3)再審査請求'!N25</f>
        <v>60</v>
      </c>
      <c r="O25" s="93">
        <f>'別表２－４－１－(1)異議申立て'!O25+'別表２－４－１－(2)審査請求'!O25+'別表２－４－１－(3)再審査請求'!O25</f>
        <v>55</v>
      </c>
    </row>
    <row r="26" spans="1:15" ht="18" customHeight="1">
      <c r="A26" s="92" t="s">
        <v>83</v>
      </c>
      <c r="B26" s="93">
        <f>'別表２－４－１－(1)異議申立て'!B26+'別表２－４－１－(2)審査請求'!B26+'別表２－４－１－(3)再審査請求'!B26</f>
        <v>6</v>
      </c>
      <c r="C26" s="93">
        <f>'別表２－４－１－(1)異議申立て'!C26+'別表２－４－１－(2)審査請求'!C26+'別表２－４－１－(3)再審査請求'!C26</f>
        <v>62</v>
      </c>
      <c r="D26" s="93">
        <f>'別表２－４－１－(1)異議申立て'!D26+'別表２－４－１－(2)審査請求'!D26+'別表２－４－１－(3)再審査請求'!D26</f>
        <v>57</v>
      </c>
      <c r="E26" s="93">
        <f>'別表２－４－１－(1)異議申立て'!E26+'別表２－４－１－(2)審査請求'!E26+'別表２－４－１－(3)再審査請求'!E26</f>
        <v>1</v>
      </c>
      <c r="F26" s="93">
        <f>'別表２－４－１－(1)異議申立て'!F26+'別表２－４－１－(2)審査請求'!F26+'別表２－４－１－(3)再審査請求'!F26</f>
        <v>21</v>
      </c>
      <c r="G26" s="93">
        <f>'別表２－４－１－(1)異議申立て'!G26+'別表２－４－１－(2)審査請求'!G26+'別表２－４－１－(3)再審査請求'!G26</f>
        <v>35</v>
      </c>
      <c r="H26" s="93">
        <f>'別表２－４－１－(1)異議申立て'!H26+'別表２－４－１－(2)審査請求'!H26+'別表２－４－１－(3)再審査請求'!H26</f>
        <v>0</v>
      </c>
      <c r="I26" s="93">
        <f>'別表２－４－１－(1)異議申立て'!I26+'別表２－４－１－(2)審査請求'!I26+'別表２－４－１－(3)再審査請求'!I26</f>
        <v>8</v>
      </c>
      <c r="J26" s="93">
        <f>'別表２－４－１－(1)異議申立て'!J26+'別表２－４－１－(2)審査請求'!J26+'別表２－４－１－(3)再審査請求'!J26</f>
        <v>45</v>
      </c>
      <c r="K26" s="93">
        <f>'別表２－４－１－(1)異議申立て'!K26+'別表２－４－１－(2)審査請求'!K26+'別表２－４－１－(3)再審査請求'!K26</f>
        <v>4</v>
      </c>
      <c r="L26" s="93">
        <f>'別表２－４－１－(1)異議申立て'!L26+'別表２－４－１－(2)審査請求'!L26+'別表２－４－１－(3)再審査請求'!L26</f>
        <v>0</v>
      </c>
      <c r="M26" s="93">
        <f>'別表２－４－１－(1)異議申立て'!M26+'別表２－４－１－(2)審査請求'!M26+'別表２－４－１－(3)再審査請求'!M26</f>
        <v>3</v>
      </c>
      <c r="N26" s="93">
        <f>'別表２－４－１－(1)異議申立て'!N26+'別表２－４－１－(2)審査請求'!N26+'別表２－４－１－(3)再審査請求'!N26</f>
        <v>8</v>
      </c>
      <c r="O26" s="93">
        <f>'別表２－４－１－(1)異議申立て'!O26+'別表２－４－１－(2)審査請求'!O26+'別表２－４－１－(3)再審査請求'!O26</f>
        <v>2</v>
      </c>
    </row>
    <row r="27" spans="1:15" ht="18" customHeight="1">
      <c r="A27" s="92" t="s">
        <v>84</v>
      </c>
      <c r="B27" s="93">
        <f>'別表２－４－１－(1)異議申立て'!B27+'別表２－４－１－(2)審査請求'!B27+'別表２－４－１－(3)再審査請求'!B27</f>
        <v>47</v>
      </c>
      <c r="C27" s="93">
        <f>'別表２－４－１－(1)異議申立て'!C27+'別表２－４－１－(2)審査請求'!C27+'別表２－４－１－(3)再審査請求'!C27</f>
        <v>179</v>
      </c>
      <c r="D27" s="93">
        <f>'別表２－４－１－(1)異議申立て'!D27+'別表２－４－１－(2)審査請求'!D27+'別表２－４－１－(3)再審査請求'!D27</f>
        <v>201</v>
      </c>
      <c r="E27" s="93">
        <f>'別表２－４－１－(1)異議申立て'!E27+'別表２－４－１－(2)審査請求'!E27+'別表２－４－１－(3)再審査請求'!E27</f>
        <v>1</v>
      </c>
      <c r="F27" s="93">
        <f>'別表２－４－１－(1)異議申立て'!F27+'別表２－４－１－(2)審査請求'!F27+'別表２－４－１－(3)再審査請求'!F27</f>
        <v>56</v>
      </c>
      <c r="G27" s="93">
        <f>'別表２－４－１－(1)異議申立て'!G27+'別表２－４－１－(2)審査請求'!G27+'別表２－４－１－(3)再審査請求'!G27</f>
        <v>144</v>
      </c>
      <c r="H27" s="93">
        <f>'別表２－４－１－(1)異議申立て'!H27+'別表２－４－１－(2)審査請求'!H27+'別表２－４－１－(3)再審査請求'!H27</f>
        <v>0</v>
      </c>
      <c r="I27" s="93">
        <f>'別表２－４－１－(1)異議申立て'!I27+'別表２－４－１－(2)審査請求'!I27+'別表２－４－１－(3)再審査請求'!I27</f>
        <v>134</v>
      </c>
      <c r="J27" s="93">
        <f>'別表２－４－１－(1)異議申立て'!J27+'別表２－４－１－(2)審査請求'!J27+'別表２－４－１－(3)再審査請求'!J27</f>
        <v>21</v>
      </c>
      <c r="K27" s="93">
        <f>'別表２－４－１－(1)異議申立て'!K27+'別表２－４－１－(2)審査請求'!K27+'別表２－４－１－(3)再審査請求'!K27</f>
        <v>1</v>
      </c>
      <c r="L27" s="93">
        <f>'別表２－４－１－(1)異議申立て'!L27+'別表２－４－１－(2)審査請求'!L27+'別表２－４－１－(3)再審査請求'!L27</f>
        <v>45</v>
      </c>
      <c r="M27" s="93">
        <f>'別表２－４－１－(1)異議申立て'!M27+'別表２－４－１－(2)審査請求'!M27+'別表２－４－１－(3)再審査請求'!M27</f>
        <v>5</v>
      </c>
      <c r="N27" s="93">
        <f>'別表２－４－１－(1)異議申立て'!N27+'別表２－４－１－(2)審査請求'!N27+'別表２－４－１－(3)再審査請求'!N27</f>
        <v>20</v>
      </c>
      <c r="O27" s="93">
        <f>'別表２－４－１－(1)異議申立て'!O27+'別表２－４－１－(2)審査請求'!O27+'別表２－４－１－(3)再審査請求'!O27</f>
        <v>2</v>
      </c>
    </row>
    <row r="28" spans="1:15" ht="18" customHeight="1">
      <c r="A28" s="92" t="s">
        <v>85</v>
      </c>
      <c r="B28" s="93">
        <f>'別表２－４－１－(1)異議申立て'!B28+'別表２－４－１－(2)審査請求'!B28+'別表２－４－１－(3)再審査請求'!B28</f>
        <v>15</v>
      </c>
      <c r="C28" s="93">
        <f>'別表２－４－１－(1)異議申立て'!C28+'別表２－４－１－(2)審査請求'!C28+'別表２－４－１－(3)再審査請求'!C28</f>
        <v>198</v>
      </c>
      <c r="D28" s="93">
        <f>'別表２－４－１－(1)異議申立て'!D28+'別表２－４－１－(2)審査請求'!D28+'別表２－４－１－(3)再審査請求'!D28</f>
        <v>172</v>
      </c>
      <c r="E28" s="93">
        <f>'別表２－４－１－(1)異議申立て'!E28+'別表２－４－１－(2)審査請求'!E28+'別表２－４－１－(3)再審査請求'!E28</f>
        <v>4</v>
      </c>
      <c r="F28" s="93">
        <f>'別表２－４－１－(1)異議申立て'!F28+'別表２－４－１－(2)審査請求'!F28+'別表２－４－１－(3)再審査請求'!F28</f>
        <v>51</v>
      </c>
      <c r="G28" s="93">
        <f>'別表２－４－１－(1)異議申立て'!G28+'別表２－４－１－(2)審査請求'!G28+'別表２－４－１－(3)再審査請求'!G28</f>
        <v>117</v>
      </c>
      <c r="H28" s="93">
        <f>'別表２－４－１－(1)異議申立て'!H28+'別表２－４－１－(2)審査請求'!H28+'別表２－４－１－(3)再審査請求'!H28</f>
        <v>0</v>
      </c>
      <c r="I28" s="93">
        <f>'別表２－４－１－(1)異議申立て'!I28+'別表２－４－１－(2)審査請求'!I28+'別表２－４－１－(3)再審査請求'!I28</f>
        <v>156</v>
      </c>
      <c r="J28" s="93">
        <f>'別表２－４－１－(1)異議申立て'!J28+'別表２－４－１－(2)審査請求'!J28+'別表２－４－１－(3)再審査請求'!J28</f>
        <v>5</v>
      </c>
      <c r="K28" s="93">
        <f>'別表２－４－１－(1)異議申立て'!K28+'別表２－４－１－(2)審査請求'!K28+'別表２－４－１－(3)再審査請求'!K28</f>
        <v>11</v>
      </c>
      <c r="L28" s="93">
        <f>'別表２－４－１－(1)異議申立て'!L28+'別表２－４－１－(2)審査請求'!L28+'別表２－４－１－(3)再審査請求'!L28</f>
        <v>0</v>
      </c>
      <c r="M28" s="93">
        <f>'別表２－４－１－(1)異議申立て'!M28+'別表２－４－１－(2)審査請求'!M28+'別表２－４－１－(3)再審査請求'!M28</f>
        <v>6</v>
      </c>
      <c r="N28" s="93">
        <f>'別表２－４－１－(1)異議申立て'!N28+'別表２－４－１－(2)審査請求'!N28+'別表２－４－１－(3)再審査請求'!N28</f>
        <v>35</v>
      </c>
      <c r="O28" s="93">
        <f>'別表２－４－１－(1)異議申立て'!O28+'別表２－４－１－(2)審査請求'!O28+'別表２－４－１－(3)再審査請求'!O28</f>
        <v>8</v>
      </c>
    </row>
    <row r="29" spans="1:15" ht="18" customHeight="1">
      <c r="A29" s="92" t="s">
        <v>86</v>
      </c>
      <c r="B29" s="93">
        <f>'別表２－４－１－(1)異議申立て'!B29+'別表２－４－１－(2)審査請求'!B29+'別表２－４－１－(3)再審査請求'!B29</f>
        <v>16</v>
      </c>
      <c r="C29" s="93">
        <f>'別表２－４－１－(1)異議申立て'!C29+'別表２－４－１－(2)審査請求'!C29+'別表２－４－１－(3)再審査請求'!C29</f>
        <v>264</v>
      </c>
      <c r="D29" s="93">
        <f>'別表２－４－１－(1)異議申立て'!D29+'別表２－４－１－(2)審査請求'!D29+'別表２－４－１－(3)再審査請求'!D29</f>
        <v>245</v>
      </c>
      <c r="E29" s="93">
        <f>'別表２－４－１－(1)異議申立て'!E29+'別表２－４－１－(2)審査請求'!E29+'別表２－４－１－(3)再審査請求'!E29</f>
        <v>4</v>
      </c>
      <c r="F29" s="93">
        <f>'別表２－４－１－(1)異議申立て'!F29+'別表２－４－１－(2)審査請求'!F29+'別表２－４－１－(3)再審査請求'!F29</f>
        <v>182</v>
      </c>
      <c r="G29" s="93">
        <f>'別表２－４－１－(1)異議申立て'!G29+'別表２－４－１－(2)審査請求'!G29+'別表２－４－１－(3)再審査請求'!G29</f>
        <v>47</v>
      </c>
      <c r="H29" s="93">
        <f>'別表２－４－１－(1)異議申立て'!H29+'別表２－４－１－(2)審査請求'!H29+'別表２－４－１－(3)再審査請求'!H29</f>
        <v>12</v>
      </c>
      <c r="I29" s="93">
        <f>'別表２－４－１－(1)異議申立て'!I29+'別表２－４－１－(2)審査請求'!I29+'別表２－４－１－(3)再審査請求'!I29</f>
        <v>59</v>
      </c>
      <c r="J29" s="93">
        <f>'別表２－４－１－(1)異議申立て'!J29+'別表２－４－１－(2)審査請求'!J29+'別表２－４－１－(3)再審査請求'!J29</f>
        <v>176</v>
      </c>
      <c r="K29" s="93">
        <f>'別表２－４－１－(1)異議申立て'!K29+'別表２－４－１－(2)審査請求'!K29+'別表２－４－１－(3)再審査請求'!K29</f>
        <v>8</v>
      </c>
      <c r="L29" s="93">
        <f>'別表２－４－１－(1)異議申立て'!L29+'別表２－４－１－(2)審査請求'!L29+'別表２－４－１－(3)再審査請求'!L29</f>
        <v>2</v>
      </c>
      <c r="M29" s="93">
        <f>'別表２－４－１－(1)異議申立て'!M29+'別表２－４－１－(2)審査請求'!M29+'別表２－４－１－(3)再審査請求'!M29</f>
        <v>21</v>
      </c>
      <c r="N29" s="93">
        <f>'別表２－４－１－(1)異議申立て'!N29+'別表２－４－１－(2)審査請求'!N29+'別表２－４－１－(3)再審査請求'!N29</f>
        <v>14</v>
      </c>
      <c r="O29" s="93">
        <f>'別表２－４－１－(1)異議申立て'!O29+'別表２－４－１－(2)審査請求'!O29+'別表２－４－１－(3)再審査請求'!O29</f>
        <v>1</v>
      </c>
    </row>
    <row r="30" spans="1:15" ht="18" customHeight="1">
      <c r="A30" s="92" t="s">
        <v>87</v>
      </c>
      <c r="B30" s="93">
        <f>'別表２－４－１－(1)異議申立て'!B30+'別表２－４－１－(2)審査請求'!B30+'別表２－４－１－(3)再審査請求'!B30</f>
        <v>258</v>
      </c>
      <c r="C30" s="93">
        <f>'別表２－４－１－(1)異議申立て'!C30+'別表２－４－１－(2)審査請求'!C30+'別表２－４－１－(3)再審査請求'!C30</f>
        <v>718</v>
      </c>
      <c r="D30" s="93">
        <f>'別表２－４－１－(1)異議申立て'!D30+'別表２－４－１－(2)審査請求'!D30+'別表２－４－１－(3)再審査請求'!D30</f>
        <v>634</v>
      </c>
      <c r="E30" s="93">
        <f>'別表２－４－１－(1)異議申立て'!E30+'別表２－４－１－(2)審査請求'!E30+'別表２－４－１－(3)再審査請求'!E30</f>
        <v>25</v>
      </c>
      <c r="F30" s="93">
        <f>'別表２－４－１－(1)異議申立て'!F30+'別表２－４－１－(2)審査請求'!F30+'別表２－４－１－(3)再審査請求'!F30</f>
        <v>463</v>
      </c>
      <c r="G30" s="93">
        <f>'別表２－４－１－(1)異議申立て'!G30+'別表２－４－１－(2)審査請求'!G30+'別表２－４－１－(3)再審査請求'!G30</f>
        <v>144</v>
      </c>
      <c r="H30" s="93">
        <f>'別表２－４－１－(1)異議申立て'!H30+'別表２－４－１－(2)審査請求'!H30+'別表２－４－１－(3)再審査請求'!H30</f>
        <v>2</v>
      </c>
      <c r="I30" s="93">
        <f>'別表２－４－１－(1)異議申立て'!I30+'別表２－４－１－(2)審査請求'!I30+'別表２－４－１－(3)再審査請求'!I30</f>
        <v>191</v>
      </c>
      <c r="J30" s="93">
        <f>'別表２－４－１－(1)異議申立て'!J30+'別表２－４－１－(2)審査請求'!J30+'別表２－４－１－(3)再審査請求'!J30</f>
        <v>395</v>
      </c>
      <c r="K30" s="93">
        <f>'別表２－４－１－(1)異議申立て'!K30+'別表２－４－１－(2)審査請求'!K30+'別表２－４－１－(3)再審査請求'!K30</f>
        <v>18</v>
      </c>
      <c r="L30" s="93">
        <f>'別表２－４－１－(1)異議申立て'!L30+'別表２－４－１－(2)審査請求'!L30+'別表２－４－１－(3)再審査請求'!L30</f>
        <v>30</v>
      </c>
      <c r="M30" s="93">
        <f>'別表２－４－１－(1)異議申立て'!M30+'別表２－４－１－(2)審査請求'!M30+'別表２－４－１－(3)再審査請求'!M30</f>
        <v>106</v>
      </c>
      <c r="N30" s="93">
        <f>'別表２－４－１－(1)異議申立て'!N30+'別表２－４－１－(2)審査請求'!N30+'別表２－４－１－(3)再審査請求'!N30</f>
        <v>236</v>
      </c>
      <c r="O30" s="93">
        <f>'別表２－４－１－(1)異議申立て'!O30+'別表２－４－１－(2)審査請求'!O30+'別表２－４－１－(3)再審査請求'!O30</f>
        <v>109</v>
      </c>
    </row>
    <row r="31" spans="1:15" ht="18" customHeight="1">
      <c r="A31" s="92" t="s">
        <v>88</v>
      </c>
      <c r="B31" s="93">
        <f>'別表２－４－１－(1)異議申立て'!B31+'別表２－４－１－(2)審査請求'!B31+'別表２－４－１－(3)再審査請求'!B31</f>
        <v>65</v>
      </c>
      <c r="C31" s="93">
        <f>'別表２－４－１－(1)異議申立て'!C31+'別表２－４－１－(2)審査請求'!C31+'別表２－４－１－(3)再審査請求'!C31</f>
        <v>206</v>
      </c>
      <c r="D31" s="93">
        <f>'別表２－４－１－(1)異議申立て'!D31+'別表２－４－１－(2)審査請求'!D31+'別表２－４－１－(3)再審査請求'!D31</f>
        <v>202</v>
      </c>
      <c r="E31" s="93">
        <f>'別表２－４－１－(1)異議申立て'!E31+'別表２－４－１－(2)審査請求'!E31+'別表２－４－１－(3)再審査請求'!E31</f>
        <v>18</v>
      </c>
      <c r="F31" s="93">
        <f>'別表２－４－１－(1)異議申立て'!F31+'別表２－４－１－(2)審査請求'!F31+'別表２－４－１－(3)再審査請求'!F31</f>
        <v>135</v>
      </c>
      <c r="G31" s="93">
        <f>'別表２－４－１－(1)異議申立て'!G31+'別表２－４－１－(2)審査請求'!G31+'別表２－４－１－(3)再審査請求'!G31</f>
        <v>49</v>
      </c>
      <c r="H31" s="93">
        <f>'別表２－４－１－(1)異議申立て'!H31+'別表２－４－１－(2)審査請求'!H31+'別表２－４－１－(3)再審査請求'!H31</f>
        <v>0</v>
      </c>
      <c r="I31" s="93">
        <f>'別表２－４－１－(1)異議申立て'!I31+'別表２－４－１－(2)審査請求'!I31+'別表２－４－１－(3)再審査請求'!I31</f>
        <v>73</v>
      </c>
      <c r="J31" s="93">
        <f>'別表２－４－１－(1)異議申立て'!J31+'別表２－４－１－(2)審査請求'!J31+'別表２－４－１－(3)再審査請求'!J31</f>
        <v>98</v>
      </c>
      <c r="K31" s="93">
        <f>'別表２－４－１－(1)異議申立て'!K31+'別表２－４－１－(2)審査請求'!K31+'別表２－４－１－(3)再審査請求'!K31</f>
        <v>24</v>
      </c>
      <c r="L31" s="93">
        <f>'別表２－４－１－(1)異議申立て'!L31+'別表２－４－１－(2)審査請求'!L31+'別表２－４－１－(3)再審査請求'!L31</f>
        <v>7</v>
      </c>
      <c r="M31" s="93">
        <f>'別表２－４－１－(1)異議申立て'!M31+'別表２－４－１－(2)審査請求'!M31+'別表２－４－１－(3)再審査請求'!M31</f>
        <v>2</v>
      </c>
      <c r="N31" s="93">
        <f>'別表２－４－１－(1)異議申立て'!N31+'別表２－４－１－(2)審査請求'!N31+'別表２－４－１－(3)再審査請求'!N31</f>
        <v>67</v>
      </c>
      <c r="O31" s="93">
        <f>'別表２－４－１－(1)異議申立て'!O31+'別表２－４－１－(2)審査請求'!O31+'別表２－４－１－(3)再審査請求'!O31</f>
        <v>49</v>
      </c>
    </row>
    <row r="32" spans="1:15" ht="18" customHeight="1">
      <c r="A32" s="92" t="s">
        <v>89</v>
      </c>
      <c r="B32" s="93">
        <f>'別表２－４－１－(1)異議申立て'!B32+'別表２－４－１－(2)審査請求'!B32+'別表２－４－１－(3)再審査請求'!B32</f>
        <v>14</v>
      </c>
      <c r="C32" s="93">
        <f>'別表２－４－１－(1)異議申立て'!C32+'別表２－４－１－(2)審査請求'!C32+'別表２－４－１－(3)再審査請求'!C32</f>
        <v>253</v>
      </c>
      <c r="D32" s="93">
        <f>'別表２－４－１－(1)異議申立て'!D32+'別表２－４－１－(2)審査請求'!D32+'別表２－４－１－(3)再審査請求'!D32</f>
        <v>239</v>
      </c>
      <c r="E32" s="93">
        <f>'別表２－４－１－(1)異議申立て'!E32+'別表２－４－１－(2)審査請求'!E32+'別表２－４－１－(3)再審査請求'!E32</f>
        <v>9</v>
      </c>
      <c r="F32" s="93">
        <f>'別表２－４－１－(1)異議申立て'!F32+'別表２－４－１－(2)審査請求'!F32+'別表２－４－１－(3)再審査請求'!F32</f>
        <v>139</v>
      </c>
      <c r="G32" s="93">
        <f>'別表２－４－１－(1)異議申立て'!G32+'別表２－４－１－(2)審査請求'!G32+'別表２－４－１－(3)再審査請求'!G32</f>
        <v>91</v>
      </c>
      <c r="H32" s="93">
        <f>'別表２－４－１－(1)異議申立て'!H32+'別表２－４－１－(2)審査請求'!H32+'別表２－４－１－(3)再審査請求'!H32</f>
        <v>0</v>
      </c>
      <c r="I32" s="93">
        <f>'別表２－４－１－(1)異議申立て'!I32+'別表２－４－１－(2)審査請求'!I32+'別表２－４－１－(3)再審査請求'!I32</f>
        <v>52</v>
      </c>
      <c r="J32" s="93">
        <f>'別表２－４－１－(1)異議申立て'!J32+'別表２－４－１－(2)審査請求'!J32+'別表２－４－１－(3)再審査請求'!J32</f>
        <v>29</v>
      </c>
      <c r="K32" s="93">
        <f>'別表２－４－１－(1)異議申立て'!K32+'別表２－４－１－(2)審査請求'!K32+'別表２－４－１－(3)再審査請求'!K32</f>
        <v>157</v>
      </c>
      <c r="L32" s="93">
        <f>'別表２－４－１－(1)異議申立て'!L32+'別表２－４－１－(2)審査請求'!L32+'別表２－４－１－(3)再審査請求'!L32</f>
        <v>1</v>
      </c>
      <c r="M32" s="93">
        <f>'別表２－４－１－(1)異議申立て'!M32+'別表２－４－１－(2)審査請求'!M32+'別表２－４－１－(3)再審査請求'!M32</f>
        <v>4</v>
      </c>
      <c r="N32" s="93">
        <f>'別表２－４－１－(1)異議申立て'!N32+'別表２－４－１－(2)審査請求'!N32+'別表２－４－１－(3)再審査請求'!N32</f>
        <v>24</v>
      </c>
      <c r="O32" s="93">
        <f>'別表２－４－１－(1)異議申立て'!O32+'別表２－４－１－(2)審査請求'!O32+'別表２－４－１－(3)再審査請求'!O32</f>
        <v>2</v>
      </c>
    </row>
    <row r="33" spans="1:15" ht="18" customHeight="1">
      <c r="A33" s="92" t="s">
        <v>90</v>
      </c>
      <c r="B33" s="93">
        <f>'別表２－４－１－(1)異議申立て'!B33+'別表２－４－１－(2)審査請求'!B33+'別表２－４－１－(3)再審査請求'!B33</f>
        <v>65</v>
      </c>
      <c r="C33" s="93">
        <f>'別表２－４－１－(1)異議申立て'!C33+'別表２－４－１－(2)審査請求'!C33+'別表２－４－１－(3)再審査請求'!C33</f>
        <v>802</v>
      </c>
      <c r="D33" s="93">
        <f>'別表２－４－１－(1)異議申立て'!D33+'別表２－４－１－(2)審査請求'!D33+'別表２－４－１－(3)再審査請求'!D33</f>
        <v>750</v>
      </c>
      <c r="E33" s="93">
        <f>'別表２－４－１－(1)異議申立て'!E33+'別表２－４－１－(2)審査請求'!E33+'別表２－４－１－(3)再審査請求'!E33</f>
        <v>8</v>
      </c>
      <c r="F33" s="93">
        <f>'別表２－４－１－(1)異議申立て'!F33+'別表２－４－１－(2)審査請求'!F33+'別表２－４－１－(3)再審査請求'!F33</f>
        <v>174</v>
      </c>
      <c r="G33" s="93">
        <f>'別表２－４－１－(1)異議申立て'!G33+'別表２－４－１－(2)審査請求'!G33+'別表２－４－１－(3)再審査請求'!G33</f>
        <v>568</v>
      </c>
      <c r="H33" s="93">
        <f>'別表２－４－１－(1)異議申立て'!H33+'別表２－４－１－(2)審査請求'!H33+'別表２－４－１－(3)再審査請求'!H33</f>
        <v>0</v>
      </c>
      <c r="I33" s="93">
        <f>'別表２－４－１－(1)異議申立て'!I33+'別表２－４－１－(2)審査請求'!I33+'別表２－４－１－(3)再審査請求'!I33</f>
        <v>60</v>
      </c>
      <c r="J33" s="93">
        <f>'別表２－４－１－(1)異議申立て'!J33+'別表２－４－１－(2)審査請求'!J33+'別表２－４－１－(3)再審査請求'!J33</f>
        <v>610</v>
      </c>
      <c r="K33" s="93">
        <f>'別表２－４－１－(1)異議申立て'!K33+'別表２－４－１－(2)審査請求'!K33+'別表２－４－１－(3)再審査請求'!K33</f>
        <v>62</v>
      </c>
      <c r="L33" s="93">
        <f>'別表２－４－１－(1)異議申立て'!L33+'別表２－４－１－(2)審査請求'!L33+'別表２－４－１－(3)再審査請求'!L33</f>
        <v>18</v>
      </c>
      <c r="M33" s="93">
        <f>'別表２－４－１－(1)異議申立て'!M33+'別表２－４－１－(2)審査請求'!M33+'別表２－４－１－(3)再審査請求'!M33</f>
        <v>25</v>
      </c>
      <c r="N33" s="93">
        <f>'別表２－４－１－(1)異議申立て'!N33+'別表２－４－１－(2)審査請求'!N33+'別表２－４－１－(3)再審査請求'!N33</f>
        <v>92</v>
      </c>
      <c r="O33" s="93">
        <f>'別表２－４－１－(1)異議申立て'!O33+'別表２－４－１－(2)審査請求'!O33+'別表２－４－１－(3)再審査請求'!O33</f>
        <v>9</v>
      </c>
    </row>
    <row r="34" spans="1:15" ht="18" customHeight="1">
      <c r="A34" s="92" t="s">
        <v>91</v>
      </c>
      <c r="B34" s="93">
        <f>'別表２－４－１－(1)異議申立て'!B34+'別表２－４－１－(2)審査請求'!B34+'別表２－４－１－(3)再審査請求'!B34</f>
        <v>917</v>
      </c>
      <c r="C34" s="93">
        <f>'別表２－４－１－(1)異議申立て'!C34+'別表２－４－１－(2)審査請求'!C34+'別表２－４－１－(3)再審査請求'!C34</f>
        <v>3197</v>
      </c>
      <c r="D34" s="93">
        <f>'別表２－４－１－(1)異議申立て'!D34+'別表２－４－１－(2)審査請求'!D34+'別表２－４－１－(3)再審査請求'!D34</f>
        <v>2028</v>
      </c>
      <c r="E34" s="93">
        <f>'別表２－４－１－(1)異議申立て'!E34+'別表２－４－１－(2)審査請求'!E34+'別表２－４－１－(3)再審査請求'!E34</f>
        <v>15</v>
      </c>
      <c r="F34" s="93">
        <f>'別表２－４－１－(1)異議申立て'!F34+'別表２－４－１－(2)審査請求'!F34+'別表２－４－１－(3)再審査請求'!F34</f>
        <v>1790</v>
      </c>
      <c r="G34" s="93">
        <f>'別表２－４－１－(1)異議申立て'!G34+'別表２－４－１－(2)審査請求'!G34+'別表２－４－１－(3)再審査請求'!G34</f>
        <v>222</v>
      </c>
      <c r="H34" s="93">
        <f>'別表２－４－１－(1)異議申立て'!H34+'別表２－４－１－(2)審査請求'!H34+'別表２－４－１－(3)再審査請求'!H34</f>
        <v>1</v>
      </c>
      <c r="I34" s="93">
        <f>'別表２－４－１－(1)異議申立て'!I34+'別表２－４－１－(2)審査請求'!I34+'別表２－４－１－(3)再審査請求'!I34</f>
        <v>238</v>
      </c>
      <c r="J34" s="93">
        <f>'別表２－４－１－(1)異議申立て'!J34+'別表２－４－１－(2)審査請求'!J34+'別表２－４－１－(3)再審査請求'!J34</f>
        <v>985</v>
      </c>
      <c r="K34" s="93">
        <f>'別表２－４－１－(1)異議申立て'!K34+'別表２－４－１－(2)審査請求'!K34+'別表２－４－１－(3)再審査請求'!K34</f>
        <v>563</v>
      </c>
      <c r="L34" s="93">
        <f>'別表２－４－１－(1)異議申立て'!L34+'別表２－４－１－(2)審査請求'!L34+'別表２－４－１－(3)再審査請求'!L34</f>
        <v>242</v>
      </c>
      <c r="M34" s="93">
        <f>'別表２－４－１－(1)異議申立て'!M34+'別表２－４－１－(2)審査請求'!M34+'別表２－４－１－(3)再審査請求'!M34</f>
        <v>380</v>
      </c>
      <c r="N34" s="93">
        <f>'別表２－４－１－(1)異議申立て'!N34+'別表２－４－１－(2)審査請求'!N34+'別表２－４－１－(3)再審査請求'!N34</f>
        <v>1706</v>
      </c>
      <c r="O34" s="93">
        <f>'別表２－４－１－(1)異議申立て'!O34+'別表２－４－１－(2)審査請求'!O34+'別表２－４－１－(3)再審査請求'!O34</f>
        <v>171</v>
      </c>
    </row>
    <row r="35" spans="1:15" ht="18" customHeight="1">
      <c r="A35" s="92" t="s">
        <v>92</v>
      </c>
      <c r="B35" s="93">
        <f>'別表２－４－１－(1)異議申立て'!B35+'別表２－４－１－(2)審査請求'!B35+'別表２－４－１－(3)再審査請求'!B35</f>
        <v>201</v>
      </c>
      <c r="C35" s="93">
        <f>'別表２－４－１－(1)異議申立て'!C35+'別表２－４－１－(2)審査請求'!C35+'別表２－４－１－(3)再審査請求'!C35</f>
        <v>973</v>
      </c>
      <c r="D35" s="93">
        <f>'別表２－４－１－(1)異議申立て'!D35+'別表２－４－１－(2)審査請求'!D35+'別表２－４－１－(3)再審査請求'!D35</f>
        <v>901</v>
      </c>
      <c r="E35" s="93">
        <f>'別表２－４－１－(1)異議申立て'!E35+'別表２－４－１－(2)審査請求'!E35+'別表２－４－１－(3)再審査請求'!E35</f>
        <v>21</v>
      </c>
      <c r="F35" s="93">
        <f>'別表２－４－１－(1)異議申立て'!F35+'別表２－４－１－(2)審査請求'!F35+'別表２－４－１－(3)再審査請求'!F35</f>
        <v>814</v>
      </c>
      <c r="G35" s="93">
        <f>'別表２－４－１－(1)異議申立て'!G35+'別表２－４－１－(2)審査請求'!G35+'別表２－４－１－(3)再審査請求'!G35</f>
        <v>64</v>
      </c>
      <c r="H35" s="93">
        <f>'別表２－４－１－(1)異議申立て'!H35+'別表２－４－１－(2)審査請求'!H35+'別表２－４－１－(3)再審査請求'!H35</f>
        <v>2</v>
      </c>
      <c r="I35" s="93">
        <f>'別表２－４－１－(1)異議申立て'!I35+'別表２－４－１－(2)審査請求'!I35+'別表２－４－１－(3)再審査請求'!I35</f>
        <v>518</v>
      </c>
      <c r="J35" s="93">
        <f>'別表２－４－１－(1)異議申立て'!J35+'別表２－４－１－(2)審査請求'!J35+'別表２－４－１－(3)再審査請求'!J35</f>
        <v>260</v>
      </c>
      <c r="K35" s="93">
        <f>'別表２－４－１－(1)異議申立て'!K35+'別表２－４－１－(2)審査請求'!K35+'別表２－４－１－(3)再審査請求'!K35</f>
        <v>75</v>
      </c>
      <c r="L35" s="93">
        <f>'別表２－４－１－(1)異議申立て'!L35+'別表２－４－１－(2)審査請求'!L35+'別表２－４－１－(3)再審査請求'!L35</f>
        <v>48</v>
      </c>
      <c r="M35" s="93">
        <f>'別表２－４－１－(1)異議申立て'!M35+'別表２－４－１－(2)審査請求'!M35+'別表２－４－１－(3)再審査請求'!M35</f>
        <v>73</v>
      </c>
      <c r="N35" s="93">
        <f>'別表２－４－１－(1)異議申立て'!N35+'別表２－４－１－(2)審査請求'!N35+'別表２－４－１－(3)再審査請求'!N35</f>
        <v>200</v>
      </c>
      <c r="O35" s="93">
        <f>'別表２－４－１－(1)異議申立て'!O35+'別表２－４－１－(2)審査請求'!O35+'別表２－４－１－(3)再審査請求'!O35</f>
        <v>71</v>
      </c>
    </row>
    <row r="36" spans="1:15" ht="18" customHeight="1">
      <c r="A36" s="92" t="s">
        <v>93</v>
      </c>
      <c r="B36" s="93">
        <f>'別表２－４－１－(1)異議申立て'!B36+'別表２－４－１－(2)審査請求'!B36+'別表２－４－１－(3)再審査請求'!B36</f>
        <v>31</v>
      </c>
      <c r="C36" s="93">
        <f>'別表２－４－１－(1)異議申立て'!C36+'別表２－４－１－(2)審査請求'!C36+'別表２－４－１－(3)再審査請求'!C36</f>
        <v>209</v>
      </c>
      <c r="D36" s="93">
        <f>'別表２－４－１－(1)異議申立て'!D36+'別表２－４－１－(2)審査請求'!D36+'別表２－４－１－(3)再審査請求'!D36</f>
        <v>204</v>
      </c>
      <c r="E36" s="93">
        <f>'別表２－４－１－(1)異議申立て'!E36+'別表２－４－１－(2)審査請求'!E36+'別表２－４－１－(3)再審査請求'!E36</f>
        <v>5</v>
      </c>
      <c r="F36" s="93">
        <f>'別表２－４－１－(1)異議申立て'!F36+'別表２－４－１－(2)審査請求'!F36+'別表２－４－１－(3)再審査請求'!F36</f>
        <v>130</v>
      </c>
      <c r="G36" s="93">
        <f>'別表２－４－１－(1)異議申立て'!G36+'別表２－４－１－(2)審査請求'!G36+'別表２－４－１－(3)再審査請求'!G36</f>
        <v>68</v>
      </c>
      <c r="H36" s="93">
        <f>'別表２－４－１－(1)異議申立て'!H36+'別表２－４－１－(2)審査請求'!H36+'別表２－４－１－(3)再審査請求'!H36</f>
        <v>1</v>
      </c>
      <c r="I36" s="93">
        <f>'別表２－４－１－(1)異議申立て'!I36+'別表２－４－１－(2)審査請求'!I36+'別表２－４－１－(3)再審査請求'!I36</f>
        <v>116</v>
      </c>
      <c r="J36" s="93">
        <f>'別表２－４－１－(1)異議申立て'!J36+'別表２－４－１－(2)審査請求'!J36+'別表２－４－１－(3)再審査請求'!J36</f>
        <v>79</v>
      </c>
      <c r="K36" s="93">
        <f>'別表２－４－１－(1)異議申立て'!K36+'別表２－４－１－(2)審査請求'!K36+'別表２－４－１－(3)再審査請求'!K36</f>
        <v>7</v>
      </c>
      <c r="L36" s="93">
        <f>'別表２－４－１－(1)異議申立て'!L36+'別表２－４－１－(2)審査請求'!L36+'別表２－４－１－(3)再審査請求'!L36</f>
        <v>2</v>
      </c>
      <c r="M36" s="93">
        <f>'別表２－４－１－(1)異議申立て'!M36+'別表２－４－１－(2)審査請求'!M36+'別表２－４－１－(3)再審査請求'!M36</f>
        <v>20</v>
      </c>
      <c r="N36" s="93">
        <f>'別表２－４－１－(1)異議申立て'!N36+'別表２－４－１－(2)審査請求'!N36+'別表２－４－１－(3)再審査請求'!N36</f>
        <v>16</v>
      </c>
      <c r="O36" s="93">
        <f>'別表２－４－１－(1)異議申立て'!O36+'別表２－４－１－(2)審査請求'!O36+'別表２－４－１－(3)再審査請求'!O36</f>
        <v>2</v>
      </c>
    </row>
    <row r="37" spans="1:15" ht="18" customHeight="1">
      <c r="A37" s="92" t="s">
        <v>94</v>
      </c>
      <c r="B37" s="93">
        <f>'別表２－４－１－(1)異議申立て'!B37+'別表２－４－１－(2)審査請求'!B37+'別表２－４－１－(3)再審査請求'!B37</f>
        <v>41</v>
      </c>
      <c r="C37" s="93">
        <f>'別表２－４－１－(1)異議申立て'!C37+'別表２－４－１－(2)審査請求'!C37+'別表２－４－１－(3)再審査請求'!C37</f>
        <v>185</v>
      </c>
      <c r="D37" s="93">
        <f>'別表２－４－１－(1)異議申立て'!D37+'別表２－４－１－(2)審査請求'!D37+'別表２－４－１－(3)再審査請求'!D37</f>
        <v>173</v>
      </c>
      <c r="E37" s="93">
        <f>'別表２－４－１－(1)異議申立て'!E37+'別表２－４－１－(2)審査請求'!E37+'別表２－４－１－(3)再審査請求'!E37</f>
        <v>7</v>
      </c>
      <c r="F37" s="93">
        <f>'別表２－４－１－(1)異議申立て'!F37+'別表２－４－１－(2)審査請求'!F37+'別表２－４－１－(3)再審査請求'!F37</f>
        <v>154</v>
      </c>
      <c r="G37" s="93">
        <f>'別表２－４－１－(1)異議申立て'!G37+'別表２－４－１－(2)審査請求'!G37+'別表２－４－１－(3)再審査請求'!G37</f>
        <v>12</v>
      </c>
      <c r="H37" s="93">
        <f>'別表２－４－１－(1)異議申立て'!H37+'別表２－４－１－(2)審査請求'!H37+'別表２－４－１－(3)再審査請求'!H37</f>
        <v>0</v>
      </c>
      <c r="I37" s="93">
        <f>'別表２－４－１－(1)異議申立て'!I37+'別表２－４－１－(2)審査請求'!I37+'別表２－４－１－(3)再審査請求'!I37</f>
        <v>81</v>
      </c>
      <c r="J37" s="93">
        <f>'別表２－４－１－(1)異議申立て'!J37+'別表２－４－１－(2)審査請求'!J37+'別表２－４－１－(3)再審査請求'!J37</f>
        <v>89</v>
      </c>
      <c r="K37" s="93">
        <f>'別表２－４－１－(1)異議申立て'!K37+'別表２－４－１－(2)審査請求'!K37+'別表２－４－１－(3)再審査請求'!K37</f>
        <v>2</v>
      </c>
      <c r="L37" s="93">
        <f>'別表２－４－１－(1)異議申立て'!L37+'別表２－４－１－(2)審査請求'!L37+'別表２－４－１－(3)再審査請求'!L37</f>
        <v>1</v>
      </c>
      <c r="M37" s="93">
        <f>'別表２－４－１－(1)異議申立て'!M37+'別表２－４－１－(2)審査請求'!M37+'別表２－４－１－(3)再審査請求'!M37</f>
        <v>19</v>
      </c>
      <c r="N37" s="93">
        <f>'別表２－４－１－(1)異議申立て'!N37+'別表２－４－１－(2)審査請求'!N37+'別表２－４－１－(3)再審査請求'!N37</f>
        <v>34</v>
      </c>
      <c r="O37" s="93">
        <f>'別表２－４－１－(1)異議申立て'!O37+'別表２－４－１－(2)審査請求'!O37+'別表２－４－１－(3)再審査請求'!O37</f>
        <v>27</v>
      </c>
    </row>
    <row r="38" spans="1:15" ht="18" customHeight="1">
      <c r="A38" s="92" t="s">
        <v>95</v>
      </c>
      <c r="B38" s="93">
        <f>'別表２－４－１－(1)異議申立て'!B38+'別表２－４－１－(2)審査請求'!B38+'別表２－４－１－(3)再審査請求'!B38</f>
        <v>9</v>
      </c>
      <c r="C38" s="93">
        <f>'別表２－４－１－(1)異議申立て'!C38+'別表２－４－１－(2)審査請求'!C38+'別表２－４－１－(3)再審査請求'!C38</f>
        <v>74</v>
      </c>
      <c r="D38" s="93">
        <f>'別表２－４－１－(1)異議申立て'!D38+'別表２－４－１－(2)審査請求'!D38+'別表２－４－１－(3)再審査請求'!D38</f>
        <v>61</v>
      </c>
      <c r="E38" s="93">
        <f>'別表２－４－１－(1)異議申立て'!E38+'別表２－４－１－(2)審査請求'!E38+'別表２－４－１－(3)再審査請求'!E38</f>
        <v>4</v>
      </c>
      <c r="F38" s="93">
        <f>'別表２－４－１－(1)異議申立て'!F38+'別表２－４－１－(2)審査請求'!F38+'別表２－４－１－(3)再審査請求'!F38</f>
        <v>31</v>
      </c>
      <c r="G38" s="93">
        <f>'別表２－４－１－(1)異議申立て'!G38+'別表２－４－１－(2)審査請求'!G38+'別表２－４－１－(3)再審査請求'!G38</f>
        <v>26</v>
      </c>
      <c r="H38" s="93">
        <f>'別表２－４－１－(1)異議申立て'!H38+'別表２－４－１－(2)審査請求'!H38+'別表２－４－１－(3)再審査請求'!H38</f>
        <v>0</v>
      </c>
      <c r="I38" s="93">
        <f>'別表２－４－１－(1)異議申立て'!I38+'別表２－４－１－(2)審査請求'!I38+'別表２－４－１－(3)再審査請求'!I38</f>
        <v>42</v>
      </c>
      <c r="J38" s="93">
        <f>'別表２－４－１－(1)異議申立て'!J38+'別表２－４－１－(2)審査請求'!J38+'別表２－４－１－(3)再審査請求'!J38</f>
        <v>16</v>
      </c>
      <c r="K38" s="93">
        <f>'別表２－４－１－(1)異議申立て'!K38+'別表２－４－１－(2)審査請求'!K38+'別表２－４－１－(3)再審査請求'!K38</f>
        <v>2</v>
      </c>
      <c r="L38" s="93">
        <f>'別表２－４－１－(1)異議申立て'!L38+'別表２－４－１－(2)審査請求'!L38+'別表２－４－１－(3)再審査請求'!L38</f>
        <v>1</v>
      </c>
      <c r="M38" s="93">
        <f>'別表２－４－１－(1)異議申立て'!M38+'別表２－４－１－(2)審査請求'!M38+'別表２－４－１－(3)再審査請求'!M38</f>
        <v>11</v>
      </c>
      <c r="N38" s="93">
        <f>'別表２－４－１－(1)異議申立て'!N38+'別表２－４－１－(2)審査請求'!N38+'別表２－４－１－(3)再審査請求'!N38</f>
        <v>11</v>
      </c>
      <c r="O38" s="93">
        <f>'別表２－４－１－(1)異議申立て'!O38+'別表２－４－１－(2)審査請求'!O38+'別表２－４－１－(3)再審査請求'!O38</f>
        <v>3</v>
      </c>
    </row>
    <row r="39" spans="1:15" ht="18" customHeight="1">
      <c r="A39" s="92" t="s">
        <v>96</v>
      </c>
      <c r="B39" s="93">
        <f>'別表２－４－１－(1)異議申立て'!B39+'別表２－４－１－(2)審査請求'!B39+'別表２－４－１－(3)再審査請求'!B39</f>
        <v>54</v>
      </c>
      <c r="C39" s="93">
        <f>'別表２－４－１－(1)異議申立て'!C39+'別表２－４－１－(2)審査請求'!C39+'別表２－４－１－(3)再審査請求'!C39</f>
        <v>24</v>
      </c>
      <c r="D39" s="93">
        <f>'別表２－４－１－(1)異議申立て'!D39+'別表２－４－１－(2)審査請求'!D39+'別表２－４－１－(3)再審査請求'!D39</f>
        <v>45</v>
      </c>
      <c r="E39" s="93">
        <f>'別表２－４－１－(1)異議申立て'!E39+'別表２－４－１－(2)審査請求'!E39+'別表２－４－１－(3)再審査請求'!E39</f>
        <v>6</v>
      </c>
      <c r="F39" s="93">
        <f>'別表２－４－１－(1)異議申立て'!F39+'別表２－４－１－(2)審査請求'!F39+'別表２－４－１－(3)再審査請求'!F39</f>
        <v>31</v>
      </c>
      <c r="G39" s="93">
        <f>'別表２－４－１－(1)異議申立て'!G39+'別表２－４－１－(2)審査請求'!G39+'別表２－４－１－(3)再審査請求'!G39</f>
        <v>8</v>
      </c>
      <c r="H39" s="93">
        <f>'別表２－４－１－(1)異議申立て'!H39+'別表２－４－１－(2)審査請求'!H39+'別表２－４－１－(3)再審査請求'!H39</f>
        <v>0</v>
      </c>
      <c r="I39" s="93">
        <f>'別表２－４－１－(1)異議申立て'!I39+'別表２－４－１－(2)審査請求'!I39+'別表２－４－１－(3)再審査請求'!I39</f>
        <v>17</v>
      </c>
      <c r="J39" s="93">
        <f>'別表２－４－１－(1)異議申立て'!J39+'別表２－４－１－(2)審査請求'!J39+'別表２－４－１－(3)再審査請求'!J39</f>
        <v>5</v>
      </c>
      <c r="K39" s="93">
        <f>'別表２－４－１－(1)異議申立て'!K39+'別表２－４－１－(2)審査請求'!K39+'別表２－４－１－(3)再審査請求'!K39</f>
        <v>6</v>
      </c>
      <c r="L39" s="93">
        <f>'別表２－４－１－(1)異議申立て'!L39+'別表２－４－１－(2)審査請求'!L39+'別表２－４－１－(3)再審査請求'!L39</f>
        <v>17</v>
      </c>
      <c r="M39" s="93">
        <f>'別表２－４－１－(1)異議申立て'!M39+'別表２－４－１－(2)審査請求'!M39+'別表２－４－１－(3)再審査請求'!M39</f>
        <v>4</v>
      </c>
      <c r="N39" s="93">
        <f>'別表２－４－１－(1)異議申立て'!N39+'別表２－４－１－(2)審査請求'!N39+'別表２－４－１－(3)再審査請求'!N39</f>
        <v>29</v>
      </c>
      <c r="O39" s="93">
        <f>'別表２－４－１－(1)異議申立て'!O39+'別表２－４－１－(2)審査請求'!O39+'別表２－４－１－(3)再審査請求'!O39</f>
        <v>25</v>
      </c>
    </row>
    <row r="40" spans="1:15" ht="18" customHeight="1">
      <c r="A40" s="92" t="s">
        <v>97</v>
      </c>
      <c r="B40" s="93">
        <f>'別表２－４－１－(1)異議申立て'!B40+'別表２－４－１－(2)審査請求'!B40+'別表２－４－１－(3)再審査請求'!B40</f>
        <v>35</v>
      </c>
      <c r="C40" s="93">
        <f>'別表２－４－１－(1)異議申立て'!C40+'別表２－４－１－(2)審査請求'!C40+'別表２－４－１－(3)再審査請求'!C40</f>
        <v>125</v>
      </c>
      <c r="D40" s="93">
        <f>'別表２－４－１－(1)異議申立て'!D40+'別表２－４－１－(2)審査請求'!D40+'別表２－４－１－(3)再審査請求'!D40</f>
        <v>101</v>
      </c>
      <c r="E40" s="93">
        <f>'別表２－４－１－(1)異議申立て'!E40+'別表２－４－１－(2)審査請求'!E40+'別表２－４－１－(3)再審査請求'!E40</f>
        <v>3</v>
      </c>
      <c r="F40" s="93">
        <f>'別表２－４－１－(1)異議申立て'!F40+'別表２－４－１－(2)審査請求'!F40+'別表２－４－１－(3)再審査請求'!F40</f>
        <v>69</v>
      </c>
      <c r="G40" s="93">
        <f>'別表２－４－１－(1)異議申立て'!G40+'別表２－４－１－(2)審査請求'!G40+'別表２－４－１－(3)再審査請求'!G40</f>
        <v>29</v>
      </c>
      <c r="H40" s="93">
        <f>'別表２－４－１－(1)異議申立て'!H40+'別表２－４－１－(2)審査請求'!H40+'別表２－４－１－(3)再審査請求'!H40</f>
        <v>0</v>
      </c>
      <c r="I40" s="93">
        <f>'別表２－４－１－(1)異議申立て'!I40+'別表２－４－１－(2)審査請求'!I40+'別表２－４－１－(3)再審査請求'!I40</f>
        <v>34</v>
      </c>
      <c r="J40" s="93">
        <f>'別表２－４－１－(1)異議申立て'!J40+'別表２－４－１－(2)審査請求'!J40+'別表２－４－１－(3)再審査請求'!J40</f>
        <v>38</v>
      </c>
      <c r="K40" s="93">
        <f>'別表２－４－１－(1)異議申立て'!K40+'別表２－４－１－(2)審査請求'!K40+'別表２－４－１－(3)再審査請求'!K40</f>
        <v>26</v>
      </c>
      <c r="L40" s="93">
        <f>'別表２－４－１－(1)異議申立て'!L40+'別表２－４－１－(2)審査請求'!L40+'別表２－４－１－(3)再審査請求'!L40</f>
        <v>3</v>
      </c>
      <c r="M40" s="93">
        <f>'別表２－４－１－(1)異議申立て'!M40+'別表２－４－１－(2)審査請求'!M40+'別表２－４－１－(3)再審査請求'!M40</f>
        <v>7</v>
      </c>
      <c r="N40" s="93">
        <f>'別表２－４－１－(1)異議申立て'!N40+'別表２－４－１－(2)審査請求'!N40+'別表２－４－１－(3)再審査請求'!N40</f>
        <v>52</v>
      </c>
      <c r="O40" s="93">
        <f>'別表２－４－１－(1)異議申立て'!O40+'別表２－４－１－(2)審査請求'!O40+'別表２－４－１－(3)再審査請求'!O40</f>
        <v>1</v>
      </c>
    </row>
    <row r="41" spans="1:15" ht="18" customHeight="1">
      <c r="A41" s="92" t="s">
        <v>98</v>
      </c>
      <c r="B41" s="93">
        <f>'別表２－４－１－(1)異議申立て'!B41+'別表２－４－１－(2)審査請求'!B41+'別表２－４－１－(3)再審査請求'!B41</f>
        <v>2418</v>
      </c>
      <c r="C41" s="93">
        <f>'別表２－４－１－(1)異議申立て'!C41+'別表２－４－１－(2)審査請求'!C41+'別表２－４－１－(3)再審査請求'!C41</f>
        <v>551</v>
      </c>
      <c r="D41" s="93">
        <f>'別表２－４－１－(1)異議申立て'!D41+'別表２－４－１－(2)審査請求'!D41+'別表２－４－１－(3)再審査請求'!D41</f>
        <v>235</v>
      </c>
      <c r="E41" s="93">
        <f>'別表２－４－１－(1)異議申立て'!E41+'別表２－４－１－(2)審査請求'!E41+'別表２－４－１－(3)再審査請求'!E41</f>
        <v>10</v>
      </c>
      <c r="F41" s="93">
        <f>'別表２－４－１－(1)異議申立て'!F41+'別表２－４－１－(2)審査請求'!F41+'別表２－４－１－(3)再審査請求'!F41</f>
        <v>164</v>
      </c>
      <c r="G41" s="93">
        <f>'別表２－４－１－(1)異議申立て'!G41+'別表２－４－１－(2)審査請求'!G41+'別表２－４－１－(3)再審査請求'!G41</f>
        <v>61</v>
      </c>
      <c r="H41" s="93">
        <f>'別表２－４－１－(1)異議申立て'!H41+'別表２－４－１－(2)審査請求'!H41+'別表２－４－１－(3)再審査請求'!H41</f>
        <v>0</v>
      </c>
      <c r="I41" s="93">
        <f>'別表２－４－１－(1)異議申立て'!I41+'別表２－４－１－(2)審査請求'!I41+'別表２－４－１－(3)再審査請求'!I41</f>
        <v>84</v>
      </c>
      <c r="J41" s="93">
        <f>'別表２－４－１－(1)異議申立て'!J41+'別表２－４－１－(2)審査請求'!J41+'別表２－４－１－(3)再審査請求'!J41</f>
        <v>88</v>
      </c>
      <c r="K41" s="93">
        <f>'別表２－４－１－(1)異議申立て'!K41+'別表２－４－１－(2)審査請求'!K41+'別表２－４－１－(3)再審査請求'!K41</f>
        <v>30</v>
      </c>
      <c r="L41" s="93">
        <f>'別表２－４－１－(1)異議申立て'!L41+'別表２－４－１－(2)審査請求'!L41+'別表２－４－１－(3)再審査請求'!L41</f>
        <v>33</v>
      </c>
      <c r="M41" s="93">
        <f>'別表２－４－１－(1)異議申立て'!M41+'別表２－４－１－(2)審査請求'!M41+'別表２－４－１－(3)再審査請求'!M41</f>
        <v>31</v>
      </c>
      <c r="N41" s="93">
        <f>'別表２－４－１－(1)異議申立て'!N41+'別表２－４－１－(2)審査請求'!N41+'別表２－４－１－(3)再審査請求'!N41</f>
        <v>2703</v>
      </c>
      <c r="O41" s="93">
        <f>'別表２－４－１－(1)異議申立て'!O41+'別表２－４－１－(2)審査請求'!O41+'別表２－４－１－(3)再審査請求'!O41</f>
        <v>2354</v>
      </c>
    </row>
    <row r="42" spans="1:15" ht="18" customHeight="1">
      <c r="A42" s="92" t="s">
        <v>99</v>
      </c>
      <c r="B42" s="93">
        <f>'別表２－４－１－(1)異議申立て'!B42+'別表２－４－１－(2)審査請求'!B42+'別表２－４－１－(3)再審査請求'!B42</f>
        <v>7</v>
      </c>
      <c r="C42" s="93">
        <f>'別表２－４－１－(1)異議申立て'!C42+'別表２－４－１－(2)審査請求'!C42+'別表２－４－１－(3)再審査請求'!C42</f>
        <v>195</v>
      </c>
      <c r="D42" s="93">
        <f>'別表２－４－１－(1)異議申立て'!D42+'別表２－４－１－(2)審査請求'!D42+'別表２－４－１－(3)再審査請求'!D42</f>
        <v>195</v>
      </c>
      <c r="E42" s="93">
        <f>'別表２－４－１－(1)異議申立て'!E42+'別表２－４－１－(2)審査請求'!E42+'別表２－４－１－(3)再審査請求'!E42</f>
        <v>1</v>
      </c>
      <c r="F42" s="93">
        <f>'別表２－４－１－(1)異議申立て'!F42+'別表２－４－１－(2)審査請求'!F42+'別表２－４－１－(3)再審査請求'!F42</f>
        <v>45</v>
      </c>
      <c r="G42" s="93">
        <f>'別表２－４－１－(1)異議申立て'!G42+'別表２－４－１－(2)審査請求'!G42+'別表２－４－１－(3)再審査請求'!G42</f>
        <v>149</v>
      </c>
      <c r="H42" s="93">
        <f>'別表２－４－１－(1)異議申立て'!H42+'別表２－４－１－(2)審査請求'!H42+'別表２－４－１－(3)再審査請求'!H42</f>
        <v>0</v>
      </c>
      <c r="I42" s="93">
        <f>'別表２－４－１－(1)異議申立て'!I42+'別表２－４－１－(2)審査請求'!I42+'別表２－４－１－(3)再審査請求'!I42</f>
        <v>76</v>
      </c>
      <c r="J42" s="93">
        <f>'別表２－４－１－(1)異議申立て'!J42+'別表２－４－１－(2)審査請求'!J42+'別表２－４－１－(3)再審査請求'!J42</f>
        <v>117</v>
      </c>
      <c r="K42" s="93">
        <f>'別表２－４－１－(1)異議申立て'!K42+'別表２－４－１－(2)審査請求'!K42+'別表２－４－１－(3)再審査請求'!K42</f>
        <v>2</v>
      </c>
      <c r="L42" s="93">
        <f>'別表２－４－１－(1)異議申立て'!L42+'別表２－４－１－(2)審査請求'!L42+'別表２－４－１－(3)再審査請求'!L42</f>
        <v>0</v>
      </c>
      <c r="M42" s="93">
        <f>'別表２－４－１－(1)異議申立て'!M42+'別表２－４－１－(2)審査請求'!M42+'別表２－４－１－(3)再審査請求'!M42</f>
        <v>1</v>
      </c>
      <c r="N42" s="93">
        <f>'別表２－４－１－(1)異議申立て'!N42+'別表２－４－１－(2)審査請求'!N42+'別表２－４－１－(3)再審査請求'!N42</f>
        <v>6</v>
      </c>
      <c r="O42" s="93">
        <f>'別表２－４－１－(1)異議申立て'!O42+'別表２－４－１－(2)審査請求'!O42+'別表２－４－１－(3)再審査請求'!O42</f>
        <v>2</v>
      </c>
    </row>
    <row r="43" spans="1:15" ht="18" customHeight="1">
      <c r="A43" s="92" t="s">
        <v>100</v>
      </c>
      <c r="B43" s="93">
        <f>'別表２－４－１－(1)異議申立て'!B43+'別表２－４－１－(2)審査請求'!B43+'別表２－４－１－(3)再審査請求'!B43</f>
        <v>17</v>
      </c>
      <c r="C43" s="93">
        <f>'別表２－４－１－(1)異議申立て'!C43+'別表２－４－１－(2)審査請求'!C43+'別表２－４－１－(3)再審査請求'!C43</f>
        <v>104</v>
      </c>
      <c r="D43" s="93">
        <f>'別表２－４－１－(1)異議申立て'!D43+'別表２－４－１－(2)審査請求'!D43+'別表２－４－１－(3)再審査請求'!D43</f>
        <v>64</v>
      </c>
      <c r="E43" s="93">
        <f>'別表２－４－１－(1)異議申立て'!E43+'別表２－４－１－(2)審査請求'!E43+'別表２－４－１－(3)再審査請求'!E43</f>
        <v>8</v>
      </c>
      <c r="F43" s="93">
        <f>'別表２－４－１－(1)異議申立て'!F43+'別表２－４－１－(2)審査請求'!F43+'別表２－４－１－(3)再審査請求'!F43</f>
        <v>45</v>
      </c>
      <c r="G43" s="93">
        <f>'別表２－４－１－(1)異議申立て'!G43+'別表２－４－１－(2)審査請求'!G43+'別表２－４－１－(3)再審査請求'!G43</f>
        <v>11</v>
      </c>
      <c r="H43" s="93">
        <f>'別表２－４－１－(1)異議申立て'!H43+'別表２－４－１－(2)審査請求'!H43+'別表２－４－１－(3)再審査請求'!H43</f>
        <v>0</v>
      </c>
      <c r="I43" s="93">
        <f>'別表２－４－１－(1)異議申立て'!I43+'別表２－４－１－(2)審査請求'!I43+'別表２－４－１－(3)再審査請求'!I43</f>
        <v>15</v>
      </c>
      <c r="J43" s="93">
        <f>'別表２－４－１－(1)異議申立て'!J43+'別表２－４－１－(2)審査請求'!J43+'別表２－４－１－(3)再審査請求'!J43</f>
        <v>2</v>
      </c>
      <c r="K43" s="93">
        <f>'別表２－４－１－(1)異議申立て'!K43+'別表２－４－１－(2)審査請求'!K43+'別表２－４－１－(3)再審査請求'!K43</f>
        <v>41</v>
      </c>
      <c r="L43" s="93">
        <f>'別表２－４－１－(1)異議申立て'!L43+'別表２－４－１－(2)審査請求'!L43+'別表２－４－１－(3)再審査請求'!L43</f>
        <v>6</v>
      </c>
      <c r="M43" s="93">
        <f>'別表２－４－１－(1)異議申立て'!M43+'別表２－４－１－(2)審査請求'!M43+'別表２－４－１－(3)再審査請求'!M43</f>
        <v>4</v>
      </c>
      <c r="N43" s="93">
        <f>'別表２－４－１－(1)異議申立て'!N43+'別表２－４－１－(2)審査請求'!N43+'別表２－４－１－(3)再審査請求'!N43</f>
        <v>53</v>
      </c>
      <c r="O43" s="93">
        <f>'別表２－４－１－(1)異議申立て'!O43+'別表２－４－１－(2)審査請求'!O43+'別表２－４－１－(3)再審査請求'!O43</f>
        <v>4</v>
      </c>
    </row>
    <row r="44" spans="1:15" ht="18" customHeight="1">
      <c r="A44" s="92" t="s">
        <v>101</v>
      </c>
      <c r="B44" s="93">
        <f>'別表２－４－１－(1)異議申立て'!B44+'別表２－４－１－(2)審査請求'!B44+'別表２－４－１－(3)再審査請求'!B44</f>
        <v>86</v>
      </c>
      <c r="C44" s="93">
        <f>'別表２－４－１－(1)異議申立て'!C44+'別表２－４－１－(2)審査請求'!C44+'別表２－４－１－(3)再審査請求'!C44</f>
        <v>66</v>
      </c>
      <c r="D44" s="93">
        <f>'別表２－４－１－(1)異議申立て'!D44+'別表２－４－１－(2)審査請求'!D44+'別表２－４－１－(3)再審査請求'!D44</f>
        <v>87</v>
      </c>
      <c r="E44" s="93">
        <f>'別表２－４－１－(1)異議申立て'!E44+'別表２－４－１－(2)審査請求'!E44+'別表２－４－１－(3)再審査請求'!E44</f>
        <v>16</v>
      </c>
      <c r="F44" s="93">
        <f>'別表２－４－１－(1)異議申立て'!F44+'別表２－４－１－(2)審査請求'!F44+'別表２－４－１－(3)再審査請求'!F44</f>
        <v>48</v>
      </c>
      <c r="G44" s="93">
        <f>'別表２－４－１－(1)異議申立て'!G44+'別表２－４－１－(2)審査請求'!G44+'別表２－４－１－(3)再審査請求'!G44</f>
        <v>23</v>
      </c>
      <c r="H44" s="93">
        <f>'別表２－４－１－(1)異議申立て'!H44+'別表２－４－１－(2)審査請求'!H44+'別表２－４－１－(3)再審査請求'!H44</f>
        <v>0</v>
      </c>
      <c r="I44" s="93">
        <f>'別表２－４－１－(1)異議申立て'!I44+'別表２－４－１－(2)審査請求'!I44+'別表２－４－１－(3)再審査請求'!I44</f>
        <v>16</v>
      </c>
      <c r="J44" s="93">
        <f>'別表２－４－１－(1)異議申立て'!J44+'別表２－４－１－(2)審査請求'!J44+'別表２－４－１－(3)再審査請求'!J44</f>
        <v>4</v>
      </c>
      <c r="K44" s="93">
        <f>'別表２－４－１－(1)異議申立て'!K44+'別表２－４－１－(2)審査請求'!K44+'別表２－４－１－(3)再審査請求'!K44</f>
        <v>24</v>
      </c>
      <c r="L44" s="93">
        <f>'別表２－４－１－(1)異議申立て'!L44+'別表２－４－１－(2)審査請求'!L44+'別表２－４－１－(3)再審査請求'!L44</f>
        <v>43</v>
      </c>
      <c r="M44" s="93">
        <f>'別表２－４－１－(1)異議申立て'!M44+'別表２－４－１－(2)審査請求'!M44+'別表２－４－１－(3)再審査請求'!M44</f>
        <v>2</v>
      </c>
      <c r="N44" s="93">
        <f>'別表２－４－１－(1)異議申立て'!N44+'別表２－４－１－(2)審査請求'!N44+'別表２－４－１－(3)再審査請求'!N44</f>
        <v>63</v>
      </c>
      <c r="O44" s="93">
        <f>'別表２－４－１－(1)異議申立て'!O44+'別表２－４－１－(2)審査請求'!O44+'別表２－４－１－(3)再審査請求'!O44</f>
        <v>37</v>
      </c>
    </row>
    <row r="45" spans="1:15" ht="18" customHeight="1">
      <c r="A45" s="92" t="s">
        <v>102</v>
      </c>
      <c r="B45" s="93">
        <f>'別表２－４－１－(1)異議申立て'!B45+'別表２－４－１－(2)審査請求'!B45+'別表２－４－１－(3)再審査請求'!B45</f>
        <v>6</v>
      </c>
      <c r="C45" s="93">
        <f>'別表２－４－１－(1)異議申立て'!C45+'別表２－４－１－(2)審査請求'!C45+'別表２－４－１－(3)再審査請求'!C45</f>
        <v>135</v>
      </c>
      <c r="D45" s="93">
        <f>'別表２－４－１－(1)異議申立て'!D45+'別表２－４－１－(2)審査請求'!D45+'別表２－４－１－(3)再審査請求'!D45</f>
        <v>125</v>
      </c>
      <c r="E45" s="93">
        <f>'別表２－４－１－(1)異議申立て'!E45+'別表２－４－１－(2)審査請求'!E45+'別表２－４－１－(3)再審査請求'!E45</f>
        <v>1</v>
      </c>
      <c r="F45" s="93">
        <f>'別表２－４－１－(1)異議申立て'!F45+'別表２－４－１－(2)審査請求'!F45+'別表２－４－１－(3)再審査請求'!F45</f>
        <v>69</v>
      </c>
      <c r="G45" s="93">
        <f>'別表２－４－１－(1)異議申立て'!G45+'別表２－４－１－(2)審査請求'!G45+'別表２－４－１－(3)再審査請求'!G45</f>
        <v>55</v>
      </c>
      <c r="H45" s="93">
        <f>'別表２－４－１－(1)異議申立て'!H45+'別表２－４－１－(2)審査請求'!H45+'別表２－４－１－(3)再審査請求'!H45</f>
        <v>0</v>
      </c>
      <c r="I45" s="93">
        <f>'別表２－４－１－(1)異議申立て'!I45+'別表２－４－１－(2)審査請求'!I45+'別表２－４－１－(3)再審査請求'!I45</f>
        <v>6</v>
      </c>
      <c r="J45" s="93">
        <f>'別表２－４－１－(1)異議申立て'!J45+'別表２－４－１－(2)審査請求'!J45+'別表２－４－１－(3)再審査請求'!J45</f>
        <v>117</v>
      </c>
      <c r="K45" s="93">
        <f>'別表２－４－１－(1)異議申立て'!K45+'別表２－４－１－(2)審査請求'!K45+'別表２－４－１－(3)再審査請求'!K45</f>
        <v>2</v>
      </c>
      <c r="L45" s="93">
        <f>'別表２－４－１－(1)異議申立て'!L45+'別表２－４－１－(2)審査請求'!L45+'別表２－４－１－(3)再審査請求'!L45</f>
        <v>0</v>
      </c>
      <c r="M45" s="93">
        <f>'別表２－４－１－(1)異議申立て'!M45+'別表２－４－１－(2)審査請求'!M45+'別表２－４－１－(3)再審査請求'!M45</f>
        <v>9</v>
      </c>
      <c r="N45" s="93">
        <f>'別表２－４－１－(1)異議申立て'!N45+'別表２－４－１－(2)審査請求'!N45+'別表２－４－１－(3)再審査請求'!N45</f>
        <v>7</v>
      </c>
      <c r="O45" s="93">
        <f>'別表２－４－１－(1)異議申立て'!O45+'別表２－４－１－(2)審査請求'!O45+'別表２－４－１－(3)再審査請求'!O45</f>
        <v>1</v>
      </c>
    </row>
    <row r="46" spans="1:15" ht="18" customHeight="1">
      <c r="A46" s="92" t="s">
        <v>103</v>
      </c>
      <c r="B46" s="93">
        <f>'別表２－４－１－(1)異議申立て'!B46+'別表２－４－１－(2)審査請求'!B46+'別表２－４－１－(3)再審査請求'!B46</f>
        <v>6184</v>
      </c>
      <c r="C46" s="93">
        <f>'別表２－４－１－(1)異議申立て'!C46+'別表２－４－１－(2)審査請求'!C46+'別表２－４－１－(3)再審査請求'!C46</f>
        <v>47</v>
      </c>
      <c r="D46" s="93">
        <f>'別表２－４－１－(1)異議申立て'!D46+'別表２－４－１－(2)審査請求'!D46+'別表２－４－１－(3)再審査請求'!D46</f>
        <v>49</v>
      </c>
      <c r="E46" s="93">
        <f>'別表２－４－１－(1)異議申立て'!E46+'別表２－４－１－(2)審査請求'!E46+'別表２－４－１－(3)再審査請求'!E46</f>
        <v>3</v>
      </c>
      <c r="F46" s="93">
        <f>'別表２－４－１－(1)異議申立て'!F46+'別表２－４－１－(2)審査請求'!F46+'別表２－４－１－(3)再審査請求'!F46</f>
        <v>37</v>
      </c>
      <c r="G46" s="93">
        <f>'別表２－４－１－(1)異議申立て'!G46+'別表２－４－１－(2)審査請求'!G46+'別表２－４－１－(3)再審査請求'!G46</f>
        <v>9</v>
      </c>
      <c r="H46" s="93">
        <f>'別表２－４－１－(1)異議申立て'!H46+'別表２－４－１－(2)審査請求'!H46+'別表２－４－１－(3)再審査請求'!H46</f>
        <v>0</v>
      </c>
      <c r="I46" s="93">
        <f>'別表２－４－１－(1)異議申立て'!I46+'別表２－４－１－(2)審査請求'!I46+'別表２－４－１－(3)再審査請求'!I46</f>
        <v>33</v>
      </c>
      <c r="J46" s="93">
        <f>'別表２－４－１－(1)異議申立て'!J46+'別表２－４－１－(2)審査請求'!J46+'別表２－４－１－(3)再審査請求'!J46</f>
        <v>1</v>
      </c>
      <c r="K46" s="93">
        <f>'別表２－４－１－(1)異議申立て'!K46+'別表２－４－１－(2)審査請求'!K46+'別表２－４－１－(3)再審査請求'!K46</f>
        <v>1</v>
      </c>
      <c r="L46" s="93">
        <f>'別表２－４－１－(1)異議申立て'!L46+'別表２－４－１－(2)審査請求'!L46+'別表２－４－１－(3)再審査請求'!L46</f>
        <v>14</v>
      </c>
      <c r="M46" s="93">
        <f>'別表２－４－１－(1)異議申立て'!M46+'別表２－４－１－(2)審査請求'!M46+'別表２－４－１－(3)再審査請求'!M46</f>
        <v>7</v>
      </c>
      <c r="N46" s="93">
        <f>'別表２－４－１－(1)異議申立て'!N46+'別表２－４－１－(2)審査請求'!N46+'別表２－４－１－(3)再審査請求'!N46</f>
        <v>6175</v>
      </c>
      <c r="O46" s="93">
        <f>'別表２－４－１－(1)異議申立て'!O46+'別表２－４－１－(2)審査請求'!O46+'別表２－４－１－(3)再審査請求'!O46</f>
        <v>6157</v>
      </c>
    </row>
    <row r="47" spans="1:15" ht="18" customHeight="1">
      <c r="A47" s="92" t="s">
        <v>104</v>
      </c>
      <c r="B47" s="93">
        <f>'別表２－４－１－(1)異議申立て'!B47+'別表２－４－１－(2)審査請求'!B47+'別表２－４－１－(3)再審査請求'!B47</f>
        <v>84877</v>
      </c>
      <c r="C47" s="93">
        <f>'別表２－４－１－(1)異議申立て'!C47+'別表２－４－１－(2)審査請求'!C47+'別表２－４－１－(3)再審査請求'!C47</f>
        <v>1651</v>
      </c>
      <c r="D47" s="93">
        <f>'別表２－４－１－(1)異議申立て'!D47+'別表２－４－１－(2)審査請求'!D47+'別表２－４－１－(3)再審査請求'!D47</f>
        <v>3360</v>
      </c>
      <c r="E47" s="93">
        <f>'別表２－４－１－(1)異議申立て'!E47+'別表２－４－１－(2)審査請求'!E47+'別表２－４－１－(3)再審査請求'!E47</f>
        <v>9</v>
      </c>
      <c r="F47" s="93">
        <f>'別表２－４－１－(1)異議申立て'!F47+'別表２－４－１－(2)審査請求'!F47+'別表２－４－１－(3)再審査請求'!F47</f>
        <v>1300</v>
      </c>
      <c r="G47" s="93">
        <f>'別表２－４－１－(1)異議申立て'!G47+'別表２－４－１－(2)審査請求'!G47+'別表２－４－１－(3)再審査請求'!G47</f>
        <v>330</v>
      </c>
      <c r="H47" s="93">
        <f>'別表２－４－１－(1)異議申立て'!H47+'別表２－４－１－(2)審査請求'!H47+'別表２－４－１－(3)再審査請求'!H47</f>
        <v>1721</v>
      </c>
      <c r="I47" s="93">
        <f>'別表２－４－１－(1)異議申立て'!I47+'別表２－４－１－(2)審査請求'!I47+'別表２－４－１－(3)再審査請求'!I47</f>
        <v>53</v>
      </c>
      <c r="J47" s="93">
        <f>'別表２－４－１－(1)異議申立て'!J47+'別表２－４－１－(2)審査請求'!J47+'別表２－４－１－(3)再審査請求'!J47</f>
        <v>1023</v>
      </c>
      <c r="K47" s="93">
        <f>'別表２－４－１－(1)異議申立て'!K47+'別表２－４－１－(2)審査請求'!K47+'別表２－４－１－(3)再審査請求'!K47</f>
        <v>550</v>
      </c>
      <c r="L47" s="93">
        <f>'別表２－４－１－(1)異議申立て'!L47+'別表２－４－１－(2)審査請求'!L47+'別表２－４－１－(3)再審査請求'!L47</f>
        <v>1734</v>
      </c>
      <c r="M47" s="93">
        <f>'別表２－４－１－(1)異議申立て'!M47+'別表２－４－１－(2)審査請求'!M47+'別表２－４－１－(3)再審査請求'!M47</f>
        <v>5097</v>
      </c>
      <c r="N47" s="93">
        <f>'別表２－４－１－(1)異議申立て'!N47+'別表２－４－１－(2)審査請求'!N47+'別表２－４－１－(3)再審査請求'!N47</f>
        <v>78071</v>
      </c>
      <c r="O47" s="93">
        <f>'別表２－４－１－(1)異議申立て'!O47+'別表２－４－１－(2)審査請求'!O47+'別表２－４－１－(3)再審査請求'!O47</f>
        <v>77952</v>
      </c>
    </row>
    <row r="48" spans="1:15" ht="18" customHeight="1">
      <c r="A48" s="92" t="s">
        <v>105</v>
      </c>
      <c r="B48" s="93">
        <f>'別表２－４－１－(1)異議申立て'!B48+'別表２－４－１－(2)審査請求'!B48+'別表２－４－１－(3)再審査請求'!B48</f>
        <v>14860</v>
      </c>
      <c r="C48" s="93">
        <f>'別表２－４－１－(1)異議申立て'!C48+'別表２－４－１－(2)審査請求'!C48+'別表２－４－１－(3)再審査請求'!C48</f>
        <v>73</v>
      </c>
      <c r="D48" s="93">
        <f>'別表２－４－１－(1)異議申立て'!D48+'別表２－４－１－(2)審査請求'!D48+'別表２－４－１－(3)再審査請求'!D48</f>
        <v>72</v>
      </c>
      <c r="E48" s="93">
        <f>'別表２－４－１－(1)異議申立て'!E48+'別表２－４－１－(2)審査請求'!E48+'別表２－４－１－(3)再審査請求'!E48</f>
        <v>3</v>
      </c>
      <c r="F48" s="93">
        <f>'別表２－４－１－(1)異議申立て'!F48+'別表２－４－１－(2)審査請求'!F48+'別表２－４－１－(3)再審査請求'!F48</f>
        <v>63</v>
      </c>
      <c r="G48" s="93">
        <f>'別表２－４－１－(1)異議申立て'!G48+'別表２－４－１－(2)審査請求'!G48+'別表２－４－１－(3)再審査請求'!G48</f>
        <v>6</v>
      </c>
      <c r="H48" s="93">
        <f>'別表２－４－１－(1)異議申立て'!H48+'別表２－４－１－(2)審査請求'!H48+'別表２－４－１－(3)再審査請求'!H48</f>
        <v>0</v>
      </c>
      <c r="I48" s="93">
        <f>'別表２－４－１－(1)異議申立て'!I48+'別表２－４－１－(2)審査請求'!I48+'別表２－４－１－(3)再審査請求'!I48</f>
        <v>64</v>
      </c>
      <c r="J48" s="93">
        <f>'別表２－４－１－(1)異議申立て'!J48+'別表２－４－１－(2)審査請求'!J48+'別表２－４－１－(3)再審査請求'!J48</f>
        <v>3</v>
      </c>
      <c r="K48" s="93">
        <f>'別表２－４－１－(1)異議申立て'!K48+'別表２－４－１－(2)審査請求'!K48+'別表２－４－１－(3)再審査請求'!K48</f>
        <v>4</v>
      </c>
      <c r="L48" s="93">
        <f>'別表２－４－１－(1)異議申立て'!L48+'別表２－４－１－(2)審査請求'!L48+'別表２－４－１－(3)再審査請求'!L48</f>
        <v>1</v>
      </c>
      <c r="M48" s="93">
        <f>'別表２－４－１－(1)異議申立て'!M48+'別表２－４－１－(2)審査請求'!M48+'別表２－４－１－(3)再審査請求'!M48</f>
        <v>3</v>
      </c>
      <c r="N48" s="93">
        <f>'別表２－４－１－(1)異議申立て'!N48+'別表２－４－１－(2)審査請求'!N48+'別表２－４－１－(3)再審査請求'!N48</f>
        <v>14858</v>
      </c>
      <c r="O48" s="93">
        <f>'別表２－４－１－(1)異議申立て'!O48+'別表２－４－１－(2)審査請求'!O48+'別表２－４－１－(3)再審査請求'!O48</f>
        <v>14856</v>
      </c>
    </row>
    <row r="49" spans="1:15" ht="18" customHeight="1">
      <c r="A49" s="92" t="s">
        <v>106</v>
      </c>
      <c r="B49" s="93">
        <f>'別表２－４－１－(1)異議申立て'!B49+'別表２－４－１－(2)審査請求'!B49+'別表２－４－１－(3)再審査請求'!B49</f>
        <v>35600</v>
      </c>
      <c r="C49" s="93">
        <f>'別表２－４－１－(1)異議申立て'!C49+'別表２－４－１－(2)審査請求'!C49+'別表２－４－１－(3)再審査請求'!C49</f>
        <v>134</v>
      </c>
      <c r="D49" s="93">
        <f>'別表２－４－１－(1)異議申立て'!D49+'別表２－４－１－(2)審査請求'!D49+'別表２－４－１－(3)再審査請求'!D49</f>
        <v>113</v>
      </c>
      <c r="E49" s="93">
        <f>'別表２－４－１－(1)異議申立て'!E49+'別表２－４－１－(2)審査請求'!E49+'別表２－４－１－(3)再審査請求'!E49</f>
        <v>5</v>
      </c>
      <c r="F49" s="93">
        <f>'別表２－４－１－(1)異議申立て'!F49+'別表２－４－１－(2)審査請求'!F49+'別表２－４－１－(3)再審査請求'!F49</f>
        <v>46</v>
      </c>
      <c r="G49" s="93">
        <f>'別表２－４－１－(1)異議申立て'!G49+'別表２－４－１－(2)審査請求'!G49+'別表２－４－１－(3)再審査請求'!G49</f>
        <v>62</v>
      </c>
      <c r="H49" s="93">
        <f>'別表２－４－１－(1)異議申立て'!H49+'別表２－４－１－(2)審査請求'!H49+'別表２－４－１－(3)再審査請求'!H49</f>
        <v>0</v>
      </c>
      <c r="I49" s="93">
        <f>'別表２－４－１－(1)異議申立て'!I49+'別表２－４－１－(2)審査請求'!I49+'別表２－４－１－(3)再審査請求'!I49</f>
        <v>24</v>
      </c>
      <c r="J49" s="93">
        <f>'別表２－４－１－(1)異議申立て'!J49+'別表２－４－１－(2)審査請求'!J49+'別表２－４－１－(3)再審査請求'!J49</f>
        <v>69</v>
      </c>
      <c r="K49" s="93">
        <f>'別表２－４－１－(1)異議申立て'!K49+'別表２－４－１－(2)審査請求'!K49+'別表２－４－１－(3)再審査請求'!K49</f>
        <v>14</v>
      </c>
      <c r="L49" s="93">
        <f>'別表２－４－１－(1)異議申立て'!L49+'別表２－４－１－(2)審査請求'!L49+'別表２－４－１－(3)再審査請求'!L49</f>
        <v>6</v>
      </c>
      <c r="M49" s="93">
        <f>'別表２－４－１－(1)異議申立て'!M49+'別表２－４－１－(2)審査請求'!M49+'別表２－４－１－(3)再審査請求'!M49</f>
        <v>111</v>
      </c>
      <c r="N49" s="93">
        <f>'別表２－４－１－(1)異議申立て'!N49+'別表２－４－１－(2)審査請求'!N49+'別表２－４－１－(3)再審査請求'!N49</f>
        <v>35510</v>
      </c>
      <c r="O49" s="93">
        <f>'別表２－４－１－(1)異議申立て'!O49+'別表２－４－１－(2)審査請求'!O49+'別表２－４－１－(3)再審査請求'!O49</f>
        <v>35488</v>
      </c>
    </row>
    <row r="50" spans="1:15" ht="18" customHeight="1">
      <c r="A50" s="92" t="s">
        <v>107</v>
      </c>
      <c r="B50" s="93">
        <f>'別表２－４－１－(1)異議申立て'!B50+'別表２－４－１－(2)審査請求'!B50+'別表２－４－１－(3)再審査請求'!B50</f>
        <v>48</v>
      </c>
      <c r="C50" s="93">
        <f>'別表２－４－１－(1)異議申立て'!C50+'別表２－４－１－(2)審査請求'!C50+'別表２－４－１－(3)再審査請求'!C50</f>
        <v>205</v>
      </c>
      <c r="D50" s="93">
        <f>'別表２－４－１－(1)異議申立て'!D50+'別表２－４－１－(2)審査請求'!D50+'別表２－４－１－(3)再審査請求'!D50</f>
        <v>190</v>
      </c>
      <c r="E50" s="93">
        <f>'別表２－４－１－(1)異議申立て'!E50+'別表２－４－１－(2)審査請求'!E50+'別表２－４－１－(3)再審査請求'!E50</f>
        <v>8</v>
      </c>
      <c r="F50" s="93">
        <f>'別表２－４－１－(1)異議申立て'!F50+'別表２－４－１－(2)審査請求'!F50+'別表２－４－１－(3)再審査請求'!F50</f>
        <v>31</v>
      </c>
      <c r="G50" s="93">
        <f>'別表２－４－１－(1)異議申立て'!G50+'別表２－４－１－(2)審査請求'!G50+'別表２－４－１－(3)再審査請求'!G50</f>
        <v>151</v>
      </c>
      <c r="H50" s="93">
        <f>'別表２－４－１－(1)異議申立て'!H50+'別表２－４－１－(2)審査請求'!H50+'別表２－４－１－(3)再審査請求'!H50</f>
        <v>0</v>
      </c>
      <c r="I50" s="93">
        <f>'別表２－４－１－(1)異議申立て'!I50+'別表２－４－１－(2)審査請求'!I50+'別表２－４－１－(3)再審査請求'!I50</f>
        <v>37</v>
      </c>
      <c r="J50" s="93">
        <f>'別表２－４－１－(1)異議申立て'!J50+'別表２－４－１－(2)審査請求'!J50+'別表２－４－１－(3)再審査請求'!J50</f>
        <v>143</v>
      </c>
      <c r="K50" s="93">
        <f>'別表２－４－１－(1)異議申立て'!K50+'別表２－４－１－(2)審査請求'!K50+'別表２－４－１－(3)再審査請求'!K50</f>
        <v>4</v>
      </c>
      <c r="L50" s="93">
        <f>'別表２－４－１－(1)異議申立て'!L50+'別表２－４－１－(2)審査請求'!L50+'別表２－４－１－(3)再審査請求'!L50</f>
        <v>6</v>
      </c>
      <c r="M50" s="93">
        <f>'別表２－４－１－(1)異議申立て'!M50+'別表２－４－１－(2)審査請求'!M50+'別表２－４－１－(3)再審査請求'!M50</f>
        <v>36</v>
      </c>
      <c r="N50" s="93">
        <f>'別表２－４－１－(1)異議申立て'!N50+'別表２－４－１－(2)審査請求'!N50+'別表２－４－１－(3)再審査請求'!N50</f>
        <v>27</v>
      </c>
      <c r="O50" s="93">
        <f>'別表２－４－１－(1)異議申立て'!O50+'別表２－４－１－(2)審査請求'!O50+'別表２－４－１－(3)再審査請求'!O50</f>
        <v>7</v>
      </c>
    </row>
    <row r="51" spans="1:15" ht="18" customHeight="1">
      <c r="A51" s="92" t="s">
        <v>108</v>
      </c>
      <c r="B51" s="93">
        <f>'別表２－４－１－(1)異議申立て'!B51+'別表２－４－１－(2)審査請求'!B51+'別表２－４－１－(3)再審査請求'!B51</f>
        <v>29885</v>
      </c>
      <c r="C51" s="93">
        <f>'別表２－４－１－(1)異議申立て'!C51+'別表２－４－１－(2)審査請求'!C51+'別表２－４－１－(3)再審査請求'!C51</f>
        <v>133</v>
      </c>
      <c r="D51" s="93">
        <f>'別表２－４－１－(1)異議申立て'!D51+'別表２－４－１－(2)審査請求'!D51+'別表２－４－１－(3)再審査請求'!D51</f>
        <v>128</v>
      </c>
      <c r="E51" s="93">
        <f>'別表２－４－１－(1)異議申立て'!E51+'別表２－４－１－(2)審査請求'!E51+'別表２－４－１－(3)再審査請求'!E51</f>
        <v>2</v>
      </c>
      <c r="F51" s="93">
        <f>'別表２－４－１－(1)異議申立て'!F51+'別表２－４－１－(2)審査請求'!F51+'別表２－４－１－(3)再審査請求'!F51</f>
        <v>111</v>
      </c>
      <c r="G51" s="93">
        <f>'別表２－４－１－(1)異議申立て'!G51+'別表２－４－１－(2)審査請求'!G51+'別表２－４－１－(3)再審査請求'!G51</f>
        <v>15</v>
      </c>
      <c r="H51" s="93">
        <f>'別表２－４－１－(1)異議申立て'!H51+'別表２－４－１－(2)審査請求'!H51+'別表２－４－１－(3)再審査請求'!H51</f>
        <v>0</v>
      </c>
      <c r="I51" s="93">
        <f>'別表２－４－１－(1)異議申立て'!I51+'別表２－４－１－(2)審査請求'!I51+'別表２－４－１－(3)再審査請求'!I51</f>
        <v>116</v>
      </c>
      <c r="J51" s="93">
        <f>'別表２－４－１－(1)異議申立て'!J51+'別表２－４－１－(2)審査請求'!J51+'別表２－４－１－(3)再審査請求'!J51</f>
        <v>2</v>
      </c>
      <c r="K51" s="93">
        <f>'別表２－４－１－(1)異議申立て'!K51+'別表２－４－１－(2)審査請求'!K51+'別表２－４－１－(3)再審査請求'!K51</f>
        <v>5</v>
      </c>
      <c r="L51" s="93">
        <f>'別表２－４－１－(1)異議申立て'!L51+'別表２－４－１－(2)審査請求'!L51+'別表２－４－１－(3)再審査請求'!L51</f>
        <v>5</v>
      </c>
      <c r="M51" s="93">
        <f>'別表２－４－１－(1)異議申立て'!M51+'別表２－４－１－(2)審査請求'!M51+'別表２－４－１－(3)再審査請求'!M51</f>
        <v>3</v>
      </c>
      <c r="N51" s="93">
        <f>'別表２－４－１－(1)異議申立て'!N51+'別表２－４－１－(2)審査請求'!N51+'別表２－４－１－(3)再審査請求'!N51</f>
        <v>29887</v>
      </c>
      <c r="O51" s="93">
        <f>'別表２－４－１－(1)異議申立て'!O51+'別表２－４－１－(2)審査請求'!O51+'別表２－４－１－(3)再審査請求'!O51</f>
        <v>29878</v>
      </c>
    </row>
    <row r="52" spans="1:15" ht="18" customHeight="1">
      <c r="A52" s="92" t="s">
        <v>109</v>
      </c>
      <c r="B52" s="93">
        <f>'別表２－４－１－(1)異議申立て'!B52+'別表２－４－１－(2)審査請求'!B52+'別表２－４－１－(3)再審査請求'!B52</f>
        <v>1925</v>
      </c>
      <c r="C52" s="93">
        <f>'別表２－４－１－(1)異議申立て'!C52+'別表２－４－１－(2)審査請求'!C52+'別表２－４－１－(3)再審査請求'!C52</f>
        <v>11</v>
      </c>
      <c r="D52" s="93">
        <f>'別表２－４－１－(1)異議申立て'!D52+'別表２－４－１－(2)審査請求'!D52+'別表２－４－１－(3)再審査請求'!D52</f>
        <v>15</v>
      </c>
      <c r="E52" s="93">
        <f>'別表２－４－１－(1)異議申立て'!E52+'別表２－４－１－(2)審査請求'!E52+'別表２－４－１－(3)再審査請求'!E52</f>
        <v>4</v>
      </c>
      <c r="F52" s="93">
        <f>'別表２－４－１－(1)異議申立て'!F52+'別表２－４－１－(2)審査請求'!F52+'別表２－４－１－(3)再審査請求'!F52</f>
        <v>7</v>
      </c>
      <c r="G52" s="93">
        <f>'別表２－４－１－(1)異議申立て'!G52+'別表２－４－１－(2)審査請求'!G52+'別表２－４－１－(3)再審査請求'!G52</f>
        <v>4</v>
      </c>
      <c r="H52" s="93">
        <f>'別表２－４－１－(1)異議申立て'!H52+'別表２－４－１－(2)審査請求'!H52+'別表２－４－１－(3)再審査請求'!H52</f>
        <v>0</v>
      </c>
      <c r="I52" s="93">
        <f>'別表２－４－１－(1)異議申立て'!I52+'別表２－４－１－(2)審査請求'!I52+'別表２－４－１－(3)再審査請求'!I52</f>
        <v>8</v>
      </c>
      <c r="J52" s="93">
        <f>'別表２－４－１－(1)異議申立て'!J52+'別表２－４－１－(2)審査請求'!J52+'別表２－４－１－(3)再審査請求'!J52</f>
        <v>4</v>
      </c>
      <c r="K52" s="93">
        <f>'別表２－４－１－(1)異議申立て'!K52+'別表２－４－１－(2)審査請求'!K52+'別表２－４－１－(3)再審査請求'!K52</f>
        <v>1</v>
      </c>
      <c r="L52" s="93">
        <f>'別表２－４－１－(1)異議申立て'!L52+'別表２－４－１－(2)審査請求'!L52+'別表２－４－１－(3)再審査請求'!L52</f>
        <v>2</v>
      </c>
      <c r="M52" s="93">
        <f>'別表２－４－１－(1)異議申立て'!M52+'別表２－４－１－(2)審査請求'!M52+'別表２－４－１－(3)再審査請求'!M52</f>
        <v>377</v>
      </c>
      <c r="N52" s="93">
        <f>'別表２－４－１－(1)異議申立て'!N52+'別表２－４－１－(2)審査請求'!N52+'別表２－４－１－(3)再審査請求'!N52</f>
        <v>1544</v>
      </c>
      <c r="O52" s="93">
        <f>'別表２－４－１－(1)異議申立て'!O52+'別表２－４－１－(2)審査請求'!O52+'別表２－４－１－(3)再審査請求'!O52</f>
        <v>1543</v>
      </c>
    </row>
    <row r="53" spans="1:15" ht="18" customHeight="1">
      <c r="A53" s="92" t="s">
        <v>110</v>
      </c>
      <c r="B53" s="93">
        <f>'別表２－４－１－(1)異議申立て'!B53+'別表２－４－１－(2)審査請求'!B53+'別表２－４－１－(3)再審査請求'!B53</f>
        <v>21</v>
      </c>
      <c r="C53" s="93">
        <f>'別表２－４－１－(1)異議申立て'!C53+'別表２－４－１－(2)審査請求'!C53+'別表２－４－１－(3)再審査請求'!C53</f>
        <v>70</v>
      </c>
      <c r="D53" s="93">
        <f>'別表２－４－１－(1)異議申立て'!D53+'別表２－４－１－(2)審査請求'!D53+'別表２－４－１－(3)再審査請求'!D53</f>
        <v>59</v>
      </c>
      <c r="E53" s="93">
        <f>'別表２－４－１－(1)異議申立て'!E53+'別表２－４－１－(2)審査請求'!E53+'別表２－４－１－(3)再審査請求'!E53</f>
        <v>5</v>
      </c>
      <c r="F53" s="93">
        <f>'別表２－４－１－(1)異議申立て'!F53+'別表２－４－１－(2)審査請求'!F53+'別表２－４－１－(3)再審査請求'!F53</f>
        <v>49</v>
      </c>
      <c r="G53" s="93">
        <f>'別表２－４－１－(1)異議申立て'!G53+'別表２－４－１－(2)審査請求'!G53+'別表２－４－１－(3)再審査請求'!G53</f>
        <v>5</v>
      </c>
      <c r="H53" s="93">
        <f>'別表２－４－１－(1)異議申立て'!H53+'別表２－４－１－(2)審査請求'!H53+'別表２－４－１－(3)再審査請求'!H53</f>
        <v>0</v>
      </c>
      <c r="I53" s="93">
        <f>'別表２－４－１－(1)異議申立て'!I53+'別表２－４－１－(2)審査請求'!I53+'別表２－４－１－(3)再審査請求'!I53</f>
        <v>47</v>
      </c>
      <c r="J53" s="93">
        <f>'別表２－４－１－(1)異議申立て'!J53+'別表２－４－１－(2)審査請求'!J53+'別表２－４－１－(3)再審査請求'!J53</f>
        <v>0</v>
      </c>
      <c r="K53" s="93">
        <f>'別表２－４－１－(1)異議申立て'!K53+'別表２－４－１－(2)審査請求'!K53+'別表２－４－１－(3)再審査請求'!K53</f>
        <v>8</v>
      </c>
      <c r="L53" s="93">
        <f>'別表２－４－１－(1)異議申立て'!L53+'別表２－４－１－(2)審査請求'!L53+'別表２－４－１－(3)再審査請求'!L53</f>
        <v>4</v>
      </c>
      <c r="M53" s="93">
        <f>'別表２－４－１－(1)異議申立て'!M53+'別表２－４－１－(2)審査請求'!M53+'別表２－４－１－(3)再審査請求'!M53</f>
        <v>7</v>
      </c>
      <c r="N53" s="93">
        <f>'別表２－４－１－(1)異議申立て'!N53+'別表２－４－１－(2)審査請求'!N53+'別表２－４－１－(3)再審査請求'!N53</f>
        <v>25</v>
      </c>
      <c r="O53" s="93">
        <f>'別表２－４－１－(1)異議申立て'!O53+'別表２－４－１－(2)審査請求'!O53+'別表２－４－１－(3)再審査請求'!O53</f>
        <v>0</v>
      </c>
    </row>
    <row r="54" spans="1:15" ht="18" customHeight="1" thickBot="1">
      <c r="A54" s="94" t="s">
        <v>111</v>
      </c>
      <c r="B54" s="95">
        <f>'別表２－４－１－(1)異議申立て'!B54+'別表２－４－１－(2)審査請求'!B54+'別表２－４－１－(3)再審査請求'!B54</f>
        <v>22</v>
      </c>
      <c r="C54" s="95">
        <f>'別表２－４－１－(1)異議申立て'!C54+'別表２－４－１－(2)審査請求'!C54+'別表２－４－１－(3)再審査請求'!C54</f>
        <v>106</v>
      </c>
      <c r="D54" s="95">
        <f>'別表２－４－１－(1)異議申立て'!D54+'別表２－４－１－(2)審査請求'!D54+'別表２－４－１－(3)再審査請求'!D54</f>
        <v>72</v>
      </c>
      <c r="E54" s="95">
        <f>'別表２－４－１－(1)異議申立て'!E54+'別表２－４－１－(2)審査請求'!E54+'別表２－４－１－(3)再審査請求'!E54</f>
        <v>11</v>
      </c>
      <c r="F54" s="95">
        <f>'別表２－４－１－(1)異議申立て'!F54+'別表２－４－１－(2)審査請求'!F54+'別表２－４－１－(3)再審査請求'!F54</f>
        <v>33</v>
      </c>
      <c r="G54" s="95">
        <f>'別表２－４－１－(1)異議申立て'!G54+'別表２－４－１－(2)審査請求'!G54+'別表２－４－１－(3)再審査請求'!G54</f>
        <v>28</v>
      </c>
      <c r="H54" s="95">
        <f>'別表２－４－１－(1)異議申立て'!H54+'別表２－４－１－(2)審査請求'!H54+'別表２－４－１－(3)再審査請求'!H54</f>
        <v>0</v>
      </c>
      <c r="I54" s="95">
        <f>'別表２－４－１－(1)異議申立て'!I54+'別表２－４－１－(2)審査請求'!I54+'別表２－４－１－(3)再審査請求'!I54</f>
        <v>46</v>
      </c>
      <c r="J54" s="95">
        <f>'別表２－４－１－(1)異議申立て'!J54+'別表２－４－１－(2)審査請求'!J54+'別表２－４－１－(3)再審査請求'!J54</f>
        <v>23</v>
      </c>
      <c r="K54" s="95">
        <f>'別表２－４－１－(1)異議申立て'!K54+'別表２－４－１－(2)審査請求'!K54+'別表２－４－１－(3)再審査請求'!K54</f>
        <v>3</v>
      </c>
      <c r="L54" s="95">
        <f>'別表２－４－１－(1)異議申立て'!L54+'別表２－４－１－(2)審査請求'!L54+'別表２－４－１－(3)再審査請求'!L54</f>
        <v>0</v>
      </c>
      <c r="M54" s="95">
        <f>'別表２－４－１－(1)異議申立て'!M54+'別表２－４－１－(2)審査請求'!M54+'別表２－４－１－(3)再審査請求'!M54</f>
        <v>14</v>
      </c>
      <c r="N54" s="95">
        <f>'別表２－４－１－(1)異議申立て'!N54+'別表２－４－１－(2)審査請求'!N54+'別表２－４－１－(3)再審査請求'!N54</f>
        <v>42</v>
      </c>
      <c r="O54" s="95">
        <f>'別表２－４－１－(1)異議申立て'!O54+'別表２－４－１－(2)審査請求'!O54+'別表２－４－１－(3)再審査請求'!O54</f>
        <v>19</v>
      </c>
    </row>
    <row r="55" spans="1:15" ht="18" customHeight="1" thickTop="1">
      <c r="A55" s="96" t="s">
        <v>112</v>
      </c>
      <c r="B55" s="97">
        <f aca="true" t="shared" si="0" ref="B55:O55">SUM(B8:B54)</f>
        <v>192668</v>
      </c>
      <c r="C55" s="97">
        <f t="shared" si="0"/>
        <v>19646</v>
      </c>
      <c r="D55" s="97">
        <f t="shared" si="0"/>
        <v>16744</v>
      </c>
      <c r="E55" s="97">
        <f t="shared" si="0"/>
        <v>372</v>
      </c>
      <c r="F55" s="97">
        <f t="shared" si="0"/>
        <v>11106</v>
      </c>
      <c r="G55" s="97">
        <f t="shared" si="0"/>
        <v>3520</v>
      </c>
      <c r="H55" s="97">
        <f t="shared" si="0"/>
        <v>1746</v>
      </c>
      <c r="I55" s="97">
        <f t="shared" si="0"/>
        <v>4081</v>
      </c>
      <c r="J55" s="97">
        <f t="shared" si="0"/>
        <v>6300</v>
      </c>
      <c r="K55" s="97">
        <f t="shared" si="0"/>
        <v>3823</v>
      </c>
      <c r="L55" s="97">
        <f t="shared" si="0"/>
        <v>2540</v>
      </c>
      <c r="M55" s="97">
        <f t="shared" si="0"/>
        <v>6880</v>
      </c>
      <c r="N55" s="97">
        <f t="shared" si="0"/>
        <v>188690</v>
      </c>
      <c r="O55" s="97">
        <f t="shared" si="0"/>
        <v>182355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4330708661417323" bottom="0.5905511811023623" header="0.5118110236220472" footer="0.5118110236220472"/>
  <pageSetup firstPageNumber="4" useFirstPageNumber="1" horizontalDpi="600" verticalDpi="600" orientation="landscape" paperSize="9" scale="98" r:id="rId1"/>
  <headerFooter alignWithMargins="0">
    <oddFooter>&amp;C&amp;"ＭＳ 明朝,標準"-&amp;P+15-</oddFooter>
  </headerFooter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pane xSplit="1" ySplit="7" topLeftCell="B8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A1" sqref="A1"/>
    </sheetView>
  </sheetViews>
  <sheetFormatPr defaultColWidth="9.140625" defaultRowHeight="15"/>
  <cols>
    <col min="1" max="1" width="9.57421875" style="2" customWidth="1"/>
    <col min="2" max="3" width="10.421875" style="2" customWidth="1"/>
    <col min="4" max="8" width="8.00390625" style="2" customWidth="1"/>
    <col min="9" max="9" width="9.421875" style="2" customWidth="1"/>
    <col min="10" max="11" width="9.7109375" style="2" customWidth="1"/>
    <col min="12" max="12" width="9.14062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s="1" customFormat="1" ht="18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5" s="85" customFormat="1" ht="18" customHeight="1">
      <c r="A2" s="118" t="s">
        <v>51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</row>
    <row r="3" spans="1:14" s="85" customFormat="1" ht="18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85" customFormat="1" ht="18" customHeight="1">
      <c r="A4" s="86" t="s">
        <v>113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5" ht="18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87"/>
      <c r="O5" s="87" t="s">
        <v>53</v>
      </c>
    </row>
    <row r="6" spans="1:15" ht="18" customHeight="1">
      <c r="A6" s="126" t="s">
        <v>54</v>
      </c>
      <c r="B6" s="134" t="s">
        <v>55</v>
      </c>
      <c r="C6" s="134" t="s">
        <v>31</v>
      </c>
      <c r="D6" s="110" t="s">
        <v>56</v>
      </c>
      <c r="E6" s="136"/>
      <c r="F6" s="136"/>
      <c r="G6" s="136"/>
      <c r="H6" s="137"/>
      <c r="I6" s="102" t="s">
        <v>57</v>
      </c>
      <c r="J6" s="103"/>
      <c r="K6" s="103"/>
      <c r="L6" s="104"/>
      <c r="M6" s="126" t="s">
        <v>33</v>
      </c>
      <c r="N6" s="110" t="s">
        <v>7</v>
      </c>
      <c r="O6" s="137"/>
    </row>
    <row r="7" spans="1:15" ht="24">
      <c r="A7" s="127"/>
      <c r="B7" s="135"/>
      <c r="C7" s="135"/>
      <c r="D7" s="88"/>
      <c r="E7" s="59" t="s">
        <v>58</v>
      </c>
      <c r="F7" s="59" t="s">
        <v>59</v>
      </c>
      <c r="G7" s="59" t="s">
        <v>60</v>
      </c>
      <c r="H7" s="3" t="s">
        <v>61</v>
      </c>
      <c r="I7" s="56" t="s">
        <v>62</v>
      </c>
      <c r="J7" s="89" t="s">
        <v>63</v>
      </c>
      <c r="K7" s="90" t="s">
        <v>64</v>
      </c>
      <c r="L7" s="56" t="s">
        <v>49</v>
      </c>
      <c r="M7" s="138"/>
      <c r="N7" s="91"/>
      <c r="O7" s="59" t="s">
        <v>38</v>
      </c>
    </row>
    <row r="8" spans="1:15" ht="18" customHeight="1">
      <c r="A8" s="92" t="s">
        <v>65</v>
      </c>
      <c r="B8" s="93">
        <v>22</v>
      </c>
      <c r="C8" s="93">
        <v>189</v>
      </c>
      <c r="D8" s="93">
        <v>146</v>
      </c>
      <c r="E8" s="93">
        <v>3</v>
      </c>
      <c r="F8" s="93">
        <v>133</v>
      </c>
      <c r="G8" s="93">
        <v>10</v>
      </c>
      <c r="H8" s="93">
        <v>0</v>
      </c>
      <c r="I8" s="93">
        <v>113</v>
      </c>
      <c r="J8" s="93">
        <v>28</v>
      </c>
      <c r="K8" s="93">
        <v>4</v>
      </c>
      <c r="L8" s="93">
        <v>1</v>
      </c>
      <c r="M8" s="93">
        <v>8</v>
      </c>
      <c r="N8" s="93">
        <v>57</v>
      </c>
      <c r="O8" s="93">
        <v>6</v>
      </c>
    </row>
    <row r="9" spans="1:15" ht="18" customHeight="1">
      <c r="A9" s="92" t="s">
        <v>66</v>
      </c>
      <c r="B9" s="93">
        <v>5</v>
      </c>
      <c r="C9" s="93">
        <v>11</v>
      </c>
      <c r="D9" s="93">
        <v>7</v>
      </c>
      <c r="E9" s="93">
        <v>3</v>
      </c>
      <c r="F9" s="93">
        <v>4</v>
      </c>
      <c r="G9" s="93">
        <v>0</v>
      </c>
      <c r="H9" s="93">
        <v>0</v>
      </c>
      <c r="I9" s="93">
        <v>0</v>
      </c>
      <c r="J9" s="93">
        <v>1</v>
      </c>
      <c r="K9" s="93">
        <v>6</v>
      </c>
      <c r="L9" s="93">
        <v>0</v>
      </c>
      <c r="M9" s="93">
        <v>0</v>
      </c>
      <c r="N9" s="93">
        <v>9</v>
      </c>
      <c r="O9" s="93">
        <v>0</v>
      </c>
    </row>
    <row r="10" spans="1:15" ht="18" customHeight="1">
      <c r="A10" s="92" t="s">
        <v>67</v>
      </c>
      <c r="B10" s="93">
        <v>3</v>
      </c>
      <c r="C10" s="93">
        <v>9</v>
      </c>
      <c r="D10" s="93">
        <v>8</v>
      </c>
      <c r="E10" s="93">
        <v>1</v>
      </c>
      <c r="F10" s="93">
        <v>7</v>
      </c>
      <c r="G10" s="93">
        <v>0</v>
      </c>
      <c r="H10" s="93">
        <v>0</v>
      </c>
      <c r="I10" s="93">
        <v>7</v>
      </c>
      <c r="J10" s="93">
        <v>1</v>
      </c>
      <c r="K10" s="93">
        <v>0</v>
      </c>
      <c r="L10" s="93">
        <v>0</v>
      </c>
      <c r="M10" s="93">
        <v>0</v>
      </c>
      <c r="N10" s="93">
        <v>4</v>
      </c>
      <c r="O10" s="93">
        <v>0</v>
      </c>
    </row>
    <row r="11" spans="1:15" ht="18" customHeight="1">
      <c r="A11" s="92" t="s">
        <v>68</v>
      </c>
      <c r="B11" s="93">
        <v>3</v>
      </c>
      <c r="C11" s="93">
        <v>29</v>
      </c>
      <c r="D11" s="93">
        <v>24</v>
      </c>
      <c r="E11" s="93">
        <v>3</v>
      </c>
      <c r="F11" s="93">
        <v>20</v>
      </c>
      <c r="G11" s="93">
        <v>1</v>
      </c>
      <c r="H11" s="93">
        <v>0</v>
      </c>
      <c r="I11" s="93">
        <v>21</v>
      </c>
      <c r="J11" s="93">
        <v>0</v>
      </c>
      <c r="K11" s="93">
        <v>2</v>
      </c>
      <c r="L11" s="93">
        <v>1</v>
      </c>
      <c r="M11" s="93">
        <v>3</v>
      </c>
      <c r="N11" s="93">
        <v>5</v>
      </c>
      <c r="O11" s="93">
        <v>1</v>
      </c>
    </row>
    <row r="12" spans="1:15" ht="18" customHeight="1">
      <c r="A12" s="92" t="s">
        <v>69</v>
      </c>
      <c r="B12" s="93">
        <v>3</v>
      </c>
      <c r="C12" s="93">
        <v>5</v>
      </c>
      <c r="D12" s="93">
        <v>7</v>
      </c>
      <c r="E12" s="93">
        <v>1</v>
      </c>
      <c r="F12" s="93">
        <v>5</v>
      </c>
      <c r="G12" s="93">
        <v>1</v>
      </c>
      <c r="H12" s="93">
        <v>0</v>
      </c>
      <c r="I12" s="93">
        <v>2</v>
      </c>
      <c r="J12" s="93">
        <v>1</v>
      </c>
      <c r="K12" s="93">
        <v>3</v>
      </c>
      <c r="L12" s="93">
        <v>1</v>
      </c>
      <c r="M12" s="93">
        <v>0</v>
      </c>
      <c r="N12" s="93">
        <v>1</v>
      </c>
      <c r="O12" s="93">
        <v>0</v>
      </c>
    </row>
    <row r="13" spans="1:15" ht="18" customHeight="1">
      <c r="A13" s="92" t="s">
        <v>70</v>
      </c>
      <c r="B13" s="93">
        <v>7</v>
      </c>
      <c r="C13" s="93">
        <v>16</v>
      </c>
      <c r="D13" s="93">
        <v>12</v>
      </c>
      <c r="E13" s="93">
        <v>0</v>
      </c>
      <c r="F13" s="93">
        <v>12</v>
      </c>
      <c r="G13" s="93">
        <v>0</v>
      </c>
      <c r="H13" s="93">
        <v>0</v>
      </c>
      <c r="I13" s="93">
        <v>3</v>
      </c>
      <c r="J13" s="93">
        <v>5</v>
      </c>
      <c r="K13" s="93">
        <v>3</v>
      </c>
      <c r="L13" s="93">
        <v>1</v>
      </c>
      <c r="M13" s="93">
        <v>0</v>
      </c>
      <c r="N13" s="93">
        <v>11</v>
      </c>
      <c r="O13" s="93">
        <v>2</v>
      </c>
    </row>
    <row r="14" spans="1:15" ht="18" customHeight="1">
      <c r="A14" s="92" t="s">
        <v>71</v>
      </c>
      <c r="B14" s="93">
        <v>0</v>
      </c>
      <c r="C14" s="93">
        <v>8</v>
      </c>
      <c r="D14" s="93">
        <v>6</v>
      </c>
      <c r="E14" s="93">
        <v>1</v>
      </c>
      <c r="F14" s="93">
        <v>4</v>
      </c>
      <c r="G14" s="93">
        <v>1</v>
      </c>
      <c r="H14" s="93">
        <v>0</v>
      </c>
      <c r="I14" s="93">
        <v>5</v>
      </c>
      <c r="J14" s="93">
        <v>1</v>
      </c>
      <c r="K14" s="93">
        <v>0</v>
      </c>
      <c r="L14" s="93">
        <v>0</v>
      </c>
      <c r="M14" s="93">
        <v>0</v>
      </c>
      <c r="N14" s="93">
        <v>2</v>
      </c>
      <c r="O14" s="93">
        <v>0</v>
      </c>
    </row>
    <row r="15" spans="1:15" ht="18" customHeight="1">
      <c r="A15" s="92" t="s">
        <v>72</v>
      </c>
      <c r="B15" s="93">
        <v>5</v>
      </c>
      <c r="C15" s="93">
        <v>21</v>
      </c>
      <c r="D15" s="93">
        <v>13</v>
      </c>
      <c r="E15" s="93">
        <v>0</v>
      </c>
      <c r="F15" s="93">
        <v>11</v>
      </c>
      <c r="G15" s="93">
        <v>2</v>
      </c>
      <c r="H15" s="93">
        <v>0</v>
      </c>
      <c r="I15" s="93">
        <v>1</v>
      </c>
      <c r="J15" s="93">
        <v>7</v>
      </c>
      <c r="K15" s="93">
        <v>3</v>
      </c>
      <c r="L15" s="93">
        <v>2</v>
      </c>
      <c r="M15" s="93">
        <v>1</v>
      </c>
      <c r="N15" s="93">
        <v>12</v>
      </c>
      <c r="O15" s="93">
        <v>0</v>
      </c>
    </row>
    <row r="16" spans="1:15" ht="18" customHeight="1">
      <c r="A16" s="92" t="s">
        <v>73</v>
      </c>
      <c r="B16" s="93">
        <v>0</v>
      </c>
      <c r="C16" s="93">
        <v>5</v>
      </c>
      <c r="D16" s="93">
        <v>5</v>
      </c>
      <c r="E16" s="93">
        <v>2</v>
      </c>
      <c r="F16" s="93">
        <v>3</v>
      </c>
      <c r="G16" s="93">
        <v>0</v>
      </c>
      <c r="H16" s="93">
        <v>0</v>
      </c>
      <c r="I16" s="93">
        <v>5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</row>
    <row r="17" spans="1:15" ht="18" customHeight="1">
      <c r="A17" s="92" t="s">
        <v>74</v>
      </c>
      <c r="B17" s="93">
        <v>10</v>
      </c>
      <c r="C17" s="93">
        <v>64</v>
      </c>
      <c r="D17" s="93">
        <v>69</v>
      </c>
      <c r="E17" s="93">
        <v>3</v>
      </c>
      <c r="F17" s="93">
        <v>23</v>
      </c>
      <c r="G17" s="93">
        <v>43</v>
      </c>
      <c r="H17" s="93">
        <v>0</v>
      </c>
      <c r="I17" s="93">
        <v>37</v>
      </c>
      <c r="J17" s="93">
        <v>14</v>
      </c>
      <c r="K17" s="93">
        <v>15</v>
      </c>
      <c r="L17" s="93">
        <v>3</v>
      </c>
      <c r="M17" s="93">
        <v>0</v>
      </c>
      <c r="N17" s="93">
        <v>5</v>
      </c>
      <c r="O17" s="93">
        <v>1</v>
      </c>
    </row>
    <row r="18" spans="1:15" ht="18" customHeight="1">
      <c r="A18" s="92" t="s">
        <v>75</v>
      </c>
      <c r="B18" s="93">
        <v>59</v>
      </c>
      <c r="C18" s="93">
        <v>243</v>
      </c>
      <c r="D18" s="93">
        <v>190</v>
      </c>
      <c r="E18" s="93">
        <v>12</v>
      </c>
      <c r="F18" s="93">
        <v>164</v>
      </c>
      <c r="G18" s="93">
        <v>14</v>
      </c>
      <c r="H18" s="93">
        <v>0</v>
      </c>
      <c r="I18" s="93">
        <v>106</v>
      </c>
      <c r="J18" s="93">
        <v>50</v>
      </c>
      <c r="K18" s="93">
        <v>31</v>
      </c>
      <c r="L18" s="93">
        <v>3</v>
      </c>
      <c r="M18" s="93">
        <v>23</v>
      </c>
      <c r="N18" s="93">
        <v>89</v>
      </c>
      <c r="O18" s="93">
        <v>2</v>
      </c>
    </row>
    <row r="19" spans="1:15" ht="18" customHeight="1">
      <c r="A19" s="92" t="s">
        <v>76</v>
      </c>
      <c r="B19" s="93">
        <v>232</v>
      </c>
      <c r="C19" s="93">
        <v>247</v>
      </c>
      <c r="D19" s="93">
        <v>218</v>
      </c>
      <c r="E19" s="93">
        <v>0</v>
      </c>
      <c r="F19" s="93">
        <v>201</v>
      </c>
      <c r="G19" s="93">
        <v>11</v>
      </c>
      <c r="H19" s="93">
        <v>6</v>
      </c>
      <c r="I19" s="93">
        <v>100</v>
      </c>
      <c r="J19" s="93">
        <v>39</v>
      </c>
      <c r="K19" s="93">
        <v>63</v>
      </c>
      <c r="L19" s="93">
        <v>16</v>
      </c>
      <c r="M19" s="93">
        <v>7</v>
      </c>
      <c r="N19" s="93">
        <v>254</v>
      </c>
      <c r="O19" s="93">
        <v>124</v>
      </c>
    </row>
    <row r="20" spans="1:15" ht="18" customHeight="1">
      <c r="A20" s="92" t="s">
        <v>77</v>
      </c>
      <c r="B20" s="93">
        <v>217</v>
      </c>
      <c r="C20" s="93">
        <v>774</v>
      </c>
      <c r="D20" s="93">
        <v>639</v>
      </c>
      <c r="E20" s="93">
        <v>13</v>
      </c>
      <c r="F20" s="93">
        <v>521</v>
      </c>
      <c r="G20" s="93">
        <v>105</v>
      </c>
      <c r="H20" s="93">
        <v>0</v>
      </c>
      <c r="I20" s="93">
        <v>249</v>
      </c>
      <c r="J20" s="93">
        <v>215</v>
      </c>
      <c r="K20" s="93">
        <v>145</v>
      </c>
      <c r="L20" s="93">
        <v>30</v>
      </c>
      <c r="M20" s="93">
        <v>31</v>
      </c>
      <c r="N20" s="93">
        <v>321</v>
      </c>
      <c r="O20" s="93">
        <v>13</v>
      </c>
    </row>
    <row r="21" spans="1:15" ht="18" customHeight="1">
      <c r="A21" s="92" t="s">
        <v>78</v>
      </c>
      <c r="B21" s="93">
        <v>267</v>
      </c>
      <c r="C21" s="93">
        <v>179</v>
      </c>
      <c r="D21" s="93">
        <v>343</v>
      </c>
      <c r="E21" s="93">
        <v>7</v>
      </c>
      <c r="F21" s="93">
        <v>328</v>
      </c>
      <c r="G21" s="93">
        <v>8</v>
      </c>
      <c r="H21" s="93">
        <v>0</v>
      </c>
      <c r="I21" s="93">
        <v>72</v>
      </c>
      <c r="J21" s="93">
        <v>38</v>
      </c>
      <c r="K21" s="93">
        <v>227</v>
      </c>
      <c r="L21" s="93">
        <v>6</v>
      </c>
      <c r="M21" s="93">
        <v>9</v>
      </c>
      <c r="N21" s="93">
        <v>94</v>
      </c>
      <c r="O21" s="93">
        <v>3</v>
      </c>
    </row>
    <row r="22" spans="1:15" ht="18" customHeight="1">
      <c r="A22" s="92" t="s">
        <v>79</v>
      </c>
      <c r="B22" s="93">
        <v>4</v>
      </c>
      <c r="C22" s="93">
        <v>25</v>
      </c>
      <c r="D22" s="93">
        <v>20</v>
      </c>
      <c r="E22" s="93">
        <v>0</v>
      </c>
      <c r="F22" s="93">
        <v>20</v>
      </c>
      <c r="G22" s="93">
        <v>0</v>
      </c>
      <c r="H22" s="93">
        <v>0</v>
      </c>
      <c r="I22" s="93">
        <v>18</v>
      </c>
      <c r="J22" s="93">
        <v>1</v>
      </c>
      <c r="K22" s="93">
        <v>1</v>
      </c>
      <c r="L22" s="93">
        <v>0</v>
      </c>
      <c r="M22" s="93">
        <v>1</v>
      </c>
      <c r="N22" s="93">
        <v>8</v>
      </c>
      <c r="O22" s="93">
        <v>3</v>
      </c>
    </row>
    <row r="23" spans="1:15" ht="18" customHeight="1">
      <c r="A23" s="92" t="s">
        <v>80</v>
      </c>
      <c r="B23" s="93">
        <v>17</v>
      </c>
      <c r="C23" s="93">
        <v>6</v>
      </c>
      <c r="D23" s="93">
        <v>9</v>
      </c>
      <c r="E23" s="93">
        <v>1</v>
      </c>
      <c r="F23" s="93">
        <v>8</v>
      </c>
      <c r="G23" s="93">
        <v>0</v>
      </c>
      <c r="H23" s="93">
        <v>0</v>
      </c>
      <c r="I23" s="93">
        <v>4</v>
      </c>
      <c r="J23" s="93">
        <v>0</v>
      </c>
      <c r="K23" s="93">
        <v>1</v>
      </c>
      <c r="L23" s="93">
        <v>4</v>
      </c>
      <c r="M23" s="93">
        <v>0</v>
      </c>
      <c r="N23" s="93">
        <v>14</v>
      </c>
      <c r="O23" s="93">
        <v>13</v>
      </c>
    </row>
    <row r="24" spans="1:15" ht="18" customHeight="1">
      <c r="A24" s="92" t="s">
        <v>81</v>
      </c>
      <c r="B24" s="93">
        <v>60</v>
      </c>
      <c r="C24" s="93">
        <v>24</v>
      </c>
      <c r="D24" s="93">
        <v>30</v>
      </c>
      <c r="E24" s="93">
        <v>4</v>
      </c>
      <c r="F24" s="93">
        <v>24</v>
      </c>
      <c r="G24" s="93">
        <v>2</v>
      </c>
      <c r="H24" s="93">
        <v>0</v>
      </c>
      <c r="I24" s="93">
        <v>4</v>
      </c>
      <c r="J24" s="93">
        <v>1</v>
      </c>
      <c r="K24" s="93">
        <v>1</v>
      </c>
      <c r="L24" s="93">
        <v>24</v>
      </c>
      <c r="M24" s="93">
        <v>2</v>
      </c>
      <c r="N24" s="93">
        <v>52</v>
      </c>
      <c r="O24" s="93">
        <v>35</v>
      </c>
    </row>
    <row r="25" spans="1:15" ht="18" customHeight="1">
      <c r="A25" s="92" t="s">
        <v>82</v>
      </c>
      <c r="B25" s="93">
        <v>7</v>
      </c>
      <c r="C25" s="93">
        <v>13</v>
      </c>
      <c r="D25" s="93">
        <v>17</v>
      </c>
      <c r="E25" s="93">
        <v>1</v>
      </c>
      <c r="F25" s="93">
        <v>14</v>
      </c>
      <c r="G25" s="93">
        <v>2</v>
      </c>
      <c r="H25" s="93">
        <v>0</v>
      </c>
      <c r="I25" s="93">
        <v>10</v>
      </c>
      <c r="J25" s="93">
        <v>1</v>
      </c>
      <c r="K25" s="93">
        <v>2</v>
      </c>
      <c r="L25" s="93">
        <v>4</v>
      </c>
      <c r="M25" s="93">
        <v>1</v>
      </c>
      <c r="N25" s="93">
        <v>2</v>
      </c>
      <c r="O25" s="93">
        <v>0</v>
      </c>
    </row>
    <row r="26" spans="1:15" ht="18" customHeight="1">
      <c r="A26" s="92" t="s">
        <v>83</v>
      </c>
      <c r="B26" s="93">
        <v>3</v>
      </c>
      <c r="C26" s="93">
        <v>3</v>
      </c>
      <c r="D26" s="93">
        <v>2</v>
      </c>
      <c r="E26" s="93">
        <v>0</v>
      </c>
      <c r="F26" s="93">
        <v>1</v>
      </c>
      <c r="G26" s="93">
        <v>1</v>
      </c>
      <c r="H26" s="93">
        <v>0</v>
      </c>
      <c r="I26" s="93">
        <v>1</v>
      </c>
      <c r="J26" s="93">
        <v>0</v>
      </c>
      <c r="K26" s="93">
        <v>1</v>
      </c>
      <c r="L26" s="93">
        <v>0</v>
      </c>
      <c r="M26" s="93">
        <v>0</v>
      </c>
      <c r="N26" s="93">
        <v>4</v>
      </c>
      <c r="O26" s="93">
        <v>2</v>
      </c>
    </row>
    <row r="27" spans="1:15" ht="18" customHeight="1">
      <c r="A27" s="92" t="s">
        <v>84</v>
      </c>
      <c r="B27" s="93">
        <v>2</v>
      </c>
      <c r="C27" s="93">
        <v>21</v>
      </c>
      <c r="D27" s="93">
        <v>16</v>
      </c>
      <c r="E27" s="93">
        <v>1</v>
      </c>
      <c r="F27" s="93">
        <v>15</v>
      </c>
      <c r="G27" s="93">
        <v>0</v>
      </c>
      <c r="H27" s="93">
        <v>0</v>
      </c>
      <c r="I27" s="93">
        <v>14</v>
      </c>
      <c r="J27" s="93">
        <v>1</v>
      </c>
      <c r="K27" s="93">
        <v>0</v>
      </c>
      <c r="L27" s="93">
        <v>1</v>
      </c>
      <c r="M27" s="93">
        <v>0</v>
      </c>
      <c r="N27" s="93">
        <v>7</v>
      </c>
      <c r="O27" s="93">
        <v>1</v>
      </c>
    </row>
    <row r="28" spans="1:15" ht="18" customHeight="1">
      <c r="A28" s="92" t="s">
        <v>85</v>
      </c>
      <c r="B28" s="93">
        <v>6</v>
      </c>
      <c r="C28" s="93">
        <v>18</v>
      </c>
      <c r="D28" s="93">
        <v>17</v>
      </c>
      <c r="E28" s="93">
        <v>3</v>
      </c>
      <c r="F28" s="93">
        <v>12</v>
      </c>
      <c r="G28" s="93">
        <v>2</v>
      </c>
      <c r="H28" s="93">
        <v>0</v>
      </c>
      <c r="I28" s="93">
        <v>8</v>
      </c>
      <c r="J28" s="93">
        <v>1</v>
      </c>
      <c r="K28" s="93">
        <v>8</v>
      </c>
      <c r="L28" s="93">
        <v>0</v>
      </c>
      <c r="M28" s="93">
        <v>3</v>
      </c>
      <c r="N28" s="93">
        <v>4</v>
      </c>
      <c r="O28" s="93">
        <v>0</v>
      </c>
    </row>
    <row r="29" spans="1:15" ht="18" customHeight="1">
      <c r="A29" s="92" t="s">
        <v>86</v>
      </c>
      <c r="B29" s="93">
        <v>7</v>
      </c>
      <c r="C29" s="93">
        <v>35</v>
      </c>
      <c r="D29" s="93">
        <v>31</v>
      </c>
      <c r="E29" s="93">
        <v>1</v>
      </c>
      <c r="F29" s="93">
        <v>30</v>
      </c>
      <c r="G29" s="93">
        <v>0</v>
      </c>
      <c r="H29" s="93">
        <v>0</v>
      </c>
      <c r="I29" s="93">
        <v>26</v>
      </c>
      <c r="J29" s="93">
        <v>3</v>
      </c>
      <c r="K29" s="93">
        <v>2</v>
      </c>
      <c r="L29" s="93">
        <v>0</v>
      </c>
      <c r="M29" s="93">
        <v>0</v>
      </c>
      <c r="N29" s="93">
        <v>11</v>
      </c>
      <c r="O29" s="93">
        <v>0</v>
      </c>
    </row>
    <row r="30" spans="1:15" ht="18" customHeight="1">
      <c r="A30" s="92" t="s">
        <v>87</v>
      </c>
      <c r="B30" s="93">
        <v>102</v>
      </c>
      <c r="C30" s="93">
        <v>170</v>
      </c>
      <c r="D30" s="93">
        <v>111</v>
      </c>
      <c r="E30" s="93">
        <v>17</v>
      </c>
      <c r="F30" s="93">
        <v>89</v>
      </c>
      <c r="G30" s="93">
        <v>5</v>
      </c>
      <c r="H30" s="93">
        <v>0</v>
      </c>
      <c r="I30" s="93">
        <v>42</v>
      </c>
      <c r="J30" s="93">
        <v>39</v>
      </c>
      <c r="K30" s="93">
        <v>14</v>
      </c>
      <c r="L30" s="93">
        <v>16</v>
      </c>
      <c r="M30" s="93">
        <v>63</v>
      </c>
      <c r="N30" s="93">
        <v>98</v>
      </c>
      <c r="O30" s="93">
        <v>1</v>
      </c>
    </row>
    <row r="31" spans="1:15" ht="18" customHeight="1">
      <c r="A31" s="92" t="s">
        <v>88</v>
      </c>
      <c r="B31" s="93">
        <v>62</v>
      </c>
      <c r="C31" s="93">
        <v>58</v>
      </c>
      <c r="D31" s="93">
        <v>64</v>
      </c>
      <c r="E31" s="93">
        <v>13</v>
      </c>
      <c r="F31" s="93">
        <v>30</v>
      </c>
      <c r="G31" s="93">
        <v>21</v>
      </c>
      <c r="H31" s="93">
        <v>0</v>
      </c>
      <c r="I31" s="93">
        <v>29</v>
      </c>
      <c r="J31" s="93">
        <v>9</v>
      </c>
      <c r="K31" s="93">
        <v>19</v>
      </c>
      <c r="L31" s="93">
        <v>7</v>
      </c>
      <c r="M31" s="93">
        <v>0</v>
      </c>
      <c r="N31" s="93">
        <v>56</v>
      </c>
      <c r="O31" s="93">
        <v>48</v>
      </c>
    </row>
    <row r="32" spans="1:15" ht="18" customHeight="1">
      <c r="A32" s="92" t="s">
        <v>89</v>
      </c>
      <c r="B32" s="93">
        <v>8</v>
      </c>
      <c r="C32" s="93">
        <v>42</v>
      </c>
      <c r="D32" s="93">
        <v>38</v>
      </c>
      <c r="E32" s="93">
        <v>5</v>
      </c>
      <c r="F32" s="93">
        <v>27</v>
      </c>
      <c r="G32" s="93">
        <v>6</v>
      </c>
      <c r="H32" s="93">
        <v>0</v>
      </c>
      <c r="I32" s="93">
        <v>27</v>
      </c>
      <c r="J32" s="93">
        <v>7</v>
      </c>
      <c r="K32" s="93">
        <v>3</v>
      </c>
      <c r="L32" s="93">
        <v>1</v>
      </c>
      <c r="M32" s="93">
        <v>1</v>
      </c>
      <c r="N32" s="93">
        <v>11</v>
      </c>
      <c r="O32" s="93">
        <v>1</v>
      </c>
    </row>
    <row r="33" spans="1:15" ht="18" customHeight="1">
      <c r="A33" s="92" t="s">
        <v>90</v>
      </c>
      <c r="B33" s="93">
        <v>34</v>
      </c>
      <c r="C33" s="93">
        <v>95</v>
      </c>
      <c r="D33" s="93">
        <v>92</v>
      </c>
      <c r="E33" s="93">
        <v>6</v>
      </c>
      <c r="F33" s="93">
        <v>77</v>
      </c>
      <c r="G33" s="93">
        <v>9</v>
      </c>
      <c r="H33" s="93">
        <v>0</v>
      </c>
      <c r="I33" s="93">
        <v>43</v>
      </c>
      <c r="J33" s="93">
        <v>32</v>
      </c>
      <c r="K33" s="93">
        <v>5</v>
      </c>
      <c r="L33" s="93">
        <v>12</v>
      </c>
      <c r="M33" s="93">
        <v>10</v>
      </c>
      <c r="N33" s="93">
        <v>27</v>
      </c>
      <c r="O33" s="93">
        <v>0</v>
      </c>
    </row>
    <row r="34" spans="1:15" ht="18" customHeight="1">
      <c r="A34" s="92" t="s">
        <v>91</v>
      </c>
      <c r="B34" s="93">
        <v>244</v>
      </c>
      <c r="C34" s="93">
        <v>845</v>
      </c>
      <c r="D34" s="93">
        <v>416</v>
      </c>
      <c r="E34" s="93">
        <v>5</v>
      </c>
      <c r="F34" s="93">
        <v>335</v>
      </c>
      <c r="G34" s="93">
        <v>75</v>
      </c>
      <c r="H34" s="93">
        <v>1</v>
      </c>
      <c r="I34" s="93">
        <v>147</v>
      </c>
      <c r="J34" s="93">
        <v>208</v>
      </c>
      <c r="K34" s="93">
        <v>48</v>
      </c>
      <c r="L34" s="93">
        <v>13</v>
      </c>
      <c r="M34" s="93">
        <v>293</v>
      </c>
      <c r="N34" s="93">
        <v>380</v>
      </c>
      <c r="O34" s="93">
        <v>12</v>
      </c>
    </row>
    <row r="35" spans="1:15" ht="18" customHeight="1">
      <c r="A35" s="92" t="s">
        <v>92</v>
      </c>
      <c r="B35" s="93">
        <v>51</v>
      </c>
      <c r="C35" s="93">
        <v>205</v>
      </c>
      <c r="D35" s="93">
        <v>163</v>
      </c>
      <c r="E35" s="93">
        <v>7</v>
      </c>
      <c r="F35" s="93">
        <v>124</v>
      </c>
      <c r="G35" s="93">
        <v>32</v>
      </c>
      <c r="H35" s="93">
        <v>0</v>
      </c>
      <c r="I35" s="93">
        <v>49</v>
      </c>
      <c r="J35" s="93">
        <v>95</v>
      </c>
      <c r="K35" s="93">
        <v>13</v>
      </c>
      <c r="L35" s="93">
        <v>6</v>
      </c>
      <c r="M35" s="93">
        <v>37</v>
      </c>
      <c r="N35" s="93">
        <v>56</v>
      </c>
      <c r="O35" s="93">
        <v>6</v>
      </c>
    </row>
    <row r="36" spans="1:15" ht="18" customHeight="1">
      <c r="A36" s="92" t="s">
        <v>93</v>
      </c>
      <c r="B36" s="93">
        <v>16</v>
      </c>
      <c r="C36" s="93">
        <v>73</v>
      </c>
      <c r="D36" s="93">
        <v>86</v>
      </c>
      <c r="E36" s="93">
        <v>0</v>
      </c>
      <c r="F36" s="93">
        <v>84</v>
      </c>
      <c r="G36" s="93">
        <v>2</v>
      </c>
      <c r="H36" s="93">
        <v>0</v>
      </c>
      <c r="I36" s="93">
        <v>79</v>
      </c>
      <c r="J36" s="93">
        <v>3</v>
      </c>
      <c r="K36" s="93">
        <v>4</v>
      </c>
      <c r="L36" s="93">
        <v>0</v>
      </c>
      <c r="M36" s="93">
        <v>1</v>
      </c>
      <c r="N36" s="93">
        <v>2</v>
      </c>
      <c r="O36" s="93">
        <v>0</v>
      </c>
    </row>
    <row r="37" spans="1:15" ht="18" customHeight="1">
      <c r="A37" s="92" t="s">
        <v>94</v>
      </c>
      <c r="B37" s="93">
        <v>3</v>
      </c>
      <c r="C37" s="93">
        <v>39</v>
      </c>
      <c r="D37" s="93">
        <v>39</v>
      </c>
      <c r="E37" s="93">
        <v>0</v>
      </c>
      <c r="F37" s="93">
        <v>39</v>
      </c>
      <c r="G37" s="93">
        <v>0</v>
      </c>
      <c r="H37" s="93">
        <v>0</v>
      </c>
      <c r="I37" s="93">
        <v>34</v>
      </c>
      <c r="J37" s="93">
        <v>3</v>
      </c>
      <c r="K37" s="93">
        <v>1</v>
      </c>
      <c r="L37" s="93">
        <v>1</v>
      </c>
      <c r="M37" s="93">
        <v>0</v>
      </c>
      <c r="N37" s="93">
        <v>3</v>
      </c>
      <c r="O37" s="93">
        <v>0</v>
      </c>
    </row>
    <row r="38" spans="1:15" ht="18" customHeight="1">
      <c r="A38" s="92" t="s">
        <v>95</v>
      </c>
      <c r="B38" s="93">
        <v>3</v>
      </c>
      <c r="C38" s="93">
        <v>15</v>
      </c>
      <c r="D38" s="93">
        <v>14</v>
      </c>
      <c r="E38" s="93">
        <v>0</v>
      </c>
      <c r="F38" s="93">
        <v>6</v>
      </c>
      <c r="G38" s="93">
        <v>8</v>
      </c>
      <c r="H38" s="93">
        <v>0</v>
      </c>
      <c r="I38" s="93">
        <v>6</v>
      </c>
      <c r="J38" s="93">
        <v>6</v>
      </c>
      <c r="K38" s="93">
        <v>1</v>
      </c>
      <c r="L38" s="93">
        <v>1</v>
      </c>
      <c r="M38" s="93">
        <v>0</v>
      </c>
      <c r="N38" s="93">
        <v>4</v>
      </c>
      <c r="O38" s="93">
        <v>0</v>
      </c>
    </row>
    <row r="39" spans="1:15" ht="18" customHeight="1">
      <c r="A39" s="92" t="s">
        <v>96</v>
      </c>
      <c r="B39" s="93">
        <v>43</v>
      </c>
      <c r="C39" s="93">
        <v>7</v>
      </c>
      <c r="D39" s="93">
        <v>22</v>
      </c>
      <c r="E39" s="93">
        <v>6</v>
      </c>
      <c r="F39" s="93">
        <v>16</v>
      </c>
      <c r="G39" s="93">
        <v>0</v>
      </c>
      <c r="H39" s="93">
        <v>0</v>
      </c>
      <c r="I39" s="93">
        <v>3</v>
      </c>
      <c r="J39" s="93">
        <v>0</v>
      </c>
      <c r="K39" s="93">
        <v>2</v>
      </c>
      <c r="L39" s="93">
        <v>17</v>
      </c>
      <c r="M39" s="93">
        <v>1</v>
      </c>
      <c r="N39" s="93">
        <v>27</v>
      </c>
      <c r="O39" s="93">
        <v>24</v>
      </c>
    </row>
    <row r="40" spans="1:15" ht="18" customHeight="1">
      <c r="A40" s="92" t="s">
        <v>97</v>
      </c>
      <c r="B40" s="93">
        <v>23</v>
      </c>
      <c r="C40" s="93">
        <v>45</v>
      </c>
      <c r="D40" s="93">
        <v>35</v>
      </c>
      <c r="E40" s="93">
        <v>0</v>
      </c>
      <c r="F40" s="93">
        <v>33</v>
      </c>
      <c r="G40" s="93">
        <v>2</v>
      </c>
      <c r="H40" s="93">
        <v>0</v>
      </c>
      <c r="I40" s="93">
        <v>10</v>
      </c>
      <c r="J40" s="93">
        <v>0</v>
      </c>
      <c r="K40" s="93">
        <v>24</v>
      </c>
      <c r="L40" s="93">
        <v>1</v>
      </c>
      <c r="M40" s="93">
        <v>2</v>
      </c>
      <c r="N40" s="93">
        <v>31</v>
      </c>
      <c r="O40" s="93">
        <v>0</v>
      </c>
    </row>
    <row r="41" spans="1:15" ht="18" customHeight="1">
      <c r="A41" s="92" t="s">
        <v>98</v>
      </c>
      <c r="B41" s="93">
        <v>335</v>
      </c>
      <c r="C41" s="93">
        <v>208</v>
      </c>
      <c r="D41" s="93">
        <v>99</v>
      </c>
      <c r="E41" s="93">
        <v>4</v>
      </c>
      <c r="F41" s="93">
        <v>89</v>
      </c>
      <c r="G41" s="93">
        <v>6</v>
      </c>
      <c r="H41" s="93">
        <v>0</v>
      </c>
      <c r="I41" s="93">
        <v>73</v>
      </c>
      <c r="J41" s="93">
        <v>17</v>
      </c>
      <c r="K41" s="93">
        <v>2</v>
      </c>
      <c r="L41" s="93">
        <v>7</v>
      </c>
      <c r="M41" s="93">
        <v>3</v>
      </c>
      <c r="N41" s="93">
        <v>441</v>
      </c>
      <c r="O41" s="93">
        <v>320</v>
      </c>
    </row>
    <row r="42" spans="1:15" ht="18" customHeight="1">
      <c r="A42" s="92" t="s">
        <v>99</v>
      </c>
      <c r="B42" s="93">
        <v>3</v>
      </c>
      <c r="C42" s="93">
        <v>23</v>
      </c>
      <c r="D42" s="93">
        <v>23</v>
      </c>
      <c r="E42" s="93">
        <v>1</v>
      </c>
      <c r="F42" s="93">
        <v>18</v>
      </c>
      <c r="G42" s="93">
        <v>4</v>
      </c>
      <c r="H42" s="93">
        <v>0</v>
      </c>
      <c r="I42" s="93">
        <v>20</v>
      </c>
      <c r="J42" s="93">
        <v>1</v>
      </c>
      <c r="K42" s="93">
        <v>2</v>
      </c>
      <c r="L42" s="93">
        <v>0</v>
      </c>
      <c r="M42" s="93">
        <v>0</v>
      </c>
      <c r="N42" s="93">
        <v>3</v>
      </c>
      <c r="O42" s="93">
        <v>0</v>
      </c>
    </row>
    <row r="43" spans="1:15" ht="18" customHeight="1">
      <c r="A43" s="92" t="s">
        <v>100</v>
      </c>
      <c r="B43" s="93">
        <v>10</v>
      </c>
      <c r="C43" s="93">
        <v>57</v>
      </c>
      <c r="D43" s="93">
        <v>22</v>
      </c>
      <c r="E43" s="93">
        <v>5</v>
      </c>
      <c r="F43" s="93">
        <v>7</v>
      </c>
      <c r="G43" s="93">
        <v>10</v>
      </c>
      <c r="H43" s="93">
        <v>0</v>
      </c>
      <c r="I43" s="93">
        <v>12</v>
      </c>
      <c r="J43" s="93">
        <v>1</v>
      </c>
      <c r="K43" s="93">
        <v>8</v>
      </c>
      <c r="L43" s="93">
        <v>1</v>
      </c>
      <c r="M43" s="93">
        <v>1</v>
      </c>
      <c r="N43" s="93">
        <v>44</v>
      </c>
      <c r="O43" s="93">
        <v>3</v>
      </c>
    </row>
    <row r="44" spans="1:15" ht="18" customHeight="1">
      <c r="A44" s="92" t="s">
        <v>101</v>
      </c>
      <c r="B44" s="93">
        <v>12</v>
      </c>
      <c r="C44" s="93">
        <v>19</v>
      </c>
      <c r="D44" s="93">
        <v>16</v>
      </c>
      <c r="E44" s="93">
        <v>2</v>
      </c>
      <c r="F44" s="93">
        <v>12</v>
      </c>
      <c r="G44" s="93">
        <v>2</v>
      </c>
      <c r="H44" s="93">
        <v>0</v>
      </c>
      <c r="I44" s="93">
        <v>7</v>
      </c>
      <c r="J44" s="93">
        <v>1</v>
      </c>
      <c r="K44" s="93">
        <v>1</v>
      </c>
      <c r="L44" s="93">
        <v>7</v>
      </c>
      <c r="M44" s="93">
        <v>0</v>
      </c>
      <c r="N44" s="93">
        <v>15</v>
      </c>
      <c r="O44" s="93">
        <v>4</v>
      </c>
    </row>
    <row r="45" spans="1:15" ht="18" customHeight="1">
      <c r="A45" s="92" t="s">
        <v>102</v>
      </c>
      <c r="B45" s="93">
        <v>5</v>
      </c>
      <c r="C45" s="93">
        <v>10</v>
      </c>
      <c r="D45" s="93">
        <v>13</v>
      </c>
      <c r="E45" s="93">
        <v>1</v>
      </c>
      <c r="F45" s="93">
        <v>12</v>
      </c>
      <c r="G45" s="93">
        <v>0</v>
      </c>
      <c r="H45" s="93">
        <v>0</v>
      </c>
      <c r="I45" s="93">
        <v>6</v>
      </c>
      <c r="J45" s="93">
        <v>5</v>
      </c>
      <c r="K45" s="93">
        <v>2</v>
      </c>
      <c r="L45" s="93">
        <v>0</v>
      </c>
      <c r="M45" s="93">
        <v>0</v>
      </c>
      <c r="N45" s="93">
        <v>2</v>
      </c>
      <c r="O45" s="93">
        <v>0</v>
      </c>
    </row>
    <row r="46" spans="1:15" ht="18" customHeight="1">
      <c r="A46" s="92" t="s">
        <v>103</v>
      </c>
      <c r="B46" s="93">
        <v>5</v>
      </c>
      <c r="C46" s="93">
        <v>17</v>
      </c>
      <c r="D46" s="93">
        <v>15</v>
      </c>
      <c r="E46" s="93">
        <v>1</v>
      </c>
      <c r="F46" s="93">
        <v>11</v>
      </c>
      <c r="G46" s="93">
        <v>3</v>
      </c>
      <c r="H46" s="93">
        <v>0</v>
      </c>
      <c r="I46" s="93">
        <v>12</v>
      </c>
      <c r="J46" s="93">
        <v>0</v>
      </c>
      <c r="K46" s="93">
        <v>1</v>
      </c>
      <c r="L46" s="93">
        <v>2</v>
      </c>
      <c r="M46" s="93">
        <v>1</v>
      </c>
      <c r="N46" s="93">
        <v>6</v>
      </c>
      <c r="O46" s="93">
        <v>0</v>
      </c>
    </row>
    <row r="47" spans="1:15" ht="18" customHeight="1">
      <c r="A47" s="92" t="s">
        <v>104</v>
      </c>
      <c r="B47" s="93">
        <v>60</v>
      </c>
      <c r="C47" s="93">
        <v>104</v>
      </c>
      <c r="D47" s="93">
        <v>104</v>
      </c>
      <c r="E47" s="93">
        <v>0</v>
      </c>
      <c r="F47" s="93">
        <v>85</v>
      </c>
      <c r="G47" s="93">
        <v>19</v>
      </c>
      <c r="H47" s="93">
        <v>0</v>
      </c>
      <c r="I47" s="93">
        <v>10</v>
      </c>
      <c r="J47" s="93">
        <v>27</v>
      </c>
      <c r="K47" s="93">
        <v>62</v>
      </c>
      <c r="L47" s="93">
        <v>5</v>
      </c>
      <c r="M47" s="93">
        <v>7</v>
      </c>
      <c r="N47" s="93">
        <v>53</v>
      </c>
      <c r="O47" s="93">
        <v>3</v>
      </c>
    </row>
    <row r="48" spans="1:15" ht="18" customHeight="1">
      <c r="A48" s="92" t="s">
        <v>105</v>
      </c>
      <c r="B48" s="93">
        <v>0</v>
      </c>
      <c r="C48" s="93">
        <v>6</v>
      </c>
      <c r="D48" s="93">
        <v>6</v>
      </c>
      <c r="E48" s="93">
        <v>1</v>
      </c>
      <c r="F48" s="93">
        <v>5</v>
      </c>
      <c r="G48" s="93">
        <v>0</v>
      </c>
      <c r="H48" s="93">
        <v>0</v>
      </c>
      <c r="I48" s="93">
        <v>6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</row>
    <row r="49" spans="1:15" ht="18" customHeight="1">
      <c r="A49" s="92" t="s">
        <v>106</v>
      </c>
      <c r="B49" s="93">
        <v>0</v>
      </c>
      <c r="C49" s="93">
        <v>6</v>
      </c>
      <c r="D49" s="93">
        <v>5</v>
      </c>
      <c r="E49" s="93">
        <v>1</v>
      </c>
      <c r="F49" s="93">
        <v>3</v>
      </c>
      <c r="G49" s="93">
        <v>1</v>
      </c>
      <c r="H49" s="93">
        <v>0</v>
      </c>
      <c r="I49" s="93">
        <v>4</v>
      </c>
      <c r="J49" s="93">
        <v>0</v>
      </c>
      <c r="K49" s="93">
        <v>1</v>
      </c>
      <c r="L49" s="93">
        <v>0</v>
      </c>
      <c r="M49" s="93">
        <v>0</v>
      </c>
      <c r="N49" s="93">
        <v>1</v>
      </c>
      <c r="O49" s="93">
        <v>0</v>
      </c>
    </row>
    <row r="50" spans="1:15" ht="18" customHeight="1">
      <c r="A50" s="92" t="s">
        <v>107</v>
      </c>
      <c r="B50" s="93">
        <v>9</v>
      </c>
      <c r="C50" s="93">
        <v>10</v>
      </c>
      <c r="D50" s="93">
        <v>12</v>
      </c>
      <c r="E50" s="93">
        <v>1</v>
      </c>
      <c r="F50" s="93">
        <v>11</v>
      </c>
      <c r="G50" s="93">
        <v>0</v>
      </c>
      <c r="H50" s="93">
        <v>0</v>
      </c>
      <c r="I50" s="93">
        <v>7</v>
      </c>
      <c r="J50" s="93">
        <v>0</v>
      </c>
      <c r="K50" s="93">
        <v>0</v>
      </c>
      <c r="L50" s="93">
        <v>5</v>
      </c>
      <c r="M50" s="93">
        <v>0</v>
      </c>
      <c r="N50" s="93">
        <v>7</v>
      </c>
      <c r="O50" s="93">
        <v>4</v>
      </c>
    </row>
    <row r="51" spans="1:15" ht="18" customHeight="1">
      <c r="A51" s="92" t="s">
        <v>108</v>
      </c>
      <c r="B51" s="93">
        <v>0</v>
      </c>
      <c r="C51" s="93">
        <v>6</v>
      </c>
      <c r="D51" s="93">
        <v>3</v>
      </c>
      <c r="E51" s="93">
        <v>0</v>
      </c>
      <c r="F51" s="93">
        <v>3</v>
      </c>
      <c r="G51" s="93">
        <v>0</v>
      </c>
      <c r="H51" s="93">
        <v>0</v>
      </c>
      <c r="I51" s="93">
        <v>0</v>
      </c>
      <c r="J51" s="93">
        <v>0</v>
      </c>
      <c r="K51" s="93">
        <v>3</v>
      </c>
      <c r="L51" s="93">
        <v>0</v>
      </c>
      <c r="M51" s="93">
        <v>1</v>
      </c>
      <c r="N51" s="93">
        <v>2</v>
      </c>
      <c r="O51" s="93">
        <v>0</v>
      </c>
    </row>
    <row r="52" spans="1:15" ht="18" customHeight="1">
      <c r="A52" s="92" t="s">
        <v>109</v>
      </c>
      <c r="B52" s="93">
        <v>0</v>
      </c>
      <c r="C52" s="93">
        <v>2</v>
      </c>
      <c r="D52" s="93">
        <v>2</v>
      </c>
      <c r="E52" s="93">
        <v>1</v>
      </c>
      <c r="F52" s="93">
        <v>1</v>
      </c>
      <c r="G52" s="93">
        <v>0</v>
      </c>
      <c r="H52" s="93">
        <v>0</v>
      </c>
      <c r="I52" s="93">
        <v>2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</row>
    <row r="53" spans="1:15" ht="18" customHeight="1">
      <c r="A53" s="92" t="s">
        <v>110</v>
      </c>
      <c r="B53" s="93">
        <v>13</v>
      </c>
      <c r="C53" s="93">
        <v>28</v>
      </c>
      <c r="D53" s="93">
        <v>24</v>
      </c>
      <c r="E53" s="93">
        <v>0</v>
      </c>
      <c r="F53" s="93">
        <v>20</v>
      </c>
      <c r="G53" s="93">
        <v>4</v>
      </c>
      <c r="H53" s="93">
        <v>0</v>
      </c>
      <c r="I53" s="93">
        <v>14</v>
      </c>
      <c r="J53" s="93">
        <v>0</v>
      </c>
      <c r="K53" s="93">
        <v>6</v>
      </c>
      <c r="L53" s="93">
        <v>4</v>
      </c>
      <c r="M53" s="93">
        <v>1</v>
      </c>
      <c r="N53" s="93">
        <v>16</v>
      </c>
      <c r="O53" s="93">
        <v>0</v>
      </c>
    </row>
    <row r="54" spans="1:15" ht="18" customHeight="1" thickBot="1">
      <c r="A54" s="94" t="s">
        <v>111</v>
      </c>
      <c r="B54" s="95">
        <v>1</v>
      </c>
      <c r="C54" s="95">
        <v>13</v>
      </c>
      <c r="D54" s="95">
        <v>7</v>
      </c>
      <c r="E54" s="95">
        <v>3</v>
      </c>
      <c r="F54" s="95">
        <v>2</v>
      </c>
      <c r="G54" s="95">
        <v>2</v>
      </c>
      <c r="H54" s="95">
        <v>0</v>
      </c>
      <c r="I54" s="95">
        <v>5</v>
      </c>
      <c r="J54" s="95">
        <v>1</v>
      </c>
      <c r="K54" s="95">
        <v>1</v>
      </c>
      <c r="L54" s="95">
        <v>0</v>
      </c>
      <c r="M54" s="95">
        <v>0</v>
      </c>
      <c r="N54" s="95">
        <v>7</v>
      </c>
      <c r="O54" s="95">
        <v>1</v>
      </c>
    </row>
    <row r="55" spans="1:15" ht="18" customHeight="1" thickTop="1">
      <c r="A55" s="96" t="s">
        <v>112</v>
      </c>
      <c r="B55" s="97">
        <f aca="true" t="shared" si="0" ref="B55:O55">SUM(B8:B54)</f>
        <v>1981</v>
      </c>
      <c r="C55" s="98">
        <f t="shared" si="0"/>
        <v>4048</v>
      </c>
      <c r="D55" s="97">
        <f t="shared" si="0"/>
        <v>3260</v>
      </c>
      <c r="E55" s="98">
        <f t="shared" si="0"/>
        <v>140</v>
      </c>
      <c r="F55" s="98">
        <f t="shared" si="0"/>
        <v>2699</v>
      </c>
      <c r="G55" s="98">
        <f t="shared" si="0"/>
        <v>414</v>
      </c>
      <c r="H55" s="98">
        <f t="shared" si="0"/>
        <v>7</v>
      </c>
      <c r="I55" s="98">
        <f t="shared" si="0"/>
        <v>1453</v>
      </c>
      <c r="J55" s="98">
        <f t="shared" si="0"/>
        <v>863</v>
      </c>
      <c r="K55" s="98">
        <f t="shared" si="0"/>
        <v>741</v>
      </c>
      <c r="L55" s="98">
        <f t="shared" si="0"/>
        <v>203</v>
      </c>
      <c r="M55" s="98">
        <f t="shared" si="0"/>
        <v>511</v>
      </c>
      <c r="N55" s="98">
        <f t="shared" si="0"/>
        <v>2258</v>
      </c>
      <c r="O55" s="98">
        <f t="shared" si="0"/>
        <v>633</v>
      </c>
    </row>
    <row r="56" spans="1:15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</row>
    <row r="57" ht="13.5">
      <c r="I57" s="100"/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6" useFirstPageNumber="1" horizontalDpi="600" verticalDpi="600" orientation="landscape" paperSize="9" scale="98" r:id="rId1"/>
  <headerFooter alignWithMargins="0">
    <oddFooter>&amp;C&amp;"ＭＳ 明朝,標準"-&amp;P+15-</oddFooter>
  </headerFooter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pane xSplit="1" ySplit="7" topLeftCell="B8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A1" sqref="A1"/>
    </sheetView>
  </sheetViews>
  <sheetFormatPr defaultColWidth="9.140625" defaultRowHeight="15"/>
  <cols>
    <col min="1" max="1" width="9.57421875" style="2" customWidth="1"/>
    <col min="2" max="3" width="10.421875" style="2" customWidth="1"/>
    <col min="4" max="8" width="8.00390625" style="2" customWidth="1"/>
    <col min="9" max="9" width="9.421875" style="2" customWidth="1"/>
    <col min="10" max="11" width="9.7109375" style="2" customWidth="1"/>
    <col min="12" max="12" width="9.14062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s="1" customFormat="1" ht="18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5" s="85" customFormat="1" ht="18" customHeight="1">
      <c r="A2" s="118" t="s">
        <v>51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</row>
    <row r="3" spans="1:14" s="85" customFormat="1" ht="18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85" customFormat="1" ht="18" customHeight="1">
      <c r="A4" s="86" t="s">
        <v>114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5" ht="18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87"/>
      <c r="O5" s="87" t="s">
        <v>53</v>
      </c>
    </row>
    <row r="6" spans="1:15" ht="18" customHeight="1">
      <c r="A6" s="126" t="s">
        <v>54</v>
      </c>
      <c r="B6" s="134" t="s">
        <v>55</v>
      </c>
      <c r="C6" s="134" t="s">
        <v>31</v>
      </c>
      <c r="D6" s="110" t="s">
        <v>56</v>
      </c>
      <c r="E6" s="136"/>
      <c r="F6" s="136"/>
      <c r="G6" s="136"/>
      <c r="H6" s="137"/>
      <c r="I6" s="102" t="s">
        <v>57</v>
      </c>
      <c r="J6" s="103"/>
      <c r="K6" s="103"/>
      <c r="L6" s="104"/>
      <c r="M6" s="126" t="s">
        <v>33</v>
      </c>
      <c r="N6" s="110" t="s">
        <v>7</v>
      </c>
      <c r="O6" s="137"/>
    </row>
    <row r="7" spans="1:15" ht="24">
      <c r="A7" s="127"/>
      <c r="B7" s="135"/>
      <c r="C7" s="135"/>
      <c r="D7" s="88"/>
      <c r="E7" s="59" t="s">
        <v>58</v>
      </c>
      <c r="F7" s="59" t="s">
        <v>59</v>
      </c>
      <c r="G7" s="59" t="s">
        <v>60</v>
      </c>
      <c r="H7" s="3" t="s">
        <v>61</v>
      </c>
      <c r="I7" s="56" t="s">
        <v>62</v>
      </c>
      <c r="J7" s="89" t="s">
        <v>63</v>
      </c>
      <c r="K7" s="90" t="s">
        <v>64</v>
      </c>
      <c r="L7" s="56" t="s">
        <v>49</v>
      </c>
      <c r="M7" s="138"/>
      <c r="N7" s="91"/>
      <c r="O7" s="59" t="s">
        <v>38</v>
      </c>
    </row>
    <row r="8" spans="1:15" ht="18" customHeight="1">
      <c r="A8" s="92" t="s">
        <v>65</v>
      </c>
      <c r="B8" s="93">
        <v>12471</v>
      </c>
      <c r="C8" s="93">
        <v>1042</v>
      </c>
      <c r="D8" s="93">
        <v>785</v>
      </c>
      <c r="E8" s="93">
        <v>20</v>
      </c>
      <c r="F8" s="93">
        <v>613</v>
      </c>
      <c r="G8" s="93">
        <v>152</v>
      </c>
      <c r="H8" s="93">
        <v>0</v>
      </c>
      <c r="I8" s="93">
        <v>70</v>
      </c>
      <c r="J8" s="93">
        <v>662</v>
      </c>
      <c r="K8" s="93">
        <v>46</v>
      </c>
      <c r="L8" s="93">
        <v>7</v>
      </c>
      <c r="M8" s="93">
        <v>141</v>
      </c>
      <c r="N8" s="93">
        <v>12587</v>
      </c>
      <c r="O8" s="93">
        <v>12306</v>
      </c>
    </row>
    <row r="9" spans="1:15" ht="18" customHeight="1">
      <c r="A9" s="92" t="s">
        <v>66</v>
      </c>
      <c r="B9" s="93">
        <v>4</v>
      </c>
      <c r="C9" s="93">
        <v>63</v>
      </c>
      <c r="D9" s="93">
        <v>48</v>
      </c>
      <c r="E9" s="93">
        <v>0</v>
      </c>
      <c r="F9" s="93">
        <v>41</v>
      </c>
      <c r="G9" s="93">
        <v>7</v>
      </c>
      <c r="H9" s="93">
        <v>0</v>
      </c>
      <c r="I9" s="93">
        <v>38</v>
      </c>
      <c r="J9" s="93">
        <v>8</v>
      </c>
      <c r="K9" s="93">
        <v>1</v>
      </c>
      <c r="L9" s="93">
        <v>1</v>
      </c>
      <c r="M9" s="93">
        <v>10</v>
      </c>
      <c r="N9" s="93">
        <v>9</v>
      </c>
      <c r="O9" s="93">
        <v>1</v>
      </c>
    </row>
    <row r="10" spans="1:15" ht="18" customHeight="1">
      <c r="A10" s="92" t="s">
        <v>67</v>
      </c>
      <c r="B10" s="93">
        <v>194</v>
      </c>
      <c r="C10" s="93">
        <v>148</v>
      </c>
      <c r="D10" s="93">
        <v>145</v>
      </c>
      <c r="E10" s="93">
        <v>3</v>
      </c>
      <c r="F10" s="93">
        <v>131</v>
      </c>
      <c r="G10" s="93">
        <v>11</v>
      </c>
      <c r="H10" s="93">
        <v>0</v>
      </c>
      <c r="I10" s="93">
        <v>14</v>
      </c>
      <c r="J10" s="93">
        <v>129</v>
      </c>
      <c r="K10" s="93">
        <v>2</v>
      </c>
      <c r="L10" s="93">
        <v>0</v>
      </c>
      <c r="M10" s="93">
        <v>7</v>
      </c>
      <c r="N10" s="93">
        <v>190</v>
      </c>
      <c r="O10" s="93">
        <v>185</v>
      </c>
    </row>
    <row r="11" spans="1:15" ht="18" customHeight="1">
      <c r="A11" s="92" t="s">
        <v>68</v>
      </c>
      <c r="B11" s="93">
        <v>25</v>
      </c>
      <c r="C11" s="93">
        <v>349</v>
      </c>
      <c r="D11" s="93">
        <v>68</v>
      </c>
      <c r="E11" s="93">
        <v>7</v>
      </c>
      <c r="F11" s="93">
        <v>28</v>
      </c>
      <c r="G11" s="93">
        <v>33</v>
      </c>
      <c r="H11" s="93">
        <v>0</v>
      </c>
      <c r="I11" s="93">
        <v>12</v>
      </c>
      <c r="J11" s="93">
        <v>38</v>
      </c>
      <c r="K11" s="93">
        <v>5</v>
      </c>
      <c r="L11" s="93">
        <v>13</v>
      </c>
      <c r="M11" s="93">
        <v>4</v>
      </c>
      <c r="N11" s="93">
        <v>302</v>
      </c>
      <c r="O11" s="93">
        <v>8</v>
      </c>
    </row>
    <row r="12" spans="1:15" ht="18" customHeight="1">
      <c r="A12" s="92" t="s">
        <v>69</v>
      </c>
      <c r="B12" s="93">
        <v>9</v>
      </c>
      <c r="C12" s="93">
        <v>137</v>
      </c>
      <c r="D12" s="93">
        <v>25</v>
      </c>
      <c r="E12" s="93">
        <v>6</v>
      </c>
      <c r="F12" s="93">
        <v>15</v>
      </c>
      <c r="G12" s="93">
        <v>4</v>
      </c>
      <c r="H12" s="93">
        <v>0</v>
      </c>
      <c r="I12" s="93">
        <v>14</v>
      </c>
      <c r="J12" s="93">
        <v>8</v>
      </c>
      <c r="K12" s="93">
        <v>2</v>
      </c>
      <c r="L12" s="93">
        <v>1</v>
      </c>
      <c r="M12" s="93">
        <v>1</v>
      </c>
      <c r="N12" s="93">
        <v>120</v>
      </c>
      <c r="O12" s="93">
        <v>1</v>
      </c>
    </row>
    <row r="13" spans="1:15" ht="18" customHeight="1">
      <c r="A13" s="92" t="s">
        <v>70</v>
      </c>
      <c r="B13" s="93">
        <v>11</v>
      </c>
      <c r="C13" s="93">
        <v>184</v>
      </c>
      <c r="D13" s="93">
        <v>183</v>
      </c>
      <c r="E13" s="93">
        <v>2</v>
      </c>
      <c r="F13" s="93">
        <v>42</v>
      </c>
      <c r="G13" s="93">
        <v>139</v>
      </c>
      <c r="H13" s="93">
        <v>0</v>
      </c>
      <c r="I13" s="93">
        <v>165</v>
      </c>
      <c r="J13" s="93">
        <v>15</v>
      </c>
      <c r="K13" s="93">
        <v>3</v>
      </c>
      <c r="L13" s="93">
        <v>0</v>
      </c>
      <c r="M13" s="93">
        <v>5</v>
      </c>
      <c r="N13" s="93">
        <v>7</v>
      </c>
      <c r="O13" s="93">
        <v>7</v>
      </c>
    </row>
    <row r="14" spans="1:15" ht="18" customHeight="1">
      <c r="A14" s="92" t="s">
        <v>71</v>
      </c>
      <c r="B14" s="93">
        <v>9</v>
      </c>
      <c r="C14" s="93">
        <v>20</v>
      </c>
      <c r="D14" s="93">
        <v>19</v>
      </c>
      <c r="E14" s="93">
        <v>2</v>
      </c>
      <c r="F14" s="93">
        <v>9</v>
      </c>
      <c r="G14" s="93">
        <v>8</v>
      </c>
      <c r="H14" s="93">
        <v>0</v>
      </c>
      <c r="I14" s="93">
        <v>12</v>
      </c>
      <c r="J14" s="93">
        <v>3</v>
      </c>
      <c r="K14" s="93">
        <v>2</v>
      </c>
      <c r="L14" s="93">
        <v>2</v>
      </c>
      <c r="M14" s="93">
        <v>1</v>
      </c>
      <c r="N14" s="93">
        <v>9</v>
      </c>
      <c r="O14" s="93">
        <v>4</v>
      </c>
    </row>
    <row r="15" spans="1:15" ht="18" customHeight="1">
      <c r="A15" s="92" t="s">
        <v>72</v>
      </c>
      <c r="B15" s="93">
        <v>62</v>
      </c>
      <c r="C15" s="93">
        <v>38</v>
      </c>
      <c r="D15" s="93">
        <v>28</v>
      </c>
      <c r="E15" s="93">
        <v>4</v>
      </c>
      <c r="F15" s="93">
        <v>17</v>
      </c>
      <c r="G15" s="93">
        <v>7</v>
      </c>
      <c r="H15" s="93">
        <v>0</v>
      </c>
      <c r="I15" s="93">
        <v>6</v>
      </c>
      <c r="J15" s="93">
        <v>4</v>
      </c>
      <c r="K15" s="93">
        <v>8</v>
      </c>
      <c r="L15" s="93">
        <v>10</v>
      </c>
      <c r="M15" s="93">
        <v>7</v>
      </c>
      <c r="N15" s="93">
        <v>65</v>
      </c>
      <c r="O15" s="93">
        <v>49</v>
      </c>
    </row>
    <row r="16" spans="1:15" ht="18" customHeight="1">
      <c r="A16" s="92" t="s">
        <v>73</v>
      </c>
      <c r="B16" s="93">
        <v>2</v>
      </c>
      <c r="C16" s="93">
        <v>35</v>
      </c>
      <c r="D16" s="93">
        <v>21</v>
      </c>
      <c r="E16" s="93">
        <v>2</v>
      </c>
      <c r="F16" s="93">
        <v>15</v>
      </c>
      <c r="G16" s="93">
        <v>4</v>
      </c>
      <c r="H16" s="93">
        <v>0</v>
      </c>
      <c r="I16" s="93">
        <v>11</v>
      </c>
      <c r="J16" s="93">
        <v>7</v>
      </c>
      <c r="K16" s="93">
        <v>3</v>
      </c>
      <c r="L16" s="93">
        <v>0</v>
      </c>
      <c r="M16" s="93">
        <v>6</v>
      </c>
      <c r="N16" s="93">
        <v>10</v>
      </c>
      <c r="O16" s="93">
        <v>1</v>
      </c>
    </row>
    <row r="17" spans="1:15" ht="18" customHeight="1">
      <c r="A17" s="92" t="s">
        <v>74</v>
      </c>
      <c r="B17" s="93">
        <v>19</v>
      </c>
      <c r="C17" s="93">
        <v>40</v>
      </c>
      <c r="D17" s="93">
        <v>43</v>
      </c>
      <c r="E17" s="93">
        <v>1</v>
      </c>
      <c r="F17" s="93">
        <v>37</v>
      </c>
      <c r="G17" s="93">
        <v>5</v>
      </c>
      <c r="H17" s="93">
        <v>0</v>
      </c>
      <c r="I17" s="93">
        <v>11</v>
      </c>
      <c r="J17" s="93">
        <v>21</v>
      </c>
      <c r="K17" s="93">
        <v>2</v>
      </c>
      <c r="L17" s="93">
        <v>9</v>
      </c>
      <c r="M17" s="93">
        <v>6</v>
      </c>
      <c r="N17" s="93">
        <v>10</v>
      </c>
      <c r="O17" s="93">
        <v>4</v>
      </c>
    </row>
    <row r="18" spans="1:15" ht="18" customHeight="1">
      <c r="A18" s="92" t="s">
        <v>75</v>
      </c>
      <c r="B18" s="93">
        <v>248</v>
      </c>
      <c r="C18" s="93">
        <v>921</v>
      </c>
      <c r="D18" s="93">
        <v>866</v>
      </c>
      <c r="E18" s="93">
        <v>16</v>
      </c>
      <c r="F18" s="93">
        <v>821</v>
      </c>
      <c r="G18" s="93">
        <v>29</v>
      </c>
      <c r="H18" s="93">
        <v>0</v>
      </c>
      <c r="I18" s="93">
        <v>162</v>
      </c>
      <c r="J18" s="93">
        <v>63</v>
      </c>
      <c r="K18" s="93">
        <v>611</v>
      </c>
      <c r="L18" s="93">
        <v>30</v>
      </c>
      <c r="M18" s="93">
        <v>37</v>
      </c>
      <c r="N18" s="93">
        <v>266</v>
      </c>
      <c r="O18" s="93">
        <v>189</v>
      </c>
    </row>
    <row r="19" spans="1:15" ht="18" customHeight="1">
      <c r="A19" s="92" t="s">
        <v>76</v>
      </c>
      <c r="B19" s="93">
        <v>232</v>
      </c>
      <c r="C19" s="93">
        <v>404</v>
      </c>
      <c r="D19" s="93">
        <v>204</v>
      </c>
      <c r="E19" s="93">
        <v>3</v>
      </c>
      <c r="F19" s="93">
        <v>175</v>
      </c>
      <c r="G19" s="93">
        <v>26</v>
      </c>
      <c r="H19" s="93">
        <v>0</v>
      </c>
      <c r="I19" s="93">
        <v>4</v>
      </c>
      <c r="J19" s="93">
        <v>137</v>
      </c>
      <c r="K19" s="93">
        <v>42</v>
      </c>
      <c r="L19" s="93">
        <v>21</v>
      </c>
      <c r="M19" s="93">
        <v>35</v>
      </c>
      <c r="N19" s="93">
        <v>397</v>
      </c>
      <c r="O19" s="93">
        <v>168</v>
      </c>
    </row>
    <row r="20" spans="1:15" ht="18" customHeight="1">
      <c r="A20" s="92" t="s">
        <v>77</v>
      </c>
      <c r="B20" s="93">
        <v>387</v>
      </c>
      <c r="C20" s="93">
        <v>1768</v>
      </c>
      <c r="D20" s="93">
        <v>839</v>
      </c>
      <c r="E20" s="93">
        <v>9</v>
      </c>
      <c r="F20" s="93">
        <v>620</v>
      </c>
      <c r="G20" s="93">
        <v>209</v>
      </c>
      <c r="H20" s="93">
        <v>1</v>
      </c>
      <c r="I20" s="93">
        <v>309</v>
      </c>
      <c r="J20" s="93">
        <v>233</v>
      </c>
      <c r="K20" s="93">
        <v>272</v>
      </c>
      <c r="L20" s="93">
        <v>25</v>
      </c>
      <c r="M20" s="93">
        <v>80</v>
      </c>
      <c r="N20" s="93">
        <v>1236</v>
      </c>
      <c r="O20" s="93">
        <v>228</v>
      </c>
    </row>
    <row r="21" spans="1:15" ht="18" customHeight="1">
      <c r="A21" s="92" t="s">
        <v>78</v>
      </c>
      <c r="B21" s="93">
        <v>116</v>
      </c>
      <c r="C21" s="93">
        <v>844</v>
      </c>
      <c r="D21" s="93">
        <v>192</v>
      </c>
      <c r="E21" s="93">
        <v>18</v>
      </c>
      <c r="F21" s="93">
        <v>125</v>
      </c>
      <c r="G21" s="93">
        <v>49</v>
      </c>
      <c r="H21" s="93">
        <v>0</v>
      </c>
      <c r="I21" s="93">
        <v>62</v>
      </c>
      <c r="J21" s="93">
        <v>64</v>
      </c>
      <c r="K21" s="93">
        <v>25</v>
      </c>
      <c r="L21" s="93">
        <v>41</v>
      </c>
      <c r="M21" s="93">
        <v>45</v>
      </c>
      <c r="N21" s="93">
        <v>723</v>
      </c>
      <c r="O21" s="93">
        <v>20</v>
      </c>
    </row>
    <row r="22" spans="1:15" ht="18" customHeight="1">
      <c r="A22" s="92" t="s">
        <v>79</v>
      </c>
      <c r="B22" s="93">
        <v>155</v>
      </c>
      <c r="C22" s="93">
        <v>519</v>
      </c>
      <c r="D22" s="93">
        <v>513</v>
      </c>
      <c r="E22" s="93">
        <v>6</v>
      </c>
      <c r="F22" s="93">
        <v>436</v>
      </c>
      <c r="G22" s="93">
        <v>71</v>
      </c>
      <c r="H22" s="93">
        <v>0</v>
      </c>
      <c r="I22" s="93">
        <v>5</v>
      </c>
      <c r="J22" s="93">
        <v>8</v>
      </c>
      <c r="K22" s="93">
        <v>493</v>
      </c>
      <c r="L22" s="93">
        <v>7</v>
      </c>
      <c r="M22" s="93">
        <v>4</v>
      </c>
      <c r="N22" s="93">
        <v>157</v>
      </c>
      <c r="O22" s="93">
        <v>140</v>
      </c>
    </row>
    <row r="23" spans="1:15" ht="18" customHeight="1">
      <c r="A23" s="92" t="s">
        <v>80</v>
      </c>
      <c r="B23" s="93">
        <v>9</v>
      </c>
      <c r="C23" s="93">
        <v>8</v>
      </c>
      <c r="D23" s="93">
        <v>6</v>
      </c>
      <c r="E23" s="93">
        <v>0</v>
      </c>
      <c r="F23" s="93">
        <v>5</v>
      </c>
      <c r="G23" s="93">
        <v>1</v>
      </c>
      <c r="H23" s="93">
        <v>0</v>
      </c>
      <c r="I23" s="93">
        <v>0</v>
      </c>
      <c r="J23" s="93">
        <v>2</v>
      </c>
      <c r="K23" s="93">
        <v>3</v>
      </c>
      <c r="L23" s="93">
        <v>1</v>
      </c>
      <c r="M23" s="93">
        <v>4</v>
      </c>
      <c r="N23" s="93">
        <v>7</v>
      </c>
      <c r="O23" s="93">
        <v>5</v>
      </c>
    </row>
    <row r="24" spans="1:15" ht="18" customHeight="1">
      <c r="A24" s="92" t="s">
        <v>81</v>
      </c>
      <c r="B24" s="93">
        <v>4</v>
      </c>
      <c r="C24" s="93">
        <v>246</v>
      </c>
      <c r="D24" s="93">
        <v>158</v>
      </c>
      <c r="E24" s="93">
        <v>1</v>
      </c>
      <c r="F24" s="93">
        <v>145</v>
      </c>
      <c r="G24" s="93">
        <v>12</v>
      </c>
      <c r="H24" s="93">
        <v>0</v>
      </c>
      <c r="I24" s="93">
        <v>4</v>
      </c>
      <c r="J24" s="93">
        <v>13</v>
      </c>
      <c r="K24" s="93">
        <v>141</v>
      </c>
      <c r="L24" s="93">
        <v>0</v>
      </c>
      <c r="M24" s="93">
        <v>12</v>
      </c>
      <c r="N24" s="93">
        <v>80</v>
      </c>
      <c r="O24" s="93">
        <v>1</v>
      </c>
    </row>
    <row r="25" spans="1:15" ht="18" customHeight="1">
      <c r="A25" s="92" t="s">
        <v>82</v>
      </c>
      <c r="B25" s="93">
        <v>55</v>
      </c>
      <c r="C25" s="93">
        <v>58</v>
      </c>
      <c r="D25" s="93">
        <v>55</v>
      </c>
      <c r="E25" s="93">
        <v>0</v>
      </c>
      <c r="F25" s="93">
        <v>36</v>
      </c>
      <c r="G25" s="93">
        <v>19</v>
      </c>
      <c r="H25" s="93">
        <v>0</v>
      </c>
      <c r="I25" s="93">
        <v>20</v>
      </c>
      <c r="J25" s="93">
        <v>33</v>
      </c>
      <c r="K25" s="93">
        <v>0</v>
      </c>
      <c r="L25" s="93">
        <v>2</v>
      </c>
      <c r="M25" s="93">
        <v>1</v>
      </c>
      <c r="N25" s="93">
        <v>57</v>
      </c>
      <c r="O25" s="93">
        <v>55</v>
      </c>
    </row>
    <row r="26" spans="1:15" ht="18" customHeight="1">
      <c r="A26" s="92" t="s">
        <v>83</v>
      </c>
      <c r="B26" s="93">
        <v>3</v>
      </c>
      <c r="C26" s="93">
        <v>59</v>
      </c>
      <c r="D26" s="93">
        <v>55</v>
      </c>
      <c r="E26" s="93">
        <v>1</v>
      </c>
      <c r="F26" s="93">
        <v>20</v>
      </c>
      <c r="G26" s="93">
        <v>34</v>
      </c>
      <c r="H26" s="93">
        <v>0</v>
      </c>
      <c r="I26" s="93">
        <v>7</v>
      </c>
      <c r="J26" s="93">
        <v>45</v>
      </c>
      <c r="K26" s="93">
        <v>3</v>
      </c>
      <c r="L26" s="93">
        <v>0</v>
      </c>
      <c r="M26" s="93">
        <v>3</v>
      </c>
      <c r="N26" s="93">
        <v>4</v>
      </c>
      <c r="O26" s="93">
        <v>0</v>
      </c>
    </row>
    <row r="27" spans="1:15" ht="18" customHeight="1">
      <c r="A27" s="92" t="s">
        <v>84</v>
      </c>
      <c r="B27" s="93">
        <v>45</v>
      </c>
      <c r="C27" s="93">
        <v>158</v>
      </c>
      <c r="D27" s="93">
        <v>185</v>
      </c>
      <c r="E27" s="93">
        <v>0</v>
      </c>
      <c r="F27" s="93">
        <v>41</v>
      </c>
      <c r="G27" s="93">
        <v>144</v>
      </c>
      <c r="H27" s="93">
        <v>0</v>
      </c>
      <c r="I27" s="93">
        <v>120</v>
      </c>
      <c r="J27" s="93">
        <v>20</v>
      </c>
      <c r="K27" s="93">
        <v>1</v>
      </c>
      <c r="L27" s="93">
        <v>44</v>
      </c>
      <c r="M27" s="93">
        <v>5</v>
      </c>
      <c r="N27" s="93">
        <v>13</v>
      </c>
      <c r="O27" s="93">
        <v>1</v>
      </c>
    </row>
    <row r="28" spans="1:15" ht="18" customHeight="1">
      <c r="A28" s="92" t="s">
        <v>85</v>
      </c>
      <c r="B28" s="93">
        <v>9</v>
      </c>
      <c r="C28" s="93">
        <v>180</v>
      </c>
      <c r="D28" s="93">
        <v>155</v>
      </c>
      <c r="E28" s="93">
        <v>1</v>
      </c>
      <c r="F28" s="93">
        <v>39</v>
      </c>
      <c r="G28" s="93">
        <v>115</v>
      </c>
      <c r="H28" s="93">
        <v>0</v>
      </c>
      <c r="I28" s="93">
        <v>148</v>
      </c>
      <c r="J28" s="93">
        <v>4</v>
      </c>
      <c r="K28" s="93">
        <v>3</v>
      </c>
      <c r="L28" s="93">
        <v>0</v>
      </c>
      <c r="M28" s="93">
        <v>3</v>
      </c>
      <c r="N28" s="93">
        <v>31</v>
      </c>
      <c r="O28" s="93">
        <v>8</v>
      </c>
    </row>
    <row r="29" spans="1:16" ht="18" customHeight="1">
      <c r="A29" s="92" t="s">
        <v>86</v>
      </c>
      <c r="B29" s="93">
        <v>9</v>
      </c>
      <c r="C29" s="93">
        <v>229</v>
      </c>
      <c r="D29" s="93">
        <v>214</v>
      </c>
      <c r="E29" s="93">
        <v>3</v>
      </c>
      <c r="F29" s="93">
        <v>152</v>
      </c>
      <c r="G29" s="93">
        <v>47</v>
      </c>
      <c r="H29" s="93">
        <v>12</v>
      </c>
      <c r="I29" s="93">
        <v>33</v>
      </c>
      <c r="J29" s="93">
        <v>173</v>
      </c>
      <c r="K29" s="93">
        <v>6</v>
      </c>
      <c r="L29" s="93">
        <v>2</v>
      </c>
      <c r="M29" s="93">
        <v>21</v>
      </c>
      <c r="N29" s="93">
        <v>3</v>
      </c>
      <c r="O29" s="93">
        <v>1</v>
      </c>
      <c r="P29" s="101"/>
    </row>
    <row r="30" spans="1:15" ht="18" customHeight="1">
      <c r="A30" s="92" t="s">
        <v>87</v>
      </c>
      <c r="B30" s="93">
        <v>156</v>
      </c>
      <c r="C30" s="93">
        <v>548</v>
      </c>
      <c r="D30" s="93">
        <v>523</v>
      </c>
      <c r="E30" s="93">
        <v>8</v>
      </c>
      <c r="F30" s="93">
        <v>374</v>
      </c>
      <c r="G30" s="93">
        <v>139</v>
      </c>
      <c r="H30" s="93">
        <v>2</v>
      </c>
      <c r="I30" s="93">
        <v>149</v>
      </c>
      <c r="J30" s="93">
        <v>356</v>
      </c>
      <c r="K30" s="93">
        <v>4</v>
      </c>
      <c r="L30" s="93">
        <v>14</v>
      </c>
      <c r="M30" s="93">
        <v>43</v>
      </c>
      <c r="N30" s="93">
        <v>138</v>
      </c>
      <c r="O30" s="93">
        <v>108</v>
      </c>
    </row>
    <row r="31" spans="1:15" ht="18" customHeight="1">
      <c r="A31" s="92" t="s">
        <v>88</v>
      </c>
      <c r="B31" s="93">
        <v>3</v>
      </c>
      <c r="C31" s="93">
        <v>148</v>
      </c>
      <c r="D31" s="93">
        <v>138</v>
      </c>
      <c r="E31" s="93">
        <v>5</v>
      </c>
      <c r="F31" s="93">
        <v>105</v>
      </c>
      <c r="G31" s="93">
        <v>28</v>
      </c>
      <c r="H31" s="93">
        <v>0</v>
      </c>
      <c r="I31" s="93">
        <v>44</v>
      </c>
      <c r="J31" s="93">
        <v>89</v>
      </c>
      <c r="K31" s="93">
        <v>5</v>
      </c>
      <c r="L31" s="93">
        <v>0</v>
      </c>
      <c r="M31" s="93">
        <v>2</v>
      </c>
      <c r="N31" s="93">
        <v>11</v>
      </c>
      <c r="O31" s="93">
        <v>1</v>
      </c>
    </row>
    <row r="32" spans="1:15" ht="18" customHeight="1">
      <c r="A32" s="92" t="s">
        <v>89</v>
      </c>
      <c r="B32" s="93">
        <v>6</v>
      </c>
      <c r="C32" s="93">
        <v>211</v>
      </c>
      <c r="D32" s="93">
        <v>201</v>
      </c>
      <c r="E32" s="93">
        <v>4</v>
      </c>
      <c r="F32" s="93">
        <v>112</v>
      </c>
      <c r="G32" s="93">
        <v>85</v>
      </c>
      <c r="H32" s="93">
        <v>0</v>
      </c>
      <c r="I32" s="93">
        <v>25</v>
      </c>
      <c r="J32" s="93">
        <v>22</v>
      </c>
      <c r="K32" s="93">
        <v>154</v>
      </c>
      <c r="L32" s="93">
        <v>0</v>
      </c>
      <c r="M32" s="93">
        <v>3</v>
      </c>
      <c r="N32" s="93">
        <v>13</v>
      </c>
      <c r="O32" s="93">
        <v>1</v>
      </c>
    </row>
    <row r="33" spans="1:15" ht="18" customHeight="1">
      <c r="A33" s="92" t="s">
        <v>90</v>
      </c>
      <c r="B33" s="93">
        <v>31</v>
      </c>
      <c r="C33" s="93">
        <v>707</v>
      </c>
      <c r="D33" s="93">
        <v>658</v>
      </c>
      <c r="E33" s="93">
        <v>2</v>
      </c>
      <c r="F33" s="93">
        <v>97</v>
      </c>
      <c r="G33" s="93">
        <v>559</v>
      </c>
      <c r="H33" s="93">
        <v>0</v>
      </c>
      <c r="I33" s="93">
        <v>17</v>
      </c>
      <c r="J33" s="93">
        <v>578</v>
      </c>
      <c r="K33" s="93">
        <v>57</v>
      </c>
      <c r="L33" s="93">
        <v>6</v>
      </c>
      <c r="M33" s="93">
        <v>15</v>
      </c>
      <c r="N33" s="93">
        <v>65</v>
      </c>
      <c r="O33" s="93">
        <v>9</v>
      </c>
    </row>
    <row r="34" spans="1:15" ht="18" customHeight="1">
      <c r="A34" s="92" t="s">
        <v>91</v>
      </c>
      <c r="B34" s="93">
        <v>670</v>
      </c>
      <c r="C34" s="93">
        <v>2350</v>
      </c>
      <c r="D34" s="93">
        <v>1609</v>
      </c>
      <c r="E34" s="93">
        <v>9</v>
      </c>
      <c r="F34" s="93">
        <v>1453</v>
      </c>
      <c r="G34" s="93">
        <v>147</v>
      </c>
      <c r="H34" s="93">
        <v>0</v>
      </c>
      <c r="I34" s="93">
        <v>90</v>
      </c>
      <c r="J34" s="93">
        <v>776</v>
      </c>
      <c r="K34" s="93">
        <v>515</v>
      </c>
      <c r="L34" s="93">
        <v>228</v>
      </c>
      <c r="M34" s="93">
        <v>87</v>
      </c>
      <c r="N34" s="93">
        <v>1324</v>
      </c>
      <c r="O34" s="93">
        <v>157</v>
      </c>
    </row>
    <row r="35" spans="1:15" ht="18" customHeight="1">
      <c r="A35" s="92" t="s">
        <v>92</v>
      </c>
      <c r="B35" s="93">
        <v>150</v>
      </c>
      <c r="C35" s="93">
        <v>767</v>
      </c>
      <c r="D35" s="93">
        <v>738</v>
      </c>
      <c r="E35" s="93">
        <v>14</v>
      </c>
      <c r="F35" s="93">
        <v>690</v>
      </c>
      <c r="G35" s="93">
        <v>32</v>
      </c>
      <c r="H35" s="93">
        <v>2</v>
      </c>
      <c r="I35" s="93">
        <v>469</v>
      </c>
      <c r="J35" s="93">
        <v>165</v>
      </c>
      <c r="K35" s="93">
        <v>62</v>
      </c>
      <c r="L35" s="93">
        <v>42</v>
      </c>
      <c r="M35" s="93">
        <v>36</v>
      </c>
      <c r="N35" s="93">
        <v>143</v>
      </c>
      <c r="O35" s="93">
        <v>65</v>
      </c>
    </row>
    <row r="36" spans="1:15" ht="18" customHeight="1">
      <c r="A36" s="92" t="s">
        <v>93</v>
      </c>
      <c r="B36" s="93">
        <v>15</v>
      </c>
      <c r="C36" s="93">
        <v>136</v>
      </c>
      <c r="D36" s="93">
        <v>118</v>
      </c>
      <c r="E36" s="93">
        <v>5</v>
      </c>
      <c r="F36" s="93">
        <v>46</v>
      </c>
      <c r="G36" s="93">
        <v>66</v>
      </c>
      <c r="H36" s="93">
        <v>1</v>
      </c>
      <c r="I36" s="93">
        <v>37</v>
      </c>
      <c r="J36" s="93">
        <v>76</v>
      </c>
      <c r="K36" s="93">
        <v>3</v>
      </c>
      <c r="L36" s="93">
        <v>2</v>
      </c>
      <c r="M36" s="93">
        <v>19</v>
      </c>
      <c r="N36" s="93">
        <v>14</v>
      </c>
      <c r="O36" s="93">
        <v>2</v>
      </c>
    </row>
    <row r="37" spans="1:15" ht="18" customHeight="1">
      <c r="A37" s="92" t="s">
        <v>94</v>
      </c>
      <c r="B37" s="93">
        <v>38</v>
      </c>
      <c r="C37" s="93">
        <v>146</v>
      </c>
      <c r="D37" s="93">
        <v>134</v>
      </c>
      <c r="E37" s="93">
        <v>7</v>
      </c>
      <c r="F37" s="93">
        <v>115</v>
      </c>
      <c r="G37" s="93">
        <v>12</v>
      </c>
      <c r="H37" s="93">
        <v>0</v>
      </c>
      <c r="I37" s="93">
        <v>47</v>
      </c>
      <c r="J37" s="93">
        <v>86</v>
      </c>
      <c r="K37" s="93">
        <v>1</v>
      </c>
      <c r="L37" s="93">
        <v>0</v>
      </c>
      <c r="M37" s="93">
        <v>19</v>
      </c>
      <c r="N37" s="93">
        <v>31</v>
      </c>
      <c r="O37" s="93">
        <v>27</v>
      </c>
    </row>
    <row r="38" spans="1:15" ht="18" customHeight="1">
      <c r="A38" s="92" t="s">
        <v>95</v>
      </c>
      <c r="B38" s="93">
        <v>6</v>
      </c>
      <c r="C38" s="93">
        <v>59</v>
      </c>
      <c r="D38" s="93">
        <v>47</v>
      </c>
      <c r="E38" s="93">
        <v>4</v>
      </c>
      <c r="F38" s="93">
        <v>25</v>
      </c>
      <c r="G38" s="93">
        <v>18</v>
      </c>
      <c r="H38" s="93">
        <v>0</v>
      </c>
      <c r="I38" s="93">
        <v>36</v>
      </c>
      <c r="J38" s="93">
        <v>10</v>
      </c>
      <c r="K38" s="93">
        <v>1</v>
      </c>
      <c r="L38" s="93">
        <v>0</v>
      </c>
      <c r="M38" s="93">
        <v>11</v>
      </c>
      <c r="N38" s="93">
        <v>7</v>
      </c>
      <c r="O38" s="93">
        <v>3</v>
      </c>
    </row>
    <row r="39" spans="1:15" ht="18" customHeight="1">
      <c r="A39" s="92" t="s">
        <v>96</v>
      </c>
      <c r="B39" s="93">
        <v>11</v>
      </c>
      <c r="C39" s="93">
        <v>17</v>
      </c>
      <c r="D39" s="93">
        <v>23</v>
      </c>
      <c r="E39" s="93">
        <v>0</v>
      </c>
      <c r="F39" s="93">
        <v>15</v>
      </c>
      <c r="G39" s="93">
        <v>8</v>
      </c>
      <c r="H39" s="93">
        <v>0</v>
      </c>
      <c r="I39" s="93">
        <v>14</v>
      </c>
      <c r="J39" s="93">
        <v>5</v>
      </c>
      <c r="K39" s="93">
        <v>4</v>
      </c>
      <c r="L39" s="93">
        <v>0</v>
      </c>
      <c r="M39" s="93">
        <v>3</v>
      </c>
      <c r="N39" s="93">
        <v>2</v>
      </c>
      <c r="O39" s="93">
        <v>1</v>
      </c>
    </row>
    <row r="40" spans="1:15" ht="18" customHeight="1">
      <c r="A40" s="92" t="s">
        <v>97</v>
      </c>
      <c r="B40" s="93">
        <v>12</v>
      </c>
      <c r="C40" s="93">
        <v>80</v>
      </c>
      <c r="D40" s="93">
        <v>66</v>
      </c>
      <c r="E40" s="93">
        <v>3</v>
      </c>
      <c r="F40" s="93">
        <v>36</v>
      </c>
      <c r="G40" s="93">
        <v>27</v>
      </c>
      <c r="H40" s="93">
        <v>0</v>
      </c>
      <c r="I40" s="93">
        <v>24</v>
      </c>
      <c r="J40" s="93">
        <v>38</v>
      </c>
      <c r="K40" s="93">
        <v>2</v>
      </c>
      <c r="L40" s="93">
        <v>2</v>
      </c>
      <c r="M40" s="93">
        <v>5</v>
      </c>
      <c r="N40" s="93">
        <v>21</v>
      </c>
      <c r="O40" s="93">
        <v>1</v>
      </c>
    </row>
    <row r="41" spans="1:15" ht="18" customHeight="1">
      <c r="A41" s="92" t="s">
        <v>98</v>
      </c>
      <c r="B41" s="93">
        <v>2083</v>
      </c>
      <c r="C41" s="93">
        <v>343</v>
      </c>
      <c r="D41" s="93">
        <v>136</v>
      </c>
      <c r="E41" s="93">
        <v>6</v>
      </c>
      <c r="F41" s="93">
        <v>75</v>
      </c>
      <c r="G41" s="93">
        <v>55</v>
      </c>
      <c r="H41" s="93">
        <v>0</v>
      </c>
      <c r="I41" s="93">
        <v>11</v>
      </c>
      <c r="J41" s="93">
        <v>71</v>
      </c>
      <c r="K41" s="93">
        <v>28</v>
      </c>
      <c r="L41" s="93">
        <v>26</v>
      </c>
      <c r="M41" s="93">
        <v>28</v>
      </c>
      <c r="N41" s="93">
        <v>2262</v>
      </c>
      <c r="O41" s="93">
        <v>2034</v>
      </c>
    </row>
    <row r="42" spans="1:15" ht="18" customHeight="1">
      <c r="A42" s="92" t="s">
        <v>99</v>
      </c>
      <c r="B42" s="93">
        <v>4</v>
      </c>
      <c r="C42" s="93">
        <v>172</v>
      </c>
      <c r="D42" s="93">
        <v>172</v>
      </c>
      <c r="E42" s="93">
        <v>0</v>
      </c>
      <c r="F42" s="93">
        <v>27</v>
      </c>
      <c r="G42" s="93">
        <v>145</v>
      </c>
      <c r="H42" s="93">
        <v>0</v>
      </c>
      <c r="I42" s="93">
        <v>56</v>
      </c>
      <c r="J42" s="93">
        <v>116</v>
      </c>
      <c r="K42" s="93">
        <v>0</v>
      </c>
      <c r="L42" s="93">
        <v>0</v>
      </c>
      <c r="M42" s="93">
        <v>1</v>
      </c>
      <c r="N42" s="93">
        <v>3</v>
      </c>
      <c r="O42" s="93">
        <v>2</v>
      </c>
    </row>
    <row r="43" spans="1:15" ht="18" customHeight="1">
      <c r="A43" s="92" t="s">
        <v>100</v>
      </c>
      <c r="B43" s="93">
        <v>7</v>
      </c>
      <c r="C43" s="93">
        <v>47</v>
      </c>
      <c r="D43" s="93">
        <v>42</v>
      </c>
      <c r="E43" s="93">
        <v>3</v>
      </c>
      <c r="F43" s="93">
        <v>38</v>
      </c>
      <c r="G43" s="93">
        <v>1</v>
      </c>
      <c r="H43" s="93">
        <v>0</v>
      </c>
      <c r="I43" s="93">
        <v>3</v>
      </c>
      <c r="J43" s="93">
        <v>1</v>
      </c>
      <c r="K43" s="93">
        <v>33</v>
      </c>
      <c r="L43" s="93">
        <v>5</v>
      </c>
      <c r="M43" s="93">
        <v>3</v>
      </c>
      <c r="N43" s="93">
        <v>9</v>
      </c>
      <c r="O43" s="93">
        <v>1</v>
      </c>
    </row>
    <row r="44" spans="1:15" ht="18" customHeight="1">
      <c r="A44" s="92" t="s">
        <v>101</v>
      </c>
      <c r="B44" s="93">
        <v>73</v>
      </c>
      <c r="C44" s="93">
        <v>46</v>
      </c>
      <c r="D44" s="93">
        <v>69</v>
      </c>
      <c r="E44" s="93">
        <v>13</v>
      </c>
      <c r="F44" s="93">
        <v>35</v>
      </c>
      <c r="G44" s="93">
        <v>21</v>
      </c>
      <c r="H44" s="93">
        <v>0</v>
      </c>
      <c r="I44" s="93">
        <v>7</v>
      </c>
      <c r="J44" s="93">
        <v>3</v>
      </c>
      <c r="K44" s="93">
        <v>23</v>
      </c>
      <c r="L44" s="93">
        <v>36</v>
      </c>
      <c r="M44" s="93">
        <v>2</v>
      </c>
      <c r="N44" s="93">
        <v>48</v>
      </c>
      <c r="O44" s="93">
        <v>33</v>
      </c>
    </row>
    <row r="45" spans="1:15" ht="18" customHeight="1">
      <c r="A45" s="92" t="s">
        <v>102</v>
      </c>
      <c r="B45" s="93">
        <v>1</v>
      </c>
      <c r="C45" s="93">
        <v>125</v>
      </c>
      <c r="D45" s="93">
        <v>112</v>
      </c>
      <c r="E45" s="93">
        <v>0</v>
      </c>
      <c r="F45" s="93">
        <v>57</v>
      </c>
      <c r="G45" s="93">
        <v>55</v>
      </c>
      <c r="H45" s="93">
        <v>0</v>
      </c>
      <c r="I45" s="93">
        <v>0</v>
      </c>
      <c r="J45" s="93">
        <v>112</v>
      </c>
      <c r="K45" s="93">
        <v>0</v>
      </c>
      <c r="L45" s="93">
        <v>0</v>
      </c>
      <c r="M45" s="93">
        <v>9</v>
      </c>
      <c r="N45" s="93">
        <v>5</v>
      </c>
      <c r="O45" s="93">
        <v>1</v>
      </c>
    </row>
    <row r="46" spans="1:15" ht="18" customHeight="1">
      <c r="A46" s="92" t="s">
        <v>103</v>
      </c>
      <c r="B46" s="93">
        <v>6179</v>
      </c>
      <c r="C46" s="93">
        <v>30</v>
      </c>
      <c r="D46" s="93">
        <v>34</v>
      </c>
      <c r="E46" s="93">
        <v>2</v>
      </c>
      <c r="F46" s="93">
        <v>26</v>
      </c>
      <c r="G46" s="93">
        <v>6</v>
      </c>
      <c r="H46" s="93">
        <v>0</v>
      </c>
      <c r="I46" s="93">
        <v>21</v>
      </c>
      <c r="J46" s="93">
        <v>1</v>
      </c>
      <c r="K46" s="93">
        <v>0</v>
      </c>
      <c r="L46" s="93">
        <v>12</v>
      </c>
      <c r="M46" s="93">
        <v>6</v>
      </c>
      <c r="N46" s="93">
        <v>6169</v>
      </c>
      <c r="O46" s="93">
        <v>6157</v>
      </c>
    </row>
    <row r="47" spans="1:15" ht="18" customHeight="1">
      <c r="A47" s="92" t="s">
        <v>104</v>
      </c>
      <c r="B47" s="93">
        <v>84817</v>
      </c>
      <c r="C47" s="93">
        <v>1547</v>
      </c>
      <c r="D47" s="93">
        <v>3256</v>
      </c>
      <c r="E47" s="93">
        <v>9</v>
      </c>
      <c r="F47" s="93">
        <v>1215</v>
      </c>
      <c r="G47" s="93">
        <v>311</v>
      </c>
      <c r="H47" s="93">
        <v>1721</v>
      </c>
      <c r="I47" s="93">
        <v>43</v>
      </c>
      <c r="J47" s="93">
        <v>996</v>
      </c>
      <c r="K47" s="93">
        <v>488</v>
      </c>
      <c r="L47" s="93">
        <v>1729</v>
      </c>
      <c r="M47" s="93">
        <v>5090</v>
      </c>
      <c r="N47" s="93">
        <v>78018</v>
      </c>
      <c r="O47" s="93">
        <v>77949</v>
      </c>
    </row>
    <row r="48" spans="1:15" ht="18" customHeight="1">
      <c r="A48" s="92" t="s">
        <v>105</v>
      </c>
      <c r="B48" s="93">
        <v>14860</v>
      </c>
      <c r="C48" s="93">
        <v>67</v>
      </c>
      <c r="D48" s="93">
        <v>66</v>
      </c>
      <c r="E48" s="93">
        <v>2</v>
      </c>
      <c r="F48" s="93">
        <v>58</v>
      </c>
      <c r="G48" s="93">
        <v>6</v>
      </c>
      <c r="H48" s="93">
        <v>0</v>
      </c>
      <c r="I48" s="93">
        <v>58</v>
      </c>
      <c r="J48" s="93">
        <v>3</v>
      </c>
      <c r="K48" s="93">
        <v>4</v>
      </c>
      <c r="L48" s="93">
        <v>1</v>
      </c>
      <c r="M48" s="93">
        <v>3</v>
      </c>
      <c r="N48" s="93">
        <v>14858</v>
      </c>
      <c r="O48" s="93">
        <v>14856</v>
      </c>
    </row>
    <row r="49" spans="1:15" ht="18" customHeight="1">
      <c r="A49" s="92" t="s">
        <v>106</v>
      </c>
      <c r="B49" s="93">
        <v>35600</v>
      </c>
      <c r="C49" s="93">
        <v>128</v>
      </c>
      <c r="D49" s="93">
        <v>108</v>
      </c>
      <c r="E49" s="93">
        <v>4</v>
      </c>
      <c r="F49" s="93">
        <v>43</v>
      </c>
      <c r="G49" s="93">
        <v>61</v>
      </c>
      <c r="H49" s="93">
        <v>0</v>
      </c>
      <c r="I49" s="93">
        <v>20</v>
      </c>
      <c r="J49" s="93">
        <v>69</v>
      </c>
      <c r="K49" s="93">
        <v>13</v>
      </c>
      <c r="L49" s="93">
        <v>6</v>
      </c>
      <c r="M49" s="93">
        <v>111</v>
      </c>
      <c r="N49" s="93">
        <v>35509</v>
      </c>
      <c r="O49" s="93">
        <v>35488</v>
      </c>
    </row>
    <row r="50" spans="1:15" ht="18" customHeight="1">
      <c r="A50" s="92" t="s">
        <v>107</v>
      </c>
      <c r="B50" s="93">
        <v>39</v>
      </c>
      <c r="C50" s="93">
        <v>195</v>
      </c>
      <c r="D50" s="93">
        <v>178</v>
      </c>
      <c r="E50" s="93">
        <v>7</v>
      </c>
      <c r="F50" s="93">
        <v>20</v>
      </c>
      <c r="G50" s="93">
        <v>151</v>
      </c>
      <c r="H50" s="93">
        <v>0</v>
      </c>
      <c r="I50" s="93">
        <v>30</v>
      </c>
      <c r="J50" s="93">
        <v>143</v>
      </c>
      <c r="K50" s="93">
        <v>4</v>
      </c>
      <c r="L50" s="93">
        <v>1</v>
      </c>
      <c r="M50" s="93">
        <v>36</v>
      </c>
      <c r="N50" s="93">
        <v>20</v>
      </c>
      <c r="O50" s="93">
        <v>3</v>
      </c>
    </row>
    <row r="51" spans="1:15" ht="18" customHeight="1">
      <c r="A51" s="92" t="s">
        <v>108</v>
      </c>
      <c r="B51" s="93">
        <v>29885</v>
      </c>
      <c r="C51" s="93">
        <v>127</v>
      </c>
      <c r="D51" s="93">
        <v>125</v>
      </c>
      <c r="E51" s="93">
        <v>2</v>
      </c>
      <c r="F51" s="93">
        <v>108</v>
      </c>
      <c r="G51" s="93">
        <v>15</v>
      </c>
      <c r="H51" s="93">
        <v>0</v>
      </c>
      <c r="I51" s="93">
        <v>116</v>
      </c>
      <c r="J51" s="93">
        <v>2</v>
      </c>
      <c r="K51" s="93">
        <v>2</v>
      </c>
      <c r="L51" s="93">
        <v>5</v>
      </c>
      <c r="M51" s="93">
        <v>2</v>
      </c>
      <c r="N51" s="93">
        <v>29885</v>
      </c>
      <c r="O51" s="93">
        <v>29878</v>
      </c>
    </row>
    <row r="52" spans="1:15" ht="18" customHeight="1">
      <c r="A52" s="92" t="s">
        <v>109</v>
      </c>
      <c r="B52" s="93">
        <v>1925</v>
      </c>
      <c r="C52" s="93">
        <v>9</v>
      </c>
      <c r="D52" s="93">
        <v>13</v>
      </c>
      <c r="E52" s="93">
        <v>3</v>
      </c>
      <c r="F52" s="93">
        <v>6</v>
      </c>
      <c r="G52" s="93">
        <v>4</v>
      </c>
      <c r="H52" s="93">
        <v>0</v>
      </c>
      <c r="I52" s="93">
        <v>6</v>
      </c>
      <c r="J52" s="93">
        <v>4</v>
      </c>
      <c r="K52" s="93">
        <v>1</v>
      </c>
      <c r="L52" s="93">
        <v>2</v>
      </c>
      <c r="M52" s="93">
        <v>377</v>
      </c>
      <c r="N52" s="93">
        <v>1544</v>
      </c>
      <c r="O52" s="93">
        <v>1543</v>
      </c>
    </row>
    <row r="53" spans="1:15" ht="18" customHeight="1">
      <c r="A53" s="92" t="s">
        <v>110</v>
      </c>
      <c r="B53" s="93">
        <v>8</v>
      </c>
      <c r="C53" s="93">
        <v>42</v>
      </c>
      <c r="D53" s="93">
        <v>35</v>
      </c>
      <c r="E53" s="93">
        <v>5</v>
      </c>
      <c r="F53" s="93">
        <v>29</v>
      </c>
      <c r="G53" s="93">
        <v>1</v>
      </c>
      <c r="H53" s="93">
        <v>0</v>
      </c>
      <c r="I53" s="93">
        <v>33</v>
      </c>
      <c r="J53" s="93">
        <v>0</v>
      </c>
      <c r="K53" s="93">
        <v>2</v>
      </c>
      <c r="L53" s="93">
        <v>0</v>
      </c>
      <c r="M53" s="93">
        <v>6</v>
      </c>
      <c r="N53" s="93">
        <v>9</v>
      </c>
      <c r="O53" s="93">
        <v>0</v>
      </c>
    </row>
    <row r="54" spans="1:15" ht="18" customHeight="1" thickBot="1">
      <c r="A54" s="94" t="s">
        <v>111</v>
      </c>
      <c r="B54" s="95">
        <v>21</v>
      </c>
      <c r="C54" s="95">
        <v>93</v>
      </c>
      <c r="D54" s="95">
        <v>65</v>
      </c>
      <c r="E54" s="95">
        <v>8</v>
      </c>
      <c r="F54" s="95">
        <v>31</v>
      </c>
      <c r="G54" s="95">
        <v>26</v>
      </c>
      <c r="H54" s="95">
        <v>0</v>
      </c>
      <c r="I54" s="95">
        <v>41</v>
      </c>
      <c r="J54" s="95">
        <v>22</v>
      </c>
      <c r="K54" s="95">
        <v>2</v>
      </c>
      <c r="L54" s="95">
        <v>0</v>
      </c>
      <c r="M54" s="95">
        <v>14</v>
      </c>
      <c r="N54" s="95">
        <v>35</v>
      </c>
      <c r="O54" s="95">
        <v>18</v>
      </c>
    </row>
    <row r="55" spans="1:15" ht="18" customHeight="1" thickTop="1">
      <c r="A55" s="96" t="s">
        <v>112</v>
      </c>
      <c r="B55" s="97">
        <f aca="true" t="shared" si="0" ref="B55:O55">SUM(B8:B54)</f>
        <v>190678</v>
      </c>
      <c r="C55" s="97">
        <f t="shared" si="0"/>
        <v>15590</v>
      </c>
      <c r="D55" s="97">
        <f t="shared" si="0"/>
        <v>13473</v>
      </c>
      <c r="E55" s="97">
        <f t="shared" si="0"/>
        <v>230</v>
      </c>
      <c r="F55" s="97">
        <f t="shared" si="0"/>
        <v>8399</v>
      </c>
      <c r="G55" s="97">
        <f t="shared" si="0"/>
        <v>3105</v>
      </c>
      <c r="H55" s="97">
        <f t="shared" si="0"/>
        <v>1739</v>
      </c>
      <c r="I55" s="97">
        <f t="shared" si="0"/>
        <v>2624</v>
      </c>
      <c r="J55" s="97">
        <f t="shared" si="0"/>
        <v>5434</v>
      </c>
      <c r="K55" s="97">
        <f t="shared" si="0"/>
        <v>3082</v>
      </c>
      <c r="L55" s="97">
        <f t="shared" si="0"/>
        <v>2333</v>
      </c>
      <c r="M55" s="97">
        <f t="shared" si="0"/>
        <v>6369</v>
      </c>
      <c r="N55" s="97">
        <f t="shared" si="0"/>
        <v>186426</v>
      </c>
      <c r="O55" s="97">
        <f t="shared" si="0"/>
        <v>181720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8" useFirstPageNumber="1" horizontalDpi="600" verticalDpi="600" orientation="landscape" paperSize="9" scale="98" r:id="rId1"/>
  <headerFooter alignWithMargins="0">
    <oddFooter>&amp;C&amp;"ＭＳ 明朝,標準"-&amp;P+15-</oddFooter>
  </headerFooter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8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A1" sqref="A1"/>
    </sheetView>
  </sheetViews>
  <sheetFormatPr defaultColWidth="9.140625" defaultRowHeight="15"/>
  <cols>
    <col min="1" max="1" width="9.57421875" style="2" customWidth="1"/>
    <col min="2" max="3" width="10.421875" style="2" customWidth="1"/>
    <col min="4" max="8" width="8.00390625" style="2" customWidth="1"/>
    <col min="9" max="9" width="9.28125" style="2" customWidth="1"/>
    <col min="10" max="11" width="9.7109375" style="2" customWidth="1"/>
    <col min="12" max="12" width="9.14062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s="1" customFormat="1" ht="18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5" s="85" customFormat="1" ht="18" customHeight="1">
      <c r="A2" s="118" t="s">
        <v>51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</row>
    <row r="3" spans="1:14" s="85" customFormat="1" ht="18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85" customFormat="1" ht="18" customHeight="1">
      <c r="A4" s="86" t="s">
        <v>115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5" ht="18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87"/>
      <c r="O5" s="87" t="s">
        <v>53</v>
      </c>
    </row>
    <row r="6" spans="1:15" ht="18" customHeight="1">
      <c r="A6" s="126" t="s">
        <v>54</v>
      </c>
      <c r="B6" s="134" t="s">
        <v>55</v>
      </c>
      <c r="C6" s="134" t="s">
        <v>31</v>
      </c>
      <c r="D6" s="110" t="s">
        <v>56</v>
      </c>
      <c r="E6" s="136"/>
      <c r="F6" s="136"/>
      <c r="G6" s="136"/>
      <c r="H6" s="137"/>
      <c r="I6" s="102" t="s">
        <v>57</v>
      </c>
      <c r="J6" s="103"/>
      <c r="K6" s="103"/>
      <c r="L6" s="104"/>
      <c r="M6" s="126" t="s">
        <v>33</v>
      </c>
      <c r="N6" s="110" t="s">
        <v>7</v>
      </c>
      <c r="O6" s="137"/>
    </row>
    <row r="7" spans="1:15" ht="24">
      <c r="A7" s="127"/>
      <c r="B7" s="135"/>
      <c r="C7" s="135"/>
      <c r="D7" s="88"/>
      <c r="E7" s="59" t="s">
        <v>58</v>
      </c>
      <c r="F7" s="59" t="s">
        <v>59</v>
      </c>
      <c r="G7" s="59" t="s">
        <v>60</v>
      </c>
      <c r="H7" s="3" t="s">
        <v>61</v>
      </c>
      <c r="I7" s="56" t="s">
        <v>62</v>
      </c>
      <c r="J7" s="89" t="s">
        <v>63</v>
      </c>
      <c r="K7" s="90" t="s">
        <v>64</v>
      </c>
      <c r="L7" s="56" t="s">
        <v>49</v>
      </c>
      <c r="M7" s="138"/>
      <c r="N7" s="91"/>
      <c r="O7" s="59" t="s">
        <v>38</v>
      </c>
    </row>
    <row r="8" spans="1:15" ht="18" customHeight="1">
      <c r="A8" s="92" t="s">
        <v>65</v>
      </c>
      <c r="B8" s="93">
        <v>1</v>
      </c>
      <c r="C8" s="93">
        <v>1</v>
      </c>
      <c r="D8" s="93">
        <v>1</v>
      </c>
      <c r="E8" s="93">
        <v>0</v>
      </c>
      <c r="F8" s="93">
        <v>1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1</v>
      </c>
      <c r="M8" s="93">
        <v>0</v>
      </c>
      <c r="N8" s="93">
        <v>1</v>
      </c>
      <c r="O8" s="93">
        <v>0</v>
      </c>
    </row>
    <row r="9" spans="1:15" ht="18" customHeight="1">
      <c r="A9" s="92" t="s">
        <v>66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</row>
    <row r="10" spans="1:15" ht="18" customHeight="1">
      <c r="A10" s="92" t="s">
        <v>67</v>
      </c>
      <c r="B10" s="93">
        <v>0</v>
      </c>
      <c r="C10" s="93">
        <v>0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</row>
    <row r="11" spans="1:15" ht="18" customHeight="1">
      <c r="A11" s="92" t="s">
        <v>68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</row>
    <row r="12" spans="1:15" ht="18" customHeight="1">
      <c r="A12" s="92" t="s">
        <v>69</v>
      </c>
      <c r="B12" s="93">
        <v>0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</row>
    <row r="13" spans="1:15" ht="18" customHeight="1">
      <c r="A13" s="92" t="s">
        <v>70</v>
      </c>
      <c r="B13" s="93">
        <v>0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</row>
    <row r="14" spans="1:15" ht="18" customHeight="1">
      <c r="A14" s="92" t="s">
        <v>71</v>
      </c>
      <c r="B14" s="93">
        <v>0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</row>
    <row r="15" spans="1:15" ht="18" customHeight="1">
      <c r="A15" s="92" t="s">
        <v>72</v>
      </c>
      <c r="B15" s="93">
        <v>0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</row>
    <row r="16" spans="1:15" ht="18" customHeight="1">
      <c r="A16" s="92" t="s">
        <v>73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</row>
    <row r="17" spans="1:15" ht="18" customHeight="1">
      <c r="A17" s="92" t="s">
        <v>74</v>
      </c>
      <c r="B17" s="93">
        <v>0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</row>
    <row r="18" spans="1:15" ht="18" customHeight="1">
      <c r="A18" s="92" t="s">
        <v>75</v>
      </c>
      <c r="B18" s="93">
        <v>0</v>
      </c>
      <c r="C18" s="93">
        <v>1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1</v>
      </c>
      <c r="O18" s="93">
        <v>0</v>
      </c>
    </row>
    <row r="19" spans="1:15" ht="18" customHeight="1">
      <c r="A19" s="92" t="s">
        <v>76</v>
      </c>
      <c r="B19" s="93">
        <v>1</v>
      </c>
      <c r="C19" s="93">
        <v>0</v>
      </c>
      <c r="D19" s="93">
        <v>1</v>
      </c>
      <c r="E19" s="93">
        <v>0</v>
      </c>
      <c r="F19" s="93">
        <v>1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1</v>
      </c>
      <c r="M19" s="93">
        <v>0</v>
      </c>
      <c r="N19" s="93">
        <v>0</v>
      </c>
      <c r="O19" s="93">
        <v>0</v>
      </c>
    </row>
    <row r="20" spans="1:15" ht="18" customHeight="1">
      <c r="A20" s="92" t="s">
        <v>77</v>
      </c>
      <c r="B20" s="93">
        <v>0</v>
      </c>
      <c r="C20" s="93">
        <v>1</v>
      </c>
      <c r="D20" s="93">
        <v>1</v>
      </c>
      <c r="E20" s="93">
        <v>0</v>
      </c>
      <c r="F20" s="93">
        <v>0</v>
      </c>
      <c r="G20" s="93">
        <v>1</v>
      </c>
      <c r="H20" s="93">
        <v>0</v>
      </c>
      <c r="I20" s="93">
        <v>1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</row>
    <row r="21" spans="1:15" ht="18" customHeight="1">
      <c r="A21" s="92" t="s">
        <v>78</v>
      </c>
      <c r="B21" s="93">
        <v>1</v>
      </c>
      <c r="C21" s="93">
        <v>0</v>
      </c>
      <c r="D21" s="93">
        <v>1</v>
      </c>
      <c r="E21" s="93">
        <v>0</v>
      </c>
      <c r="F21" s="93">
        <v>1</v>
      </c>
      <c r="G21" s="93">
        <v>0</v>
      </c>
      <c r="H21" s="93">
        <v>0</v>
      </c>
      <c r="I21" s="93">
        <v>0</v>
      </c>
      <c r="J21" s="93">
        <v>1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</row>
    <row r="22" spans="1:15" ht="18" customHeight="1">
      <c r="A22" s="92" t="s">
        <v>79</v>
      </c>
      <c r="B22" s="93">
        <v>1</v>
      </c>
      <c r="C22" s="93">
        <v>0</v>
      </c>
      <c r="D22" s="93">
        <v>1</v>
      </c>
      <c r="E22" s="93">
        <v>0</v>
      </c>
      <c r="F22" s="93">
        <v>1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1</v>
      </c>
      <c r="M22" s="93">
        <v>0</v>
      </c>
      <c r="N22" s="93">
        <v>0</v>
      </c>
      <c r="O22" s="93">
        <v>0</v>
      </c>
    </row>
    <row r="23" spans="1:15" ht="18" customHeight="1">
      <c r="A23" s="92" t="s">
        <v>80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</row>
    <row r="24" spans="1:15" ht="18" customHeight="1">
      <c r="A24" s="92" t="s">
        <v>81</v>
      </c>
      <c r="B24" s="93">
        <v>1</v>
      </c>
      <c r="C24" s="93">
        <v>0</v>
      </c>
      <c r="D24" s="93">
        <v>1</v>
      </c>
      <c r="E24" s="93">
        <v>0</v>
      </c>
      <c r="F24" s="93">
        <v>1</v>
      </c>
      <c r="G24" s="93">
        <v>0</v>
      </c>
      <c r="H24" s="93">
        <v>0</v>
      </c>
      <c r="I24" s="93">
        <v>0</v>
      </c>
      <c r="J24" s="93">
        <v>1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</row>
    <row r="25" spans="1:15" ht="18" customHeight="1">
      <c r="A25" s="92" t="s">
        <v>82</v>
      </c>
      <c r="B25" s="93">
        <v>0</v>
      </c>
      <c r="C25" s="93">
        <v>1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1</v>
      </c>
      <c r="O25" s="93">
        <v>0</v>
      </c>
    </row>
    <row r="26" spans="1:15" ht="18" customHeight="1">
      <c r="A26" s="92" t="s">
        <v>83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</row>
    <row r="27" spans="1:15" ht="18" customHeight="1">
      <c r="A27" s="92" t="s">
        <v>84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</row>
    <row r="28" spans="1:15" ht="18" customHeight="1">
      <c r="A28" s="92" t="s">
        <v>85</v>
      </c>
      <c r="B28" s="93">
        <v>0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</row>
    <row r="29" spans="1:15" ht="18" customHeight="1">
      <c r="A29" s="92" t="s">
        <v>86</v>
      </c>
      <c r="B29" s="93">
        <v>0</v>
      </c>
      <c r="C29" s="93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</row>
    <row r="30" spans="1:15" ht="18" customHeight="1">
      <c r="A30" s="92" t="s">
        <v>87</v>
      </c>
      <c r="B30" s="93">
        <v>0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</row>
    <row r="31" spans="1:15" ht="18" customHeight="1">
      <c r="A31" s="92" t="s">
        <v>88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</row>
    <row r="32" spans="1:15" ht="18" customHeight="1">
      <c r="A32" s="92" t="s">
        <v>89</v>
      </c>
      <c r="B32" s="93">
        <v>0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</row>
    <row r="33" spans="1:15" ht="18" customHeight="1">
      <c r="A33" s="92" t="s">
        <v>90</v>
      </c>
      <c r="B33" s="93">
        <v>0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</row>
    <row r="34" spans="1:15" ht="18" customHeight="1">
      <c r="A34" s="92" t="s">
        <v>91</v>
      </c>
      <c r="B34" s="93">
        <v>3</v>
      </c>
      <c r="C34" s="93">
        <v>2</v>
      </c>
      <c r="D34" s="93">
        <v>3</v>
      </c>
      <c r="E34" s="93">
        <v>1</v>
      </c>
      <c r="F34" s="93">
        <v>2</v>
      </c>
      <c r="G34" s="93">
        <v>0</v>
      </c>
      <c r="H34" s="93">
        <v>0</v>
      </c>
      <c r="I34" s="93">
        <v>1</v>
      </c>
      <c r="J34" s="93">
        <v>1</v>
      </c>
      <c r="K34" s="93">
        <v>0</v>
      </c>
      <c r="L34" s="93">
        <v>1</v>
      </c>
      <c r="M34" s="93">
        <v>0</v>
      </c>
      <c r="N34" s="93">
        <v>2</v>
      </c>
      <c r="O34" s="93">
        <v>2</v>
      </c>
    </row>
    <row r="35" spans="1:15" ht="18" customHeight="1">
      <c r="A35" s="92" t="s">
        <v>92</v>
      </c>
      <c r="B35" s="93">
        <v>0</v>
      </c>
      <c r="C35" s="93">
        <v>1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1</v>
      </c>
      <c r="O35" s="93">
        <v>0</v>
      </c>
    </row>
    <row r="36" spans="1:15" ht="18" customHeight="1">
      <c r="A36" s="92" t="s">
        <v>93</v>
      </c>
      <c r="B36" s="93">
        <v>0</v>
      </c>
      <c r="C36" s="93">
        <v>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</row>
    <row r="37" spans="1:15" ht="18" customHeight="1">
      <c r="A37" s="92" t="s">
        <v>94</v>
      </c>
      <c r="B37" s="93">
        <v>0</v>
      </c>
      <c r="C37" s="93">
        <v>0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</row>
    <row r="38" spans="1:15" ht="18" customHeight="1">
      <c r="A38" s="92" t="s">
        <v>95</v>
      </c>
      <c r="B38" s="93">
        <v>0</v>
      </c>
      <c r="C38" s="93">
        <v>0</v>
      </c>
      <c r="D38" s="93">
        <v>0</v>
      </c>
      <c r="E38" s="93">
        <v>0</v>
      </c>
      <c r="F38" s="93">
        <v>0</v>
      </c>
      <c r="G38" s="93">
        <v>0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</row>
    <row r="39" spans="1:15" ht="18" customHeight="1">
      <c r="A39" s="92" t="s">
        <v>96</v>
      </c>
      <c r="B39" s="93">
        <v>0</v>
      </c>
      <c r="C39" s="93">
        <v>0</v>
      </c>
      <c r="D39" s="93">
        <v>0</v>
      </c>
      <c r="E39" s="93">
        <v>0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</row>
    <row r="40" spans="1:15" ht="18" customHeight="1">
      <c r="A40" s="92" t="s">
        <v>97</v>
      </c>
      <c r="B40" s="93">
        <v>0</v>
      </c>
      <c r="C40" s="93">
        <v>0</v>
      </c>
      <c r="D40" s="93">
        <v>0</v>
      </c>
      <c r="E40" s="93">
        <v>0</v>
      </c>
      <c r="F40" s="93">
        <v>0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</row>
    <row r="41" spans="1:15" ht="18" customHeight="1">
      <c r="A41" s="92" t="s">
        <v>98</v>
      </c>
      <c r="B41" s="93">
        <v>0</v>
      </c>
      <c r="C41" s="93">
        <v>0</v>
      </c>
      <c r="D41" s="93">
        <v>0</v>
      </c>
      <c r="E41" s="93">
        <v>0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</row>
    <row r="42" spans="1:15" ht="18" customHeight="1">
      <c r="A42" s="92" t="s">
        <v>99</v>
      </c>
      <c r="B42" s="93">
        <v>0</v>
      </c>
      <c r="C42" s="93">
        <v>0</v>
      </c>
      <c r="D42" s="93">
        <v>0</v>
      </c>
      <c r="E42" s="93">
        <v>0</v>
      </c>
      <c r="F42" s="93">
        <v>0</v>
      </c>
      <c r="G42" s="93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</row>
    <row r="43" spans="1:15" ht="18" customHeight="1">
      <c r="A43" s="92" t="s">
        <v>100</v>
      </c>
      <c r="B43" s="93">
        <v>0</v>
      </c>
      <c r="C43" s="93">
        <v>0</v>
      </c>
      <c r="D43" s="93">
        <v>0</v>
      </c>
      <c r="E43" s="93">
        <v>0</v>
      </c>
      <c r="F43" s="93">
        <v>0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</row>
    <row r="44" spans="1:15" ht="18" customHeight="1">
      <c r="A44" s="92" t="s">
        <v>101</v>
      </c>
      <c r="B44" s="93">
        <v>1</v>
      </c>
      <c r="C44" s="93">
        <v>1</v>
      </c>
      <c r="D44" s="93">
        <v>2</v>
      </c>
      <c r="E44" s="93">
        <v>1</v>
      </c>
      <c r="F44" s="93">
        <v>1</v>
      </c>
      <c r="G44" s="93">
        <v>0</v>
      </c>
      <c r="H44" s="93">
        <v>0</v>
      </c>
      <c r="I44" s="93">
        <v>2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</row>
    <row r="45" spans="1:15" ht="18" customHeight="1">
      <c r="A45" s="92" t="s">
        <v>102</v>
      </c>
      <c r="B45" s="93">
        <v>0</v>
      </c>
      <c r="C45" s="93">
        <v>0</v>
      </c>
      <c r="D45" s="93">
        <v>0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</row>
    <row r="46" spans="1:15" ht="18" customHeight="1">
      <c r="A46" s="92" t="s">
        <v>103</v>
      </c>
      <c r="B46" s="93">
        <v>0</v>
      </c>
      <c r="C46" s="93">
        <v>0</v>
      </c>
      <c r="D46" s="93">
        <v>0</v>
      </c>
      <c r="E46" s="93">
        <v>0</v>
      </c>
      <c r="F46" s="93">
        <v>0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</row>
    <row r="47" spans="1:15" ht="18" customHeight="1">
      <c r="A47" s="92" t="s">
        <v>104</v>
      </c>
      <c r="B47" s="93">
        <v>0</v>
      </c>
      <c r="C47" s="93">
        <v>0</v>
      </c>
      <c r="D47" s="93">
        <v>0</v>
      </c>
      <c r="E47" s="93">
        <v>0</v>
      </c>
      <c r="F47" s="93">
        <v>0</v>
      </c>
      <c r="G47" s="93">
        <v>0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</row>
    <row r="48" spans="1:15" ht="18" customHeight="1">
      <c r="A48" s="92" t="s">
        <v>105</v>
      </c>
      <c r="B48" s="93">
        <v>0</v>
      </c>
      <c r="C48" s="93">
        <v>0</v>
      </c>
      <c r="D48" s="93">
        <v>0</v>
      </c>
      <c r="E48" s="93">
        <v>0</v>
      </c>
      <c r="F48" s="93">
        <v>0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</row>
    <row r="49" spans="1:15" ht="18" customHeight="1">
      <c r="A49" s="92" t="s">
        <v>106</v>
      </c>
      <c r="B49" s="93">
        <v>0</v>
      </c>
      <c r="C49" s="93">
        <v>0</v>
      </c>
      <c r="D49" s="93">
        <v>0</v>
      </c>
      <c r="E49" s="93">
        <v>0</v>
      </c>
      <c r="F49" s="93">
        <v>0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</row>
    <row r="50" spans="1:15" ht="18" customHeight="1">
      <c r="A50" s="92" t="s">
        <v>107</v>
      </c>
      <c r="B50" s="93">
        <v>0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</row>
    <row r="51" spans="1:15" ht="18" customHeight="1">
      <c r="A51" s="92" t="s">
        <v>108</v>
      </c>
      <c r="B51" s="93">
        <v>0</v>
      </c>
      <c r="C51" s="93">
        <v>0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</row>
    <row r="52" spans="1:15" ht="18" customHeight="1">
      <c r="A52" s="92" t="s">
        <v>109</v>
      </c>
      <c r="B52" s="93">
        <v>0</v>
      </c>
      <c r="C52" s="93">
        <v>0</v>
      </c>
      <c r="D52" s="93">
        <v>0</v>
      </c>
      <c r="E52" s="93">
        <v>0</v>
      </c>
      <c r="F52" s="93">
        <v>0</v>
      </c>
      <c r="G52" s="93">
        <v>0</v>
      </c>
      <c r="H52" s="93">
        <v>0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</row>
    <row r="53" spans="1:15" ht="18" customHeight="1">
      <c r="A53" s="92" t="s">
        <v>110</v>
      </c>
      <c r="B53" s="93">
        <v>0</v>
      </c>
      <c r="C53" s="93">
        <v>0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</row>
    <row r="54" spans="1:15" ht="18" customHeight="1" thickBot="1">
      <c r="A54" s="94" t="s">
        <v>111</v>
      </c>
      <c r="B54" s="95">
        <v>0</v>
      </c>
      <c r="C54" s="95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</row>
    <row r="55" spans="1:15" ht="18" customHeight="1" thickTop="1">
      <c r="A55" s="96" t="s">
        <v>112</v>
      </c>
      <c r="B55" s="97">
        <f aca="true" t="shared" si="0" ref="B55:O55">SUM(B8:B54)</f>
        <v>9</v>
      </c>
      <c r="C55" s="97">
        <f t="shared" si="0"/>
        <v>8</v>
      </c>
      <c r="D55" s="97">
        <f t="shared" si="0"/>
        <v>11</v>
      </c>
      <c r="E55" s="97">
        <f t="shared" si="0"/>
        <v>2</v>
      </c>
      <c r="F55" s="97">
        <f t="shared" si="0"/>
        <v>8</v>
      </c>
      <c r="G55" s="97">
        <f t="shared" si="0"/>
        <v>1</v>
      </c>
      <c r="H55" s="97">
        <f t="shared" si="0"/>
        <v>0</v>
      </c>
      <c r="I55" s="97">
        <f t="shared" si="0"/>
        <v>4</v>
      </c>
      <c r="J55" s="97">
        <f t="shared" si="0"/>
        <v>3</v>
      </c>
      <c r="K55" s="97">
        <f t="shared" si="0"/>
        <v>0</v>
      </c>
      <c r="L55" s="97">
        <f t="shared" si="0"/>
        <v>4</v>
      </c>
      <c r="M55" s="97">
        <f t="shared" si="0"/>
        <v>0</v>
      </c>
      <c r="N55" s="97">
        <f t="shared" si="0"/>
        <v>6</v>
      </c>
      <c r="O55" s="97">
        <f t="shared" si="0"/>
        <v>2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10" useFirstPageNumber="1" horizontalDpi="600" verticalDpi="600" orientation="landscape" paperSize="9" scale="98" r:id="rId1"/>
  <headerFooter alignWithMargins="0">
    <oddFooter>&amp;C&amp;"ＭＳ 明朝,標準"-&amp;P+15-</oddFooter>
  </headerFooter>
  <rowBreaks count="1" manualBreakCount="1">
    <brk id="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11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A1" sqref="A1"/>
    </sheetView>
  </sheetViews>
  <sheetFormatPr defaultColWidth="9.140625" defaultRowHeight="15"/>
  <cols>
    <col min="1" max="1" width="9.57421875" style="2" customWidth="1"/>
    <col min="2" max="3" width="10.421875" style="2" customWidth="1"/>
    <col min="4" max="8" width="7.8515625" style="2" customWidth="1"/>
    <col min="9" max="9" width="9.28125" style="2" customWidth="1"/>
    <col min="10" max="10" width="9.57421875" style="2" customWidth="1"/>
    <col min="11" max="11" width="9.7109375" style="2" customWidth="1"/>
    <col min="12" max="12" width="9.14062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s="1" customFormat="1" ht="18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5" s="85" customFormat="1" ht="18" customHeight="1">
      <c r="A2" s="118" t="s">
        <v>51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</row>
    <row r="3" spans="1:14" s="85" customFormat="1" ht="18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85" customFormat="1" ht="18" customHeight="1">
      <c r="A4" s="86" t="s">
        <v>116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5" ht="18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87"/>
      <c r="O5" s="87" t="s">
        <v>53</v>
      </c>
    </row>
    <row r="6" spans="1:15" ht="18" customHeight="1">
      <c r="A6" s="126" t="s">
        <v>54</v>
      </c>
      <c r="B6" s="134" t="s">
        <v>55</v>
      </c>
      <c r="C6" s="134" t="s">
        <v>31</v>
      </c>
      <c r="D6" s="110" t="s">
        <v>56</v>
      </c>
      <c r="E6" s="136"/>
      <c r="F6" s="136"/>
      <c r="G6" s="136"/>
      <c r="H6" s="137"/>
      <c r="I6" s="102" t="s">
        <v>57</v>
      </c>
      <c r="J6" s="103"/>
      <c r="K6" s="103"/>
      <c r="L6" s="104"/>
      <c r="M6" s="126" t="s">
        <v>33</v>
      </c>
      <c r="N6" s="110" t="s">
        <v>7</v>
      </c>
      <c r="O6" s="137"/>
    </row>
    <row r="7" spans="1:15" ht="24">
      <c r="A7" s="127"/>
      <c r="B7" s="135"/>
      <c r="C7" s="135"/>
      <c r="D7" s="88"/>
      <c r="E7" s="59" t="s">
        <v>58</v>
      </c>
      <c r="F7" s="59" t="s">
        <v>59</v>
      </c>
      <c r="G7" s="59" t="s">
        <v>60</v>
      </c>
      <c r="H7" s="3" t="s">
        <v>61</v>
      </c>
      <c r="I7" s="56" t="s">
        <v>62</v>
      </c>
      <c r="J7" s="89" t="s">
        <v>63</v>
      </c>
      <c r="K7" s="90" t="s">
        <v>64</v>
      </c>
      <c r="L7" s="56" t="s">
        <v>49</v>
      </c>
      <c r="M7" s="138"/>
      <c r="N7" s="91"/>
      <c r="O7" s="59" t="s">
        <v>38</v>
      </c>
    </row>
    <row r="8" spans="1:15" ht="18" customHeight="1">
      <c r="A8" s="92" t="s">
        <v>65</v>
      </c>
      <c r="B8" s="93">
        <v>0</v>
      </c>
      <c r="C8" s="93">
        <v>5</v>
      </c>
      <c r="D8" s="93">
        <v>5</v>
      </c>
      <c r="E8" s="93">
        <v>1</v>
      </c>
      <c r="F8" s="93">
        <v>4</v>
      </c>
      <c r="G8" s="93">
        <v>0</v>
      </c>
      <c r="H8" s="93">
        <v>0</v>
      </c>
      <c r="I8" s="93">
        <v>5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</row>
    <row r="9" spans="1:15" ht="18" customHeight="1">
      <c r="A9" s="92" t="s">
        <v>66</v>
      </c>
      <c r="B9" s="93">
        <v>2</v>
      </c>
      <c r="C9" s="93">
        <v>1</v>
      </c>
      <c r="D9" s="93">
        <v>2</v>
      </c>
      <c r="E9" s="93">
        <v>0</v>
      </c>
      <c r="F9" s="93">
        <v>2</v>
      </c>
      <c r="G9" s="93">
        <v>0</v>
      </c>
      <c r="H9" s="93">
        <v>0</v>
      </c>
      <c r="I9" s="93">
        <v>2</v>
      </c>
      <c r="J9" s="93">
        <v>0</v>
      </c>
      <c r="K9" s="93">
        <v>0</v>
      </c>
      <c r="L9" s="93">
        <v>0</v>
      </c>
      <c r="M9" s="93">
        <v>0</v>
      </c>
      <c r="N9" s="93">
        <v>1</v>
      </c>
      <c r="O9" s="93">
        <v>0</v>
      </c>
    </row>
    <row r="10" spans="1:15" ht="18" customHeight="1">
      <c r="A10" s="92" t="s">
        <v>67</v>
      </c>
      <c r="B10" s="93">
        <v>0</v>
      </c>
      <c r="C10" s="93">
        <v>0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</row>
    <row r="11" spans="1:15" ht="18" customHeight="1">
      <c r="A11" s="92" t="s">
        <v>68</v>
      </c>
      <c r="B11" s="93">
        <v>1</v>
      </c>
      <c r="C11" s="93">
        <v>3</v>
      </c>
      <c r="D11" s="93">
        <v>4</v>
      </c>
      <c r="E11" s="93">
        <v>0</v>
      </c>
      <c r="F11" s="93">
        <v>4</v>
      </c>
      <c r="G11" s="93">
        <v>0</v>
      </c>
      <c r="H11" s="93">
        <v>0</v>
      </c>
      <c r="I11" s="93">
        <v>4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</row>
    <row r="12" spans="1:15" ht="18" customHeight="1">
      <c r="A12" s="92" t="s">
        <v>69</v>
      </c>
      <c r="B12" s="93">
        <v>0</v>
      </c>
      <c r="C12" s="93">
        <v>2</v>
      </c>
      <c r="D12" s="93">
        <v>1</v>
      </c>
      <c r="E12" s="93">
        <v>0</v>
      </c>
      <c r="F12" s="93">
        <v>0</v>
      </c>
      <c r="G12" s="93">
        <v>1</v>
      </c>
      <c r="H12" s="93">
        <v>0</v>
      </c>
      <c r="I12" s="93">
        <v>1</v>
      </c>
      <c r="J12" s="93">
        <v>0</v>
      </c>
      <c r="K12" s="93">
        <v>0</v>
      </c>
      <c r="L12" s="93">
        <v>0</v>
      </c>
      <c r="M12" s="93">
        <v>1</v>
      </c>
      <c r="N12" s="93">
        <v>0</v>
      </c>
      <c r="O12" s="93">
        <v>0</v>
      </c>
    </row>
    <row r="13" spans="1:15" ht="18" customHeight="1">
      <c r="A13" s="92" t="s">
        <v>70</v>
      </c>
      <c r="B13" s="93">
        <v>1</v>
      </c>
      <c r="C13" s="93">
        <v>4</v>
      </c>
      <c r="D13" s="93">
        <v>4</v>
      </c>
      <c r="E13" s="93">
        <v>0</v>
      </c>
      <c r="F13" s="93">
        <v>4</v>
      </c>
      <c r="G13" s="93">
        <v>0</v>
      </c>
      <c r="H13" s="93">
        <v>0</v>
      </c>
      <c r="I13" s="93">
        <v>4</v>
      </c>
      <c r="J13" s="93">
        <v>0</v>
      </c>
      <c r="K13" s="93">
        <v>0</v>
      </c>
      <c r="L13" s="93">
        <v>0</v>
      </c>
      <c r="M13" s="93">
        <v>0</v>
      </c>
      <c r="N13" s="93">
        <v>1</v>
      </c>
      <c r="O13" s="93">
        <v>0</v>
      </c>
    </row>
    <row r="14" spans="1:15" ht="18" customHeight="1">
      <c r="A14" s="92" t="s">
        <v>71</v>
      </c>
      <c r="B14" s="93">
        <v>0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</row>
    <row r="15" spans="1:15" ht="18" customHeight="1">
      <c r="A15" s="92" t="s">
        <v>72</v>
      </c>
      <c r="B15" s="93">
        <v>1</v>
      </c>
      <c r="C15" s="93">
        <v>0</v>
      </c>
      <c r="D15" s="93">
        <v>1</v>
      </c>
      <c r="E15" s="93">
        <v>0</v>
      </c>
      <c r="F15" s="93">
        <v>1</v>
      </c>
      <c r="G15" s="93">
        <v>0</v>
      </c>
      <c r="H15" s="93">
        <v>0</v>
      </c>
      <c r="I15" s="93">
        <v>0</v>
      </c>
      <c r="J15" s="93">
        <v>1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</row>
    <row r="16" spans="1:15" ht="18" customHeight="1">
      <c r="A16" s="92" t="s">
        <v>73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</row>
    <row r="17" spans="1:15" ht="18" customHeight="1">
      <c r="A17" s="92" t="s">
        <v>74</v>
      </c>
      <c r="B17" s="93">
        <v>1</v>
      </c>
      <c r="C17" s="93">
        <v>3</v>
      </c>
      <c r="D17" s="93">
        <v>4</v>
      </c>
      <c r="E17" s="93">
        <v>0</v>
      </c>
      <c r="F17" s="93">
        <v>3</v>
      </c>
      <c r="G17" s="93">
        <v>1</v>
      </c>
      <c r="H17" s="93">
        <v>0</v>
      </c>
      <c r="I17" s="93">
        <v>1</v>
      </c>
      <c r="J17" s="93">
        <v>1</v>
      </c>
      <c r="K17" s="93">
        <v>1</v>
      </c>
      <c r="L17" s="93">
        <v>1</v>
      </c>
      <c r="M17" s="93">
        <v>0</v>
      </c>
      <c r="N17" s="93">
        <v>0</v>
      </c>
      <c r="O17" s="93">
        <v>0</v>
      </c>
    </row>
    <row r="18" spans="1:15" ht="18" customHeight="1">
      <c r="A18" s="92" t="s">
        <v>75</v>
      </c>
      <c r="B18" s="93">
        <v>0</v>
      </c>
      <c r="C18" s="93">
        <v>3</v>
      </c>
      <c r="D18" s="93">
        <v>3</v>
      </c>
      <c r="E18" s="93">
        <v>0</v>
      </c>
      <c r="F18" s="93">
        <v>3</v>
      </c>
      <c r="G18" s="93">
        <v>0</v>
      </c>
      <c r="H18" s="93">
        <v>0</v>
      </c>
      <c r="I18" s="93">
        <v>3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</row>
    <row r="19" spans="1:15" ht="18" customHeight="1">
      <c r="A19" s="92" t="s">
        <v>76</v>
      </c>
      <c r="B19" s="93">
        <v>0</v>
      </c>
      <c r="C19" s="93">
        <v>2</v>
      </c>
      <c r="D19" s="93">
        <v>1</v>
      </c>
      <c r="E19" s="93">
        <v>0</v>
      </c>
      <c r="F19" s="93">
        <v>1</v>
      </c>
      <c r="G19" s="93">
        <v>0</v>
      </c>
      <c r="H19" s="93">
        <v>0</v>
      </c>
      <c r="I19" s="93">
        <v>1</v>
      </c>
      <c r="J19" s="93">
        <v>0</v>
      </c>
      <c r="K19" s="93">
        <v>0</v>
      </c>
      <c r="L19" s="93">
        <v>0</v>
      </c>
      <c r="M19" s="93">
        <v>0</v>
      </c>
      <c r="N19" s="93">
        <v>1</v>
      </c>
      <c r="O19" s="93">
        <v>0</v>
      </c>
    </row>
    <row r="20" spans="1:15" ht="18" customHeight="1">
      <c r="A20" s="92" t="s">
        <v>77</v>
      </c>
      <c r="B20" s="93">
        <v>12</v>
      </c>
      <c r="C20" s="93">
        <v>32</v>
      </c>
      <c r="D20" s="93">
        <v>38</v>
      </c>
      <c r="E20" s="93">
        <v>2</v>
      </c>
      <c r="F20" s="93">
        <v>14</v>
      </c>
      <c r="G20" s="93">
        <v>22</v>
      </c>
      <c r="H20" s="93">
        <v>0</v>
      </c>
      <c r="I20" s="93">
        <v>24</v>
      </c>
      <c r="J20" s="93">
        <v>3</v>
      </c>
      <c r="K20" s="93">
        <v>4</v>
      </c>
      <c r="L20" s="93">
        <v>7</v>
      </c>
      <c r="M20" s="93">
        <v>1</v>
      </c>
      <c r="N20" s="93">
        <v>5</v>
      </c>
      <c r="O20" s="93">
        <v>0</v>
      </c>
    </row>
    <row r="21" spans="1:15" ht="18" customHeight="1">
      <c r="A21" s="92" t="s">
        <v>78</v>
      </c>
      <c r="B21" s="93">
        <v>0</v>
      </c>
      <c r="C21" s="93">
        <v>3</v>
      </c>
      <c r="D21" s="93">
        <v>3</v>
      </c>
      <c r="E21" s="93">
        <v>0</v>
      </c>
      <c r="F21" s="93">
        <v>3</v>
      </c>
      <c r="G21" s="93">
        <v>0</v>
      </c>
      <c r="H21" s="93">
        <v>0</v>
      </c>
      <c r="I21" s="93">
        <v>3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</row>
    <row r="22" spans="1:15" ht="18" customHeight="1">
      <c r="A22" s="92" t="s">
        <v>79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</row>
    <row r="23" spans="1:15" ht="18" customHeight="1">
      <c r="A23" s="92" t="s">
        <v>80</v>
      </c>
      <c r="B23" s="93">
        <v>0</v>
      </c>
      <c r="C23" s="93">
        <v>1</v>
      </c>
      <c r="D23" s="93">
        <v>1</v>
      </c>
      <c r="E23" s="93">
        <v>0</v>
      </c>
      <c r="F23" s="93">
        <v>1</v>
      </c>
      <c r="G23" s="93">
        <v>0</v>
      </c>
      <c r="H23" s="93">
        <v>0</v>
      </c>
      <c r="I23" s="93">
        <v>1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</row>
    <row r="24" spans="1:15" ht="18" customHeight="1">
      <c r="A24" s="92" t="s">
        <v>81</v>
      </c>
      <c r="B24" s="93">
        <v>0</v>
      </c>
      <c r="C24" s="93">
        <v>2</v>
      </c>
      <c r="D24" s="93">
        <v>1</v>
      </c>
      <c r="E24" s="93">
        <v>0</v>
      </c>
      <c r="F24" s="93">
        <v>1</v>
      </c>
      <c r="G24" s="93">
        <v>0</v>
      </c>
      <c r="H24" s="93">
        <v>0</v>
      </c>
      <c r="I24" s="93">
        <v>1</v>
      </c>
      <c r="J24" s="93">
        <v>0</v>
      </c>
      <c r="K24" s="93">
        <v>0</v>
      </c>
      <c r="L24" s="93">
        <v>0</v>
      </c>
      <c r="M24" s="93">
        <v>1</v>
      </c>
      <c r="N24" s="93">
        <v>0</v>
      </c>
      <c r="O24" s="93">
        <v>0</v>
      </c>
    </row>
    <row r="25" spans="1:15" ht="18" customHeight="1">
      <c r="A25" s="92" t="s">
        <v>82</v>
      </c>
      <c r="B25" s="93">
        <v>0</v>
      </c>
      <c r="C25" s="93">
        <v>1</v>
      </c>
      <c r="D25" s="93">
        <v>1</v>
      </c>
      <c r="E25" s="93">
        <v>0</v>
      </c>
      <c r="F25" s="93">
        <v>1</v>
      </c>
      <c r="G25" s="93">
        <v>0</v>
      </c>
      <c r="H25" s="93">
        <v>0</v>
      </c>
      <c r="I25" s="93">
        <v>1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</row>
    <row r="26" spans="1:15" ht="18" customHeight="1">
      <c r="A26" s="92" t="s">
        <v>83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</row>
    <row r="27" spans="1:15" ht="18" customHeight="1">
      <c r="A27" s="92" t="s">
        <v>84</v>
      </c>
      <c r="B27" s="93">
        <v>0</v>
      </c>
      <c r="C27" s="93">
        <v>5</v>
      </c>
      <c r="D27" s="93">
        <v>5</v>
      </c>
      <c r="E27" s="93">
        <v>0</v>
      </c>
      <c r="F27" s="93">
        <v>3</v>
      </c>
      <c r="G27" s="93">
        <v>2</v>
      </c>
      <c r="H27" s="93">
        <v>0</v>
      </c>
      <c r="I27" s="93">
        <v>5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</row>
    <row r="28" spans="1:15" ht="18" customHeight="1">
      <c r="A28" s="92" t="s">
        <v>85</v>
      </c>
      <c r="B28" s="93">
        <v>0</v>
      </c>
      <c r="C28" s="93">
        <v>8</v>
      </c>
      <c r="D28" s="93">
        <v>8</v>
      </c>
      <c r="E28" s="93">
        <v>0</v>
      </c>
      <c r="F28" s="93">
        <v>0</v>
      </c>
      <c r="G28" s="93">
        <v>8</v>
      </c>
      <c r="H28" s="93">
        <v>0</v>
      </c>
      <c r="I28" s="93">
        <v>8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</row>
    <row r="29" spans="1:15" ht="18" customHeight="1">
      <c r="A29" s="92" t="s">
        <v>86</v>
      </c>
      <c r="B29" s="93">
        <v>0</v>
      </c>
      <c r="C29" s="93">
        <v>1</v>
      </c>
      <c r="D29" s="93">
        <v>1</v>
      </c>
      <c r="E29" s="93">
        <v>0</v>
      </c>
      <c r="F29" s="93">
        <v>1</v>
      </c>
      <c r="G29" s="93">
        <v>0</v>
      </c>
      <c r="H29" s="93">
        <v>0</v>
      </c>
      <c r="I29" s="93">
        <v>0</v>
      </c>
      <c r="J29" s="93">
        <v>1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</row>
    <row r="30" spans="1:15" ht="18" customHeight="1">
      <c r="A30" s="92" t="s">
        <v>87</v>
      </c>
      <c r="B30" s="93">
        <v>1</v>
      </c>
      <c r="C30" s="93">
        <v>18</v>
      </c>
      <c r="D30" s="93">
        <v>13</v>
      </c>
      <c r="E30" s="93">
        <v>0</v>
      </c>
      <c r="F30" s="93">
        <v>2</v>
      </c>
      <c r="G30" s="93">
        <v>5</v>
      </c>
      <c r="H30" s="93">
        <v>6</v>
      </c>
      <c r="I30" s="93">
        <v>13</v>
      </c>
      <c r="J30" s="93">
        <v>0</v>
      </c>
      <c r="K30" s="93">
        <v>0</v>
      </c>
      <c r="L30" s="93">
        <v>0</v>
      </c>
      <c r="M30" s="93">
        <v>5</v>
      </c>
      <c r="N30" s="93">
        <v>1</v>
      </c>
      <c r="O30" s="93">
        <v>0</v>
      </c>
    </row>
    <row r="31" spans="1:15" ht="18" customHeight="1">
      <c r="A31" s="92" t="s">
        <v>88</v>
      </c>
      <c r="B31" s="93">
        <v>0</v>
      </c>
      <c r="C31" s="93">
        <v>25</v>
      </c>
      <c r="D31" s="93">
        <v>25</v>
      </c>
      <c r="E31" s="93">
        <v>0</v>
      </c>
      <c r="F31" s="93">
        <v>25</v>
      </c>
      <c r="G31" s="93">
        <v>0</v>
      </c>
      <c r="H31" s="93">
        <v>0</v>
      </c>
      <c r="I31" s="93">
        <v>25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</row>
    <row r="32" spans="1:15" ht="18" customHeight="1">
      <c r="A32" s="92" t="s">
        <v>89</v>
      </c>
      <c r="B32" s="93">
        <v>0</v>
      </c>
      <c r="C32" s="93">
        <v>1</v>
      </c>
      <c r="D32" s="93">
        <v>1</v>
      </c>
      <c r="E32" s="93">
        <v>1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1</v>
      </c>
      <c r="L32" s="93">
        <v>0</v>
      </c>
      <c r="M32" s="93">
        <v>0</v>
      </c>
      <c r="N32" s="93">
        <v>0</v>
      </c>
      <c r="O32" s="93">
        <v>0</v>
      </c>
    </row>
    <row r="33" spans="1:15" ht="18" customHeight="1">
      <c r="A33" s="92" t="s">
        <v>90</v>
      </c>
      <c r="B33" s="93">
        <v>1</v>
      </c>
      <c r="C33" s="93">
        <v>4</v>
      </c>
      <c r="D33" s="93">
        <v>4</v>
      </c>
      <c r="E33" s="93">
        <v>0</v>
      </c>
      <c r="F33" s="93">
        <v>3</v>
      </c>
      <c r="G33" s="93">
        <v>1</v>
      </c>
      <c r="H33" s="93">
        <v>0</v>
      </c>
      <c r="I33" s="93">
        <v>4</v>
      </c>
      <c r="J33" s="93">
        <v>0</v>
      </c>
      <c r="K33" s="93">
        <v>0</v>
      </c>
      <c r="L33" s="93">
        <v>0</v>
      </c>
      <c r="M33" s="93">
        <v>0</v>
      </c>
      <c r="N33" s="93">
        <v>1</v>
      </c>
      <c r="O33" s="93">
        <v>0</v>
      </c>
    </row>
    <row r="34" spans="1:15" ht="18" customHeight="1">
      <c r="A34" s="92" t="s">
        <v>91</v>
      </c>
      <c r="B34" s="93">
        <v>1</v>
      </c>
      <c r="C34" s="93">
        <v>15</v>
      </c>
      <c r="D34" s="93">
        <v>14</v>
      </c>
      <c r="E34" s="93">
        <v>0</v>
      </c>
      <c r="F34" s="93">
        <v>6</v>
      </c>
      <c r="G34" s="93">
        <v>8</v>
      </c>
      <c r="H34" s="93">
        <v>0</v>
      </c>
      <c r="I34" s="93">
        <v>14</v>
      </c>
      <c r="J34" s="93">
        <v>0</v>
      </c>
      <c r="K34" s="93">
        <v>0</v>
      </c>
      <c r="L34" s="93">
        <v>0</v>
      </c>
      <c r="M34" s="93">
        <v>0</v>
      </c>
      <c r="N34" s="93">
        <v>2</v>
      </c>
      <c r="O34" s="93">
        <v>0</v>
      </c>
    </row>
    <row r="35" spans="1:15" ht="18" customHeight="1">
      <c r="A35" s="92" t="s">
        <v>92</v>
      </c>
      <c r="B35" s="93">
        <v>0</v>
      </c>
      <c r="C35" s="93">
        <v>9</v>
      </c>
      <c r="D35" s="93">
        <v>8</v>
      </c>
      <c r="E35" s="93">
        <v>1</v>
      </c>
      <c r="F35" s="93">
        <v>4</v>
      </c>
      <c r="G35" s="93">
        <v>3</v>
      </c>
      <c r="H35" s="93">
        <v>0</v>
      </c>
      <c r="I35" s="93">
        <v>8</v>
      </c>
      <c r="J35" s="93">
        <v>0</v>
      </c>
      <c r="K35" s="93">
        <v>0</v>
      </c>
      <c r="L35" s="93">
        <v>0</v>
      </c>
      <c r="M35" s="93">
        <v>0</v>
      </c>
      <c r="N35" s="93">
        <v>1</v>
      </c>
      <c r="O35" s="93">
        <v>0</v>
      </c>
    </row>
    <row r="36" spans="1:15" ht="18" customHeight="1">
      <c r="A36" s="92" t="s">
        <v>93</v>
      </c>
      <c r="B36" s="93">
        <v>0</v>
      </c>
      <c r="C36" s="93">
        <v>5</v>
      </c>
      <c r="D36" s="93">
        <v>5</v>
      </c>
      <c r="E36" s="93">
        <v>0</v>
      </c>
      <c r="F36" s="93">
        <v>2</v>
      </c>
      <c r="G36" s="93">
        <v>3</v>
      </c>
      <c r="H36" s="93">
        <v>0</v>
      </c>
      <c r="I36" s="93">
        <v>5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</row>
    <row r="37" spans="1:15" ht="18" customHeight="1">
      <c r="A37" s="92" t="s">
        <v>94</v>
      </c>
      <c r="B37" s="93">
        <v>0</v>
      </c>
      <c r="C37" s="93">
        <v>0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</row>
    <row r="38" spans="1:15" ht="18" customHeight="1">
      <c r="A38" s="92" t="s">
        <v>95</v>
      </c>
      <c r="B38" s="93">
        <v>0</v>
      </c>
      <c r="C38" s="93">
        <v>2</v>
      </c>
      <c r="D38" s="93">
        <v>1</v>
      </c>
      <c r="E38" s="93">
        <v>1</v>
      </c>
      <c r="F38" s="93">
        <v>0</v>
      </c>
      <c r="G38" s="93">
        <v>0</v>
      </c>
      <c r="H38" s="93">
        <v>0</v>
      </c>
      <c r="I38" s="93">
        <v>1</v>
      </c>
      <c r="J38" s="93">
        <v>0</v>
      </c>
      <c r="K38" s="93">
        <v>0</v>
      </c>
      <c r="L38" s="93">
        <v>0</v>
      </c>
      <c r="M38" s="93">
        <v>0</v>
      </c>
      <c r="N38" s="93">
        <v>1</v>
      </c>
      <c r="O38" s="93">
        <v>0</v>
      </c>
    </row>
    <row r="39" spans="1:15" ht="18" customHeight="1">
      <c r="A39" s="92" t="s">
        <v>96</v>
      </c>
      <c r="B39" s="93">
        <v>0</v>
      </c>
      <c r="C39" s="93">
        <v>0</v>
      </c>
      <c r="D39" s="93">
        <v>0</v>
      </c>
      <c r="E39" s="93">
        <v>0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</row>
    <row r="40" spans="1:15" ht="18" customHeight="1">
      <c r="A40" s="92" t="s">
        <v>97</v>
      </c>
      <c r="B40" s="93">
        <v>0</v>
      </c>
      <c r="C40" s="93">
        <v>6</v>
      </c>
      <c r="D40" s="93">
        <v>6</v>
      </c>
      <c r="E40" s="93">
        <v>1</v>
      </c>
      <c r="F40" s="93">
        <v>1</v>
      </c>
      <c r="G40" s="93">
        <v>4</v>
      </c>
      <c r="H40" s="93">
        <v>0</v>
      </c>
      <c r="I40" s="93">
        <v>6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</row>
    <row r="41" spans="1:15" ht="17.25" customHeight="1">
      <c r="A41" s="92" t="s">
        <v>98</v>
      </c>
      <c r="B41" s="93">
        <v>0</v>
      </c>
      <c r="C41" s="93">
        <v>0</v>
      </c>
      <c r="D41" s="93">
        <v>0</v>
      </c>
      <c r="E41" s="93">
        <v>0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</row>
    <row r="42" spans="1:15" ht="18" customHeight="1">
      <c r="A42" s="92" t="s">
        <v>99</v>
      </c>
      <c r="B42" s="93">
        <v>0</v>
      </c>
      <c r="C42" s="93">
        <v>0</v>
      </c>
      <c r="D42" s="93">
        <v>0</v>
      </c>
      <c r="E42" s="93">
        <v>0</v>
      </c>
      <c r="F42" s="93">
        <v>0</v>
      </c>
      <c r="G42" s="93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</row>
    <row r="43" spans="1:15" ht="18" customHeight="1">
      <c r="A43" s="92" t="s">
        <v>100</v>
      </c>
      <c r="B43" s="93">
        <v>0</v>
      </c>
      <c r="C43" s="93">
        <v>0</v>
      </c>
      <c r="D43" s="93">
        <v>0</v>
      </c>
      <c r="E43" s="93">
        <v>0</v>
      </c>
      <c r="F43" s="93">
        <v>0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</row>
    <row r="44" spans="1:15" ht="18" customHeight="1">
      <c r="A44" s="92" t="s">
        <v>101</v>
      </c>
      <c r="B44" s="93">
        <v>0</v>
      </c>
      <c r="C44" s="93">
        <v>9</v>
      </c>
      <c r="D44" s="93">
        <v>7</v>
      </c>
      <c r="E44" s="93">
        <v>1</v>
      </c>
      <c r="F44" s="93">
        <v>2</v>
      </c>
      <c r="G44" s="93">
        <v>4</v>
      </c>
      <c r="H44" s="93">
        <v>0</v>
      </c>
      <c r="I44" s="93">
        <v>7</v>
      </c>
      <c r="J44" s="93">
        <v>0</v>
      </c>
      <c r="K44" s="93">
        <v>0</v>
      </c>
      <c r="L44" s="93">
        <v>0</v>
      </c>
      <c r="M44" s="93">
        <v>1</v>
      </c>
      <c r="N44" s="93">
        <v>1</v>
      </c>
      <c r="O44" s="93">
        <v>0</v>
      </c>
    </row>
    <row r="45" spans="1:15" ht="18" customHeight="1">
      <c r="A45" s="92" t="s">
        <v>102</v>
      </c>
      <c r="B45" s="93">
        <v>0</v>
      </c>
      <c r="C45" s="93">
        <v>0</v>
      </c>
      <c r="D45" s="93">
        <v>0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</row>
    <row r="46" spans="1:15" ht="18" customHeight="1">
      <c r="A46" s="92" t="s">
        <v>103</v>
      </c>
      <c r="B46" s="93">
        <v>0</v>
      </c>
      <c r="C46" s="93">
        <v>7</v>
      </c>
      <c r="D46" s="93">
        <v>6</v>
      </c>
      <c r="E46" s="93">
        <v>1</v>
      </c>
      <c r="F46" s="93">
        <v>4</v>
      </c>
      <c r="G46" s="93">
        <v>1</v>
      </c>
      <c r="H46" s="93">
        <v>0</v>
      </c>
      <c r="I46" s="93">
        <v>6</v>
      </c>
      <c r="J46" s="93">
        <v>0</v>
      </c>
      <c r="K46" s="93">
        <v>0</v>
      </c>
      <c r="L46" s="93">
        <v>0</v>
      </c>
      <c r="M46" s="93">
        <v>1</v>
      </c>
      <c r="N46" s="93">
        <v>0</v>
      </c>
      <c r="O46" s="93">
        <v>0</v>
      </c>
    </row>
    <row r="47" spans="1:15" ht="18" customHeight="1">
      <c r="A47" s="92" t="s">
        <v>104</v>
      </c>
      <c r="B47" s="93">
        <v>1</v>
      </c>
      <c r="C47" s="93">
        <v>8</v>
      </c>
      <c r="D47" s="93">
        <v>7</v>
      </c>
      <c r="E47" s="93">
        <v>0</v>
      </c>
      <c r="F47" s="93">
        <v>3</v>
      </c>
      <c r="G47" s="93">
        <v>4</v>
      </c>
      <c r="H47" s="93">
        <v>0</v>
      </c>
      <c r="I47" s="93">
        <v>6</v>
      </c>
      <c r="J47" s="93">
        <v>0</v>
      </c>
      <c r="K47" s="93">
        <v>1</v>
      </c>
      <c r="L47" s="93">
        <v>0</v>
      </c>
      <c r="M47" s="93">
        <v>0</v>
      </c>
      <c r="N47" s="93">
        <v>2</v>
      </c>
      <c r="O47" s="93">
        <v>0</v>
      </c>
    </row>
    <row r="48" spans="1:15" ht="18" customHeight="1">
      <c r="A48" s="92" t="s">
        <v>105</v>
      </c>
      <c r="B48" s="93">
        <v>0</v>
      </c>
      <c r="C48" s="93">
        <v>2</v>
      </c>
      <c r="D48" s="93">
        <v>2</v>
      </c>
      <c r="E48" s="93">
        <v>1</v>
      </c>
      <c r="F48" s="93">
        <v>0</v>
      </c>
      <c r="G48" s="93">
        <v>1</v>
      </c>
      <c r="H48" s="93">
        <v>0</v>
      </c>
      <c r="I48" s="93">
        <v>2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</row>
    <row r="49" spans="1:15" ht="18" customHeight="1">
      <c r="A49" s="92" t="s">
        <v>106</v>
      </c>
      <c r="B49" s="93">
        <v>0</v>
      </c>
      <c r="C49" s="93">
        <v>4</v>
      </c>
      <c r="D49" s="93">
        <v>2</v>
      </c>
      <c r="E49" s="93">
        <v>0</v>
      </c>
      <c r="F49" s="93">
        <v>1</v>
      </c>
      <c r="G49" s="93">
        <v>1</v>
      </c>
      <c r="H49" s="93">
        <v>0</v>
      </c>
      <c r="I49" s="93">
        <v>2</v>
      </c>
      <c r="J49" s="93">
        <v>0</v>
      </c>
      <c r="K49" s="93">
        <v>0</v>
      </c>
      <c r="L49" s="93">
        <v>0</v>
      </c>
      <c r="M49" s="93">
        <v>1</v>
      </c>
      <c r="N49" s="93">
        <v>1</v>
      </c>
      <c r="O49" s="93">
        <v>0</v>
      </c>
    </row>
    <row r="50" spans="1:15" ht="18" customHeight="1">
      <c r="A50" s="92" t="s">
        <v>107</v>
      </c>
      <c r="B50" s="93">
        <v>0</v>
      </c>
      <c r="C50" s="93">
        <v>4</v>
      </c>
      <c r="D50" s="93">
        <v>4</v>
      </c>
      <c r="E50" s="93">
        <v>0</v>
      </c>
      <c r="F50" s="93">
        <v>0</v>
      </c>
      <c r="G50" s="93">
        <v>4</v>
      </c>
      <c r="H50" s="93">
        <v>0</v>
      </c>
      <c r="I50" s="93">
        <v>4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</row>
    <row r="51" spans="1:15" ht="18" customHeight="1">
      <c r="A51" s="92" t="s">
        <v>108</v>
      </c>
      <c r="B51" s="93">
        <v>0</v>
      </c>
      <c r="C51" s="93">
        <v>1</v>
      </c>
      <c r="D51" s="93">
        <v>1</v>
      </c>
      <c r="E51" s="93">
        <v>0</v>
      </c>
      <c r="F51" s="93">
        <v>1</v>
      </c>
      <c r="G51" s="93">
        <v>0</v>
      </c>
      <c r="H51" s="93">
        <v>0</v>
      </c>
      <c r="I51" s="93">
        <v>1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</row>
    <row r="52" spans="1:15" ht="18" customHeight="1">
      <c r="A52" s="92" t="s">
        <v>109</v>
      </c>
      <c r="B52" s="93">
        <v>0</v>
      </c>
      <c r="C52" s="93">
        <v>1</v>
      </c>
      <c r="D52" s="93">
        <v>1</v>
      </c>
      <c r="E52" s="93">
        <v>0</v>
      </c>
      <c r="F52" s="93">
        <v>0</v>
      </c>
      <c r="G52" s="93">
        <v>1</v>
      </c>
      <c r="H52" s="93">
        <v>0</v>
      </c>
      <c r="I52" s="93">
        <v>1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</row>
    <row r="53" spans="1:15" ht="18" customHeight="1">
      <c r="A53" s="92" t="s">
        <v>110</v>
      </c>
      <c r="B53" s="93">
        <v>0</v>
      </c>
      <c r="C53" s="93">
        <v>3</v>
      </c>
      <c r="D53" s="93">
        <v>2</v>
      </c>
      <c r="E53" s="93">
        <v>0</v>
      </c>
      <c r="F53" s="93">
        <v>1</v>
      </c>
      <c r="G53" s="93">
        <v>1</v>
      </c>
      <c r="H53" s="93">
        <v>0</v>
      </c>
      <c r="I53" s="93">
        <v>2</v>
      </c>
      <c r="J53" s="93">
        <v>0</v>
      </c>
      <c r="K53" s="93">
        <v>0</v>
      </c>
      <c r="L53" s="93">
        <v>0</v>
      </c>
      <c r="M53" s="93">
        <v>0</v>
      </c>
      <c r="N53" s="93">
        <v>1</v>
      </c>
      <c r="O53" s="93">
        <v>0</v>
      </c>
    </row>
    <row r="54" spans="1:15" ht="18" customHeight="1" thickBot="1">
      <c r="A54" s="94" t="s">
        <v>111</v>
      </c>
      <c r="B54" s="95">
        <v>0</v>
      </c>
      <c r="C54" s="95">
        <v>2</v>
      </c>
      <c r="D54" s="95">
        <v>2</v>
      </c>
      <c r="E54" s="95">
        <v>0</v>
      </c>
      <c r="F54" s="95">
        <v>2</v>
      </c>
      <c r="G54" s="95">
        <v>0</v>
      </c>
      <c r="H54" s="95">
        <v>0</v>
      </c>
      <c r="I54" s="95">
        <v>1</v>
      </c>
      <c r="J54" s="95">
        <v>1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</row>
    <row r="55" spans="1:15" ht="18" customHeight="1" thickTop="1">
      <c r="A55" s="96" t="s">
        <v>112</v>
      </c>
      <c r="B55" s="97">
        <f aca="true" t="shared" si="0" ref="B55:O55">SUM(B8:B54)</f>
        <v>22</v>
      </c>
      <c r="C55" s="97">
        <f>SUM(C8:C54)</f>
        <v>202</v>
      </c>
      <c r="D55" s="97">
        <f t="shared" si="0"/>
        <v>194</v>
      </c>
      <c r="E55" s="97">
        <f t="shared" si="0"/>
        <v>10</v>
      </c>
      <c r="F55" s="97">
        <f t="shared" si="0"/>
        <v>103</v>
      </c>
      <c r="G55" s="97">
        <f t="shared" si="0"/>
        <v>75</v>
      </c>
      <c r="H55" s="97">
        <f t="shared" si="0"/>
        <v>6</v>
      </c>
      <c r="I55" s="97">
        <f t="shared" si="0"/>
        <v>172</v>
      </c>
      <c r="J55" s="97">
        <f t="shared" si="0"/>
        <v>7</v>
      </c>
      <c r="K55" s="97">
        <f t="shared" si="0"/>
        <v>7</v>
      </c>
      <c r="L55" s="97">
        <f t="shared" si="0"/>
        <v>8</v>
      </c>
      <c r="M55" s="97">
        <f t="shared" si="0"/>
        <v>11</v>
      </c>
      <c r="N55" s="97">
        <f t="shared" si="0"/>
        <v>19</v>
      </c>
      <c r="O55" s="97">
        <f t="shared" si="0"/>
        <v>0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12" useFirstPageNumber="1" horizontalDpi="600" verticalDpi="600" orientation="landscape" paperSize="9" scale="98" r:id="rId1"/>
  <headerFooter alignWithMargins="0">
    <oddFooter>&amp;C&amp;"ＭＳ 明朝,標準"-&amp;P+15-</oddFooter>
  </headerFooter>
  <rowBreaks count="1" manualBreakCount="1">
    <brk id="3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8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A1" sqref="A1"/>
    </sheetView>
  </sheetViews>
  <sheetFormatPr defaultColWidth="9.140625" defaultRowHeight="15"/>
  <cols>
    <col min="1" max="1" width="9.57421875" style="2" customWidth="1"/>
    <col min="2" max="3" width="10.421875" style="2" customWidth="1"/>
    <col min="4" max="8" width="7.8515625" style="2" customWidth="1"/>
    <col min="9" max="9" width="9.28125" style="2" customWidth="1"/>
    <col min="10" max="11" width="9.7109375" style="2" customWidth="1"/>
    <col min="12" max="12" width="9.14062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s="1" customFormat="1" ht="18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5" s="85" customFormat="1" ht="18" customHeight="1">
      <c r="A2" s="118" t="s">
        <v>51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</row>
    <row r="3" spans="1:14" s="85" customFormat="1" ht="18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85" customFormat="1" ht="18" customHeight="1">
      <c r="A4" s="86" t="s">
        <v>117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5" ht="18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87"/>
      <c r="O5" s="87" t="s">
        <v>53</v>
      </c>
    </row>
    <row r="6" spans="1:15" ht="18" customHeight="1">
      <c r="A6" s="126" t="s">
        <v>54</v>
      </c>
      <c r="B6" s="134" t="s">
        <v>55</v>
      </c>
      <c r="C6" s="134" t="s">
        <v>31</v>
      </c>
      <c r="D6" s="110" t="s">
        <v>56</v>
      </c>
      <c r="E6" s="136"/>
      <c r="F6" s="136"/>
      <c r="G6" s="136"/>
      <c r="H6" s="137"/>
      <c r="I6" s="102" t="s">
        <v>57</v>
      </c>
      <c r="J6" s="103"/>
      <c r="K6" s="103"/>
      <c r="L6" s="104"/>
      <c r="M6" s="126" t="s">
        <v>33</v>
      </c>
      <c r="N6" s="110" t="s">
        <v>7</v>
      </c>
      <c r="O6" s="137"/>
    </row>
    <row r="7" spans="1:15" ht="24">
      <c r="A7" s="127"/>
      <c r="B7" s="135"/>
      <c r="C7" s="135"/>
      <c r="D7" s="88"/>
      <c r="E7" s="59" t="s">
        <v>58</v>
      </c>
      <c r="F7" s="59" t="s">
        <v>59</v>
      </c>
      <c r="G7" s="59" t="s">
        <v>60</v>
      </c>
      <c r="H7" s="3" t="s">
        <v>61</v>
      </c>
      <c r="I7" s="56" t="s">
        <v>62</v>
      </c>
      <c r="J7" s="89" t="s">
        <v>63</v>
      </c>
      <c r="K7" s="90" t="s">
        <v>64</v>
      </c>
      <c r="L7" s="56" t="s">
        <v>49</v>
      </c>
      <c r="M7" s="138"/>
      <c r="N7" s="91"/>
      <c r="O7" s="59" t="s">
        <v>38</v>
      </c>
    </row>
    <row r="8" spans="1:15" ht="18" customHeight="1">
      <c r="A8" s="92" t="s">
        <v>65</v>
      </c>
      <c r="B8" s="93">
        <f>'別表２－４－１　行政不服審査法による不服申立て'!B8+'別表２－４－２　行政不服審査法によらない不服申立て'!B8</f>
        <v>12494</v>
      </c>
      <c r="C8" s="93">
        <f>'別表２－４－１　行政不服審査法による不服申立て'!C8+'別表２－４－２　行政不服審査法によらない不服申立て'!C8</f>
        <v>1237</v>
      </c>
      <c r="D8" s="93">
        <f>'別表２－４－１　行政不服審査法による不服申立て'!D8+'別表２－４－２　行政不服審査法によらない不服申立て'!D8</f>
        <v>937</v>
      </c>
      <c r="E8" s="93">
        <f>'別表２－４－１　行政不服審査法による不服申立て'!E8+'別表２－４－２　行政不服審査法によらない不服申立て'!E8</f>
        <v>24</v>
      </c>
      <c r="F8" s="93">
        <f>'別表２－４－１　行政不服審査法による不服申立て'!F8+'別表２－４－２　行政不服審査法によらない不服申立て'!F8</f>
        <v>751</v>
      </c>
      <c r="G8" s="93">
        <f>'別表２－４－１　行政不服審査法による不服申立て'!G8+'別表２－４－２　行政不服審査法によらない不服申立て'!G8</f>
        <v>162</v>
      </c>
      <c r="H8" s="93">
        <f>'別表２－４－１　行政不服審査法による不服申立て'!H8+'別表２－４－２　行政不服審査法によらない不服申立て'!H8</f>
        <v>0</v>
      </c>
      <c r="I8" s="93">
        <f>'別表２－４－１　行政不服審査法による不服申立て'!I8+'別表２－４－２　行政不服審査法によらない不服申立て'!I8</f>
        <v>188</v>
      </c>
      <c r="J8" s="93">
        <f>'別表２－４－１　行政不服審査法による不服申立て'!J8+'別表２－４－２　行政不服審査法によらない不服申立て'!J8</f>
        <v>690</v>
      </c>
      <c r="K8" s="93">
        <f>'別表２－４－１　行政不服審査法による不服申立て'!K8+'別表２－４－２　行政不服審査法によらない不服申立て'!K8</f>
        <v>50</v>
      </c>
      <c r="L8" s="93">
        <f>'別表２－４－１　行政不服審査法による不服申立て'!L8+'別表２－４－２　行政不服審査法によらない不服申立て'!L8</f>
        <v>9</v>
      </c>
      <c r="M8" s="93">
        <f>'別表２－４－１　行政不服審査法による不服申立て'!M8+'別表２－４－２　行政不服審査法によらない不服申立て'!M8</f>
        <v>149</v>
      </c>
      <c r="N8" s="93">
        <f>'別表２－４－１　行政不服審査法による不服申立て'!N8+'別表２－４－２　行政不服審査法によらない不服申立て'!N8</f>
        <v>12645</v>
      </c>
      <c r="O8" s="93">
        <f>'別表２－４－１　行政不服審査法による不服申立て'!O8+'別表２－４－２　行政不服審査法によらない不服申立て'!O8</f>
        <v>12312</v>
      </c>
    </row>
    <row r="9" spans="1:15" ht="18" customHeight="1">
      <c r="A9" s="92" t="s">
        <v>66</v>
      </c>
      <c r="B9" s="93">
        <f>'別表２－４－１　行政不服審査法による不服申立て'!B9+'別表２－４－２　行政不服審査法によらない不服申立て'!B9</f>
        <v>11</v>
      </c>
      <c r="C9" s="93">
        <f>'別表２－４－１　行政不服審査法による不服申立て'!C9+'別表２－４－２　行政不服審査法によらない不服申立て'!C9</f>
        <v>75</v>
      </c>
      <c r="D9" s="93">
        <f>'別表２－４－１　行政不服審査法による不服申立て'!D9+'別表２－４－２　行政不服審査法によらない不服申立て'!D9</f>
        <v>57</v>
      </c>
      <c r="E9" s="93">
        <f>'別表２－４－１　行政不服審査法による不服申立て'!E9+'別表２－４－２　行政不服審査法によらない不服申立て'!E9</f>
        <v>3</v>
      </c>
      <c r="F9" s="93">
        <f>'別表２－４－１　行政不服審査法による不服申立て'!F9+'別表２－４－２　行政不服審査法によらない不服申立て'!F9</f>
        <v>47</v>
      </c>
      <c r="G9" s="93">
        <f>'別表２－４－１　行政不服審査法による不服申立て'!G9+'別表２－４－２　行政不服審査法によらない不服申立て'!G9</f>
        <v>7</v>
      </c>
      <c r="H9" s="93">
        <f>'別表２－４－１　行政不服審査法による不服申立て'!H9+'別表２－４－２　行政不服審査法によらない不服申立て'!H9</f>
        <v>0</v>
      </c>
      <c r="I9" s="93">
        <f>'別表２－４－１　行政不服審査法による不服申立て'!I9+'別表２－４－２　行政不服審査法によらない不服申立て'!I9</f>
        <v>40</v>
      </c>
      <c r="J9" s="93">
        <f>'別表２－４－１　行政不服審査法による不服申立て'!J9+'別表２－４－２　行政不服審査法によらない不服申立て'!J9</f>
        <v>9</v>
      </c>
      <c r="K9" s="93">
        <f>'別表２－４－１　行政不服審査法による不服申立て'!K9+'別表２－４－２　行政不服審査法によらない不服申立て'!K9</f>
        <v>7</v>
      </c>
      <c r="L9" s="93">
        <f>'別表２－４－１　行政不服審査法による不服申立て'!L9+'別表２－４－２　行政不服審査法によらない不服申立て'!L9</f>
        <v>1</v>
      </c>
      <c r="M9" s="93">
        <f>'別表２－４－１　行政不服審査法による不服申立て'!M9+'別表２－４－２　行政不服審査法によらない不服申立て'!M9</f>
        <v>10</v>
      </c>
      <c r="N9" s="93">
        <f>'別表２－４－１　行政不服審査法による不服申立て'!N9+'別表２－４－２　行政不服審査法によらない不服申立て'!N9</f>
        <v>19</v>
      </c>
      <c r="O9" s="93">
        <f>'別表２－４－１　行政不服審査法による不服申立て'!O9+'別表２－４－２　行政不服審査法によらない不服申立て'!O9</f>
        <v>1</v>
      </c>
    </row>
    <row r="10" spans="1:15" ht="18" customHeight="1">
      <c r="A10" s="92" t="s">
        <v>67</v>
      </c>
      <c r="B10" s="93">
        <f>'別表２－４－１　行政不服審査法による不服申立て'!B10+'別表２－４－２　行政不服審査法によらない不服申立て'!B10</f>
        <v>197</v>
      </c>
      <c r="C10" s="93">
        <f>'別表２－４－１　行政不服審査法による不服申立て'!C10+'別表２－４－２　行政不服審査法によらない不服申立て'!C10</f>
        <v>157</v>
      </c>
      <c r="D10" s="93">
        <f>'別表２－４－１　行政不服審査法による不服申立て'!D10+'別表２－４－２　行政不服審査法によらない不服申立て'!D10</f>
        <v>153</v>
      </c>
      <c r="E10" s="93">
        <f>'別表２－４－１　行政不服審査法による不服申立て'!E10+'別表２－４－２　行政不服審査法によらない不服申立て'!E10</f>
        <v>4</v>
      </c>
      <c r="F10" s="93">
        <f>'別表２－４－１　行政不服審査法による不服申立て'!F10+'別表２－４－２　行政不服審査法によらない不服申立て'!F10</f>
        <v>138</v>
      </c>
      <c r="G10" s="93">
        <f>'別表２－４－１　行政不服審査法による不服申立て'!G10+'別表２－４－２　行政不服審査法によらない不服申立て'!G10</f>
        <v>11</v>
      </c>
      <c r="H10" s="93">
        <f>'別表２－４－１　行政不服審査法による不服申立て'!H10+'別表２－４－２　行政不服審査法によらない不服申立て'!H10</f>
        <v>0</v>
      </c>
      <c r="I10" s="93">
        <f>'別表２－４－１　行政不服審査法による不服申立て'!I10+'別表２－４－２　行政不服審査法によらない不服申立て'!I10</f>
        <v>21</v>
      </c>
      <c r="J10" s="93">
        <f>'別表２－４－１　行政不服審査法による不服申立て'!J10+'別表２－４－２　行政不服審査法によらない不服申立て'!J10</f>
        <v>130</v>
      </c>
      <c r="K10" s="93">
        <f>'別表２－４－１　行政不服審査法による不服申立て'!K10+'別表２－４－２　行政不服審査法によらない不服申立て'!K10</f>
        <v>2</v>
      </c>
      <c r="L10" s="93">
        <f>'別表２－４－１　行政不服審査法による不服申立て'!L10+'別表２－４－２　行政不服審査法によらない不服申立て'!L10</f>
        <v>0</v>
      </c>
      <c r="M10" s="93">
        <f>'別表２－４－１　行政不服審査法による不服申立て'!M10+'別表２－４－２　行政不服審査法によらない不服申立て'!M10</f>
        <v>7</v>
      </c>
      <c r="N10" s="93">
        <f>'別表２－４－１　行政不服審査法による不服申立て'!N10+'別表２－４－２　行政不服審査法によらない不服申立て'!N10</f>
        <v>194</v>
      </c>
      <c r="O10" s="93">
        <f>'別表２－４－１　行政不服審査法による不服申立て'!O10+'別表２－４－２　行政不服審査法によらない不服申立て'!O10</f>
        <v>185</v>
      </c>
    </row>
    <row r="11" spans="1:15" ht="18" customHeight="1">
      <c r="A11" s="92" t="s">
        <v>68</v>
      </c>
      <c r="B11" s="93">
        <f>'別表２－４－１　行政不服審査法による不服申立て'!B11+'別表２－４－２　行政不服審査法によらない不服申立て'!B11</f>
        <v>29</v>
      </c>
      <c r="C11" s="93">
        <f>'別表２－４－１　行政不服審査法による不服申立て'!C11+'別表２－４－２　行政不服審査法によらない不服申立て'!C11</f>
        <v>381</v>
      </c>
      <c r="D11" s="93">
        <f>'別表２－４－１　行政不服審査法による不服申立て'!D11+'別表２－４－２　行政不服審査法によらない不服申立て'!D11</f>
        <v>96</v>
      </c>
      <c r="E11" s="93">
        <f>'別表２－４－１　行政不服審査法による不服申立て'!E11+'別表２－４－２　行政不服審査法によらない不服申立て'!E11</f>
        <v>10</v>
      </c>
      <c r="F11" s="93">
        <f>'別表２－４－１　行政不服審査法による不服申立て'!F11+'別表２－４－２　行政不服審査法によらない不服申立て'!F11</f>
        <v>52</v>
      </c>
      <c r="G11" s="93">
        <f>'別表２－４－１　行政不服審査法による不服申立て'!G11+'別表２－４－２　行政不服審査法によらない不服申立て'!G11</f>
        <v>34</v>
      </c>
      <c r="H11" s="93">
        <f>'別表２－４－１　行政不服審査法による不服申立て'!H11+'別表２－４－２　行政不服審査法によらない不服申立て'!H11</f>
        <v>0</v>
      </c>
      <c r="I11" s="93">
        <f>'別表２－４－１　行政不服審査法による不服申立て'!I11+'別表２－４－２　行政不服審査法によらない不服申立て'!I11</f>
        <v>37</v>
      </c>
      <c r="J11" s="93">
        <f>'別表２－４－１　行政不服審査法による不服申立て'!J11+'別表２－４－２　行政不服審査法によらない不服申立て'!J11</f>
        <v>38</v>
      </c>
      <c r="K11" s="93">
        <f>'別表２－４－１　行政不服審査法による不服申立て'!K11+'別表２－４－２　行政不服審査法によらない不服申立て'!K11</f>
        <v>7</v>
      </c>
      <c r="L11" s="93">
        <f>'別表２－４－１　行政不服審査法による不服申立て'!L11+'別表２－４－２　行政不服審査法によらない不服申立て'!L11</f>
        <v>14</v>
      </c>
      <c r="M11" s="93">
        <f>'別表２－４－１　行政不服審査法による不服申立て'!M11+'別表２－４－２　行政不服審査法によらない不服申立て'!M11</f>
        <v>7</v>
      </c>
      <c r="N11" s="93">
        <f>'別表２－４－１　行政不服審査法による不服申立て'!N11+'別表２－４－２　行政不服審査法によらない不服申立て'!N11</f>
        <v>307</v>
      </c>
      <c r="O11" s="93">
        <f>'別表２－４－１　行政不服審査法による不服申立て'!O11+'別表２－４－２　行政不服審査法によらない不服申立て'!O11</f>
        <v>9</v>
      </c>
    </row>
    <row r="12" spans="1:15" ht="18" customHeight="1">
      <c r="A12" s="92" t="s">
        <v>69</v>
      </c>
      <c r="B12" s="93">
        <f>'別表２－４－１　行政不服審査法による不服申立て'!B12+'別表２－４－２　行政不服審査法によらない不服申立て'!B12</f>
        <v>12</v>
      </c>
      <c r="C12" s="93">
        <f>'別表２－４－１　行政不服審査法による不服申立て'!C12+'別表２－４－２　行政不服審査法によらない不服申立て'!C12</f>
        <v>144</v>
      </c>
      <c r="D12" s="93">
        <f>'別表２－４－１　行政不服審査法による不服申立て'!D12+'別表２－４－２　行政不服審査法によらない不服申立て'!D12</f>
        <v>33</v>
      </c>
      <c r="E12" s="93">
        <f>'別表２－４－１　行政不服審査法による不服申立て'!E12+'別表２－４－２　行政不服審査法によらない不服申立て'!E12</f>
        <v>7</v>
      </c>
      <c r="F12" s="93">
        <f>'別表２－４－１　行政不服審査法による不服申立て'!F12+'別表２－４－２　行政不服審査法によらない不服申立て'!F12</f>
        <v>20</v>
      </c>
      <c r="G12" s="93">
        <f>'別表２－４－１　行政不服審査法による不服申立て'!G12+'別表２－４－２　行政不服審査法によらない不服申立て'!G12</f>
        <v>6</v>
      </c>
      <c r="H12" s="93">
        <f>'別表２－４－１　行政不服審査法による不服申立て'!H12+'別表２－４－２　行政不服審査法によらない不服申立て'!H12</f>
        <v>0</v>
      </c>
      <c r="I12" s="93">
        <f>'別表２－４－１　行政不服審査法による不服申立て'!I12+'別表２－４－２　行政不服審査法によらない不服申立て'!I12</f>
        <v>17</v>
      </c>
      <c r="J12" s="93">
        <f>'別表２－４－１　行政不服審査法による不服申立て'!J12+'別表２－４－２　行政不服審査法によらない不服申立て'!J12</f>
        <v>9</v>
      </c>
      <c r="K12" s="93">
        <f>'別表２－４－１　行政不服審査法による不服申立て'!K12+'別表２－４－２　行政不服審査法によらない不服申立て'!K12</f>
        <v>5</v>
      </c>
      <c r="L12" s="93">
        <f>'別表２－４－１　行政不服審査法による不服申立て'!L12+'別表２－４－２　行政不服審査法によらない不服申立て'!L12</f>
        <v>2</v>
      </c>
      <c r="M12" s="93">
        <f>'別表２－４－１　行政不服審査法による不服申立て'!M12+'別表２－４－２　行政不服審査法によらない不服申立て'!M12</f>
        <v>2</v>
      </c>
      <c r="N12" s="93">
        <f>'別表２－４－１　行政不服審査法による不服申立て'!N12+'別表２－４－２　行政不服審査法によらない不服申立て'!N12</f>
        <v>121</v>
      </c>
      <c r="O12" s="93">
        <f>'別表２－４－１　行政不服審査法による不服申立て'!O12+'別表２－４－２　行政不服審査法によらない不服申立て'!O12</f>
        <v>1</v>
      </c>
    </row>
    <row r="13" spans="1:15" ht="18" customHeight="1">
      <c r="A13" s="92" t="s">
        <v>70</v>
      </c>
      <c r="B13" s="93">
        <f>'別表２－４－１　行政不服審査法による不服申立て'!B13+'別表２－４－２　行政不服審査法によらない不服申立て'!B13</f>
        <v>19</v>
      </c>
      <c r="C13" s="93">
        <f>'別表２－４－１　行政不服審査法による不服申立て'!C13+'別表２－４－２　行政不服審査法によらない不服申立て'!C13</f>
        <v>204</v>
      </c>
      <c r="D13" s="93">
        <f>'別表２－４－１　行政不服審査法による不服申立て'!D13+'別表２－４－２　行政不服審査法によらない不服申立て'!D13</f>
        <v>199</v>
      </c>
      <c r="E13" s="93">
        <f>'別表２－４－１　行政不服審査法による不服申立て'!E13+'別表２－４－２　行政不服審査法によらない不服申立て'!E13</f>
        <v>2</v>
      </c>
      <c r="F13" s="93">
        <f>'別表２－４－１　行政不服審査法による不服申立て'!F13+'別表２－４－２　行政不服審査法によらない不服申立て'!F13</f>
        <v>58</v>
      </c>
      <c r="G13" s="93">
        <f>'別表２－４－１　行政不服審査法による不服申立て'!G13+'別表２－４－２　行政不服審査法によらない不服申立て'!G13</f>
        <v>139</v>
      </c>
      <c r="H13" s="93">
        <f>'別表２－４－１　行政不服審査法による不服申立て'!H13+'別表２－４－２　行政不服審査法によらない不服申立て'!H13</f>
        <v>0</v>
      </c>
      <c r="I13" s="93">
        <f>'別表２－４－１　行政不服審査法による不服申立て'!I13+'別表２－４－２　行政不服審査法によらない不服申立て'!I13</f>
        <v>172</v>
      </c>
      <c r="J13" s="93">
        <f>'別表２－４－１　行政不服審査法による不服申立て'!J13+'別表２－４－２　行政不服審査法によらない不服申立て'!J13</f>
        <v>20</v>
      </c>
      <c r="K13" s="93">
        <f>'別表２－４－１　行政不服審査法による不服申立て'!K13+'別表２－４－２　行政不服審査法によらない不服申立て'!K13</f>
        <v>6</v>
      </c>
      <c r="L13" s="93">
        <f>'別表２－４－１　行政不服審査法による不服申立て'!L13+'別表２－４－２　行政不服審査法によらない不服申立て'!L13</f>
        <v>1</v>
      </c>
      <c r="M13" s="93">
        <f>'別表２－４－１　行政不服審査法による不服申立て'!M13+'別表２－４－２　行政不服審査法によらない不服申立て'!M13</f>
        <v>5</v>
      </c>
      <c r="N13" s="93">
        <f>'別表２－４－１　行政不服審査法による不服申立て'!N13+'別表２－４－２　行政不服審査法によらない不服申立て'!N13</f>
        <v>19</v>
      </c>
      <c r="O13" s="93">
        <f>'別表２－４－１　行政不服審査法による不服申立て'!O13+'別表２－４－２　行政不服審査法によらない不服申立て'!O13</f>
        <v>9</v>
      </c>
    </row>
    <row r="14" spans="1:15" ht="18" customHeight="1">
      <c r="A14" s="92" t="s">
        <v>71</v>
      </c>
      <c r="B14" s="93">
        <f>'別表２－４－１　行政不服審査法による不服申立て'!B14+'別表２－４－２　行政不服審査法によらない不服申立て'!B14</f>
        <v>9</v>
      </c>
      <c r="C14" s="93">
        <f>'別表２－４－１　行政不服審査法による不服申立て'!C14+'別表２－４－２　行政不服審査法によらない不服申立て'!C14</f>
        <v>28</v>
      </c>
      <c r="D14" s="93">
        <f>'別表２－４－１　行政不服審査法による不服申立て'!D14+'別表２－４－２　行政不服審査法によらない不服申立て'!D14</f>
        <v>25</v>
      </c>
      <c r="E14" s="93">
        <f>'別表２－４－１　行政不服審査法による不服申立て'!E14+'別表２－４－２　行政不服審査法によらない不服申立て'!E14</f>
        <v>3</v>
      </c>
      <c r="F14" s="93">
        <f>'別表２－４－１　行政不服審査法による不服申立て'!F14+'別表２－４－２　行政不服審査法によらない不服申立て'!F14</f>
        <v>13</v>
      </c>
      <c r="G14" s="93">
        <f>'別表２－４－１　行政不服審査法による不服申立て'!G14+'別表２－４－２　行政不服審査法によらない不服申立て'!G14</f>
        <v>9</v>
      </c>
      <c r="H14" s="93">
        <f>'別表２－４－１　行政不服審査法による不服申立て'!H14+'別表２－４－２　行政不服審査法によらない不服申立て'!H14</f>
        <v>0</v>
      </c>
      <c r="I14" s="93">
        <f>'別表２－４－１　行政不服審査法による不服申立て'!I14+'別表２－４－２　行政不服審査法によらない不服申立て'!I14</f>
        <v>17</v>
      </c>
      <c r="J14" s="93">
        <f>'別表２－４－１　行政不服審査法による不服申立て'!J14+'別表２－４－２　行政不服審査法によらない不服申立て'!J14</f>
        <v>4</v>
      </c>
      <c r="K14" s="93">
        <f>'別表２－４－１　行政不服審査法による不服申立て'!K14+'別表２－４－２　行政不服審査法によらない不服申立て'!K14</f>
        <v>2</v>
      </c>
      <c r="L14" s="93">
        <f>'別表２－４－１　行政不服審査法による不服申立て'!L14+'別表２－４－２　行政不服審査法によらない不服申立て'!L14</f>
        <v>2</v>
      </c>
      <c r="M14" s="93">
        <f>'別表２－４－１　行政不服審査法による不服申立て'!M14+'別表２－４－２　行政不服審査法によらない不服申立て'!M14</f>
        <v>1</v>
      </c>
      <c r="N14" s="93">
        <f>'別表２－４－１　行政不服審査法による不服申立て'!N14+'別表２－４－２　行政不服審査法によらない不服申立て'!N14</f>
        <v>11</v>
      </c>
      <c r="O14" s="93">
        <f>'別表２－４－１　行政不服審査法による不服申立て'!O14+'別表２－４－２　行政不服審査法によらない不服申立て'!O14</f>
        <v>4</v>
      </c>
    </row>
    <row r="15" spans="1:15" ht="18" customHeight="1">
      <c r="A15" s="92" t="s">
        <v>72</v>
      </c>
      <c r="B15" s="93">
        <f>'別表２－４－１　行政不服審査法による不服申立て'!B15+'別表２－４－２　行政不服審査法によらない不服申立て'!B15</f>
        <v>68</v>
      </c>
      <c r="C15" s="93">
        <f>'別表２－４－１　行政不服審査法による不服申立て'!C15+'別表２－４－２　行政不服審査法によらない不服申立て'!C15</f>
        <v>59</v>
      </c>
      <c r="D15" s="93">
        <f>'別表２－４－１　行政不服審査法による不服申立て'!D15+'別表２－４－２　行政不服審査法によらない不服申立て'!D15</f>
        <v>42</v>
      </c>
      <c r="E15" s="93">
        <f>'別表２－４－１　行政不服審査法による不服申立て'!E15+'別表２－４－２　行政不服審査法によらない不服申立て'!E15</f>
        <v>4</v>
      </c>
      <c r="F15" s="93">
        <f>'別表２－４－１　行政不服審査法による不服申立て'!F15+'別表２－４－２　行政不服審査法によらない不服申立て'!F15</f>
        <v>29</v>
      </c>
      <c r="G15" s="93">
        <f>'別表２－４－１　行政不服審査法による不服申立て'!G15+'別表２－４－２　行政不服審査法によらない不服申立て'!G15</f>
        <v>9</v>
      </c>
      <c r="H15" s="93">
        <f>'別表２－４－１　行政不服審査法による不服申立て'!H15+'別表２－４－２　行政不服審査法によらない不服申立て'!H15</f>
        <v>0</v>
      </c>
      <c r="I15" s="93">
        <f>'別表２－４－１　行政不服審査法による不服申立て'!I15+'別表２－４－２　行政不服審査法によらない不服申立て'!I15</f>
        <v>7</v>
      </c>
      <c r="J15" s="93">
        <f>'別表２－４－１　行政不服審査法による不服申立て'!J15+'別表２－４－２　行政不服審査法によらない不服申立て'!J15</f>
        <v>12</v>
      </c>
      <c r="K15" s="93">
        <f>'別表２－４－１　行政不服審査法による不服申立て'!K15+'別表２－４－２　行政不服審査法によらない不服申立て'!K15</f>
        <v>11</v>
      </c>
      <c r="L15" s="93">
        <f>'別表２－４－１　行政不服審査法による不服申立て'!L15+'別表２－４－２　行政不服審査法によらない不服申立て'!L15</f>
        <v>12</v>
      </c>
      <c r="M15" s="93">
        <f>'別表２－４－１　行政不服審査法による不服申立て'!M15+'別表２－４－２　行政不服審査法によらない不服申立て'!M15</f>
        <v>8</v>
      </c>
      <c r="N15" s="93">
        <f>'別表２－４－１　行政不服審査法による不服申立て'!N15+'別表２－４－２　行政不服審査法によらない不服申立て'!N15</f>
        <v>77</v>
      </c>
      <c r="O15" s="93">
        <f>'別表２－４－１　行政不服審査法による不服申立て'!O15+'別表２－４－２　行政不服審査法によらない不服申立て'!O15</f>
        <v>49</v>
      </c>
    </row>
    <row r="16" spans="1:15" ht="18" customHeight="1">
      <c r="A16" s="92" t="s">
        <v>73</v>
      </c>
      <c r="B16" s="93">
        <f>'別表２－４－１　行政不服審査法による不服申立て'!B16+'別表２－４－２　行政不服審査法によらない不服申立て'!B16</f>
        <v>2</v>
      </c>
      <c r="C16" s="93">
        <f>'別表２－４－１　行政不服審査法による不服申立て'!C16+'別表２－４－２　行政不服審査法によらない不服申立て'!C16</f>
        <v>40</v>
      </c>
      <c r="D16" s="93">
        <f>'別表２－４－１　行政不服審査法による不服申立て'!D16+'別表２－４－２　行政不服審査法によらない不服申立て'!D16</f>
        <v>26</v>
      </c>
      <c r="E16" s="93">
        <f>'別表２－４－１　行政不服審査法による不服申立て'!E16+'別表２－４－２　行政不服審査法によらない不服申立て'!E16</f>
        <v>4</v>
      </c>
      <c r="F16" s="93">
        <f>'別表２－４－１　行政不服審査法による不服申立て'!F16+'別表２－４－２　行政不服審査法によらない不服申立て'!F16</f>
        <v>18</v>
      </c>
      <c r="G16" s="93">
        <f>'別表２－４－１　行政不服審査法による不服申立て'!G16+'別表２－４－２　行政不服審査法によらない不服申立て'!G16</f>
        <v>4</v>
      </c>
      <c r="H16" s="93">
        <f>'別表２－４－１　行政不服審査法による不服申立て'!H16+'別表２－４－２　行政不服審査法によらない不服申立て'!H16</f>
        <v>0</v>
      </c>
      <c r="I16" s="93">
        <f>'別表２－４－１　行政不服審査法による不服申立て'!I16+'別表２－４－２　行政不服審査法によらない不服申立て'!I16</f>
        <v>16</v>
      </c>
      <c r="J16" s="93">
        <f>'別表２－４－１　行政不服審査法による不服申立て'!J16+'別表２－４－２　行政不服審査法によらない不服申立て'!J16</f>
        <v>7</v>
      </c>
      <c r="K16" s="93">
        <f>'別表２－４－１　行政不服審査法による不服申立て'!K16+'別表２－４－２　行政不服審査法によらない不服申立て'!K16</f>
        <v>3</v>
      </c>
      <c r="L16" s="93">
        <f>'別表２－４－１　行政不服審査法による不服申立て'!L16+'別表２－４－２　行政不服審査法によらない不服申立て'!L16</f>
        <v>0</v>
      </c>
      <c r="M16" s="93">
        <f>'別表２－４－１　行政不服審査法による不服申立て'!M16+'別表２－４－２　行政不服審査法によらない不服申立て'!M16</f>
        <v>6</v>
      </c>
      <c r="N16" s="93">
        <f>'別表２－４－１　行政不服審査法による不服申立て'!N16+'別表２－４－２　行政不服審査法によらない不服申立て'!N16</f>
        <v>10</v>
      </c>
      <c r="O16" s="93">
        <f>'別表２－４－１　行政不服審査法による不服申立て'!O16+'別表２－４－２　行政不服審査法によらない不服申立て'!O16</f>
        <v>1</v>
      </c>
    </row>
    <row r="17" spans="1:15" ht="18" customHeight="1">
      <c r="A17" s="92" t="s">
        <v>74</v>
      </c>
      <c r="B17" s="93">
        <f>'別表２－４－１　行政不服審査法による不服申立て'!B17+'別表２－４－２　行政不服審査法によらない不服申立て'!B17</f>
        <v>30</v>
      </c>
      <c r="C17" s="93">
        <f>'別表２－４－１　行政不服審査法による不服申立て'!C17+'別表２－４－２　行政不服審査法によらない不服申立て'!C17</f>
        <v>107</v>
      </c>
      <c r="D17" s="93">
        <f>'別表２－４－１　行政不服審査法による不服申立て'!D17+'別表２－４－２　行政不服審査法によらない不服申立て'!D17</f>
        <v>116</v>
      </c>
      <c r="E17" s="93">
        <f>'別表２－４－１　行政不服審査法による不服申立て'!E17+'別表２－４－２　行政不服審査法によらない不服申立て'!E17</f>
        <v>4</v>
      </c>
      <c r="F17" s="93">
        <f>'別表２－４－１　行政不服審査法による不服申立て'!F17+'別表２－４－２　行政不服審査法によらない不服申立て'!F17</f>
        <v>63</v>
      </c>
      <c r="G17" s="93">
        <f>'別表２－４－１　行政不服審査法による不服申立て'!G17+'別表２－４－２　行政不服審査法によらない不服申立て'!G17</f>
        <v>49</v>
      </c>
      <c r="H17" s="93">
        <f>'別表２－４－１　行政不服審査法による不服申立て'!H17+'別表２－４－２　行政不服審査法によらない不服申立て'!H17</f>
        <v>0</v>
      </c>
      <c r="I17" s="93">
        <f>'別表２－４－１　行政不服審査法による不服申立て'!I17+'別表２－４－２　行政不服審査法によらない不服申立て'!I17</f>
        <v>49</v>
      </c>
      <c r="J17" s="93">
        <f>'別表２－４－１　行政不服審査法による不服申立て'!J17+'別表２－４－２　行政不服審査法によらない不服申立て'!J17</f>
        <v>36</v>
      </c>
      <c r="K17" s="93">
        <f>'別表２－４－１　行政不服審査法による不服申立て'!K17+'別表２－４－２　行政不服審査法によらない不服申立て'!K17</f>
        <v>18</v>
      </c>
      <c r="L17" s="93">
        <f>'別表２－４－１　行政不服審査法による不服申立て'!L17+'別表２－４－２　行政不服審査法によらない不服申立て'!L17</f>
        <v>13</v>
      </c>
      <c r="M17" s="93">
        <f>'別表２－４－１　行政不服審査法による不服申立て'!M17+'別表２－４－２　行政不服審査法によらない不服申立て'!M17</f>
        <v>6</v>
      </c>
      <c r="N17" s="93">
        <f>'別表２－４－１　行政不服審査法による不服申立て'!N17+'別表２－４－２　行政不服審査法によらない不服申立て'!N17</f>
        <v>15</v>
      </c>
      <c r="O17" s="93">
        <f>'別表２－４－１　行政不服審査法による不服申立て'!O17+'別表２－４－２　行政不服審査法によらない不服申立て'!O17</f>
        <v>5</v>
      </c>
    </row>
    <row r="18" spans="1:15" ht="18" customHeight="1">
      <c r="A18" s="92" t="s">
        <v>75</v>
      </c>
      <c r="B18" s="93">
        <f>'別表２－４－１　行政不服審査法による不服申立て'!B18+'別表２－４－２　行政不服審査法によらない不服申立て'!B18</f>
        <v>307</v>
      </c>
      <c r="C18" s="93">
        <f>'別表２－４－１　行政不服審査法による不服申立て'!C18+'別表２－４－２　行政不服審査法によらない不服申立て'!C18</f>
        <v>1168</v>
      </c>
      <c r="D18" s="93">
        <f>'別表２－４－１　行政不服審査法による不服申立て'!D18+'別表２－４－２　行政不服審査法によらない不服申立て'!D18</f>
        <v>1059</v>
      </c>
      <c r="E18" s="93">
        <f>'別表２－４－１　行政不服審査法による不服申立て'!E18+'別表２－４－２　行政不服審査法によらない不服申立て'!E18</f>
        <v>28</v>
      </c>
      <c r="F18" s="93">
        <f>'別表２－４－１　行政不服審査法による不服申立て'!F18+'別表２－４－２　行政不服審査法によらない不服申立て'!F18</f>
        <v>988</v>
      </c>
      <c r="G18" s="93">
        <f>'別表２－４－１　行政不服審査法による不服申立て'!G18+'別表２－４－２　行政不服審査法によらない不服申立て'!G18</f>
        <v>43</v>
      </c>
      <c r="H18" s="93">
        <f>'別表２－４－１　行政不服審査法による不服申立て'!H18+'別表２－４－２　行政不服審査法によらない不服申立て'!H18</f>
        <v>0</v>
      </c>
      <c r="I18" s="93">
        <f>'別表２－４－１　行政不服審査法による不服申立て'!I18+'別表２－４－２　行政不服審査法によらない不服申立て'!I18</f>
        <v>271</v>
      </c>
      <c r="J18" s="93">
        <f>'別表２－４－１　行政不服審査法による不服申立て'!J18+'別表２－４－２　行政不服審査法によらない不服申立て'!J18</f>
        <v>113</v>
      </c>
      <c r="K18" s="93">
        <f>'別表２－４－１　行政不服審査法による不服申立て'!K18+'別表２－４－２　行政不服審査法によらない不服申立て'!K18</f>
        <v>642</v>
      </c>
      <c r="L18" s="93">
        <f>'別表２－４－１　行政不服審査法による不服申立て'!L18+'別表２－４－２　行政不服審査法によらない不服申立て'!L18</f>
        <v>33</v>
      </c>
      <c r="M18" s="93">
        <f>'別表２－４－１　行政不服審査法による不服申立て'!M18+'別表２－４－２　行政不服審査法によらない不服申立て'!M18</f>
        <v>60</v>
      </c>
      <c r="N18" s="93">
        <f>'別表２－４－１　行政不服審査法による不服申立て'!N18+'別表２－４－２　行政不服審査法によらない不服申立て'!N18</f>
        <v>356</v>
      </c>
      <c r="O18" s="93">
        <f>'別表２－４－１　行政不服審査法による不服申立て'!O18+'別表２－４－２　行政不服審査法によらない不服申立て'!O18</f>
        <v>191</v>
      </c>
    </row>
    <row r="19" spans="1:15" ht="18" customHeight="1">
      <c r="A19" s="92" t="s">
        <v>76</v>
      </c>
      <c r="B19" s="93">
        <f>'別表２－４－１　行政不服審査法による不服申立て'!B19+'別表２－４－２　行政不服審査法によらない不服申立て'!B19</f>
        <v>465</v>
      </c>
      <c r="C19" s="93">
        <f>'別表２－４－１　行政不服審査法による不服申立て'!C19+'別表２－４－２　行政不服審査法によらない不服申立て'!C19</f>
        <v>653</v>
      </c>
      <c r="D19" s="93">
        <f>'別表２－４－１　行政不服審査法による不服申立て'!D19+'別表２－４－２　行政不服審査法によらない不服申立て'!D19</f>
        <v>424</v>
      </c>
      <c r="E19" s="93">
        <f>'別表２－４－１　行政不服審査法による不服申立て'!E19+'別表２－４－２　行政不服審査法によらない不服申立て'!E19</f>
        <v>3</v>
      </c>
      <c r="F19" s="93">
        <f>'別表２－４－１　行政不服審査法による不服申立て'!F19+'別表２－４－２　行政不服審査法によらない不服申立て'!F19</f>
        <v>378</v>
      </c>
      <c r="G19" s="93">
        <f>'別表２－４－１　行政不服審査法による不服申立て'!G19+'別表２－４－２　行政不服審査法によらない不服申立て'!G19</f>
        <v>37</v>
      </c>
      <c r="H19" s="93">
        <f>'別表２－４－１　行政不服審査法による不服申立て'!H19+'別表２－４－２　行政不服審査法によらない不服申立て'!H19</f>
        <v>6</v>
      </c>
      <c r="I19" s="93">
        <f>'別表２－４－１　行政不服審査法による不服申立て'!I19+'別表２－４－２　行政不服審査法によらない不服申立て'!I19</f>
        <v>105</v>
      </c>
      <c r="J19" s="93">
        <f>'別表２－４－１　行政不服審査法による不服申立て'!J19+'別表２－４－２　行政不服審査法によらない不服申立て'!J19</f>
        <v>176</v>
      </c>
      <c r="K19" s="93">
        <f>'別表２－４－１　行政不服審査法による不服申立て'!K19+'別表２－４－２　行政不服審査法によらない不服申立て'!K19</f>
        <v>105</v>
      </c>
      <c r="L19" s="93">
        <f>'別表２－４－１　行政不服審査法による不服申立て'!L19+'別表２－４－２　行政不服審査法によらない不服申立て'!L19</f>
        <v>38</v>
      </c>
      <c r="M19" s="93">
        <f>'別表２－４－１　行政不服審査法による不服申立て'!M19+'別表２－４－２　行政不服審査法によらない不服申立て'!M19</f>
        <v>42</v>
      </c>
      <c r="N19" s="93">
        <f>'別表２－４－１　行政不服審査法による不服申立て'!N19+'別表２－４－２　行政不服審査法によらない不服申立て'!N19</f>
        <v>652</v>
      </c>
      <c r="O19" s="93">
        <f>'別表２－４－１　行政不服審査法による不服申立て'!O19+'別表２－４－２　行政不服審査法によらない不服申立て'!O19</f>
        <v>292</v>
      </c>
    </row>
    <row r="20" spans="1:15" ht="18" customHeight="1">
      <c r="A20" s="92" t="s">
        <v>77</v>
      </c>
      <c r="B20" s="93">
        <f>'別表２－４－１　行政不服審査法による不服申立て'!B20+'別表２－４－２　行政不服審査法によらない不服申立て'!B20</f>
        <v>616</v>
      </c>
      <c r="C20" s="93">
        <f>'別表２－４－１　行政不服審査法による不服申立て'!C20+'別表２－４－２　行政不服審査法によらない不服申立て'!C20</f>
        <v>2575</v>
      </c>
      <c r="D20" s="93">
        <f>'別表２－４－１　行政不服審査法による不服申立て'!D20+'別表２－４－２　行政不服審査法によらない不服申立て'!D20</f>
        <v>1517</v>
      </c>
      <c r="E20" s="93">
        <f>'別表２－４－１　行政不服審査法による不服申立て'!E20+'別表２－４－２　行政不服審査法によらない不服申立て'!E20</f>
        <v>24</v>
      </c>
      <c r="F20" s="93">
        <f>'別表２－４－１　行政不服審査法による不服申立て'!F20+'別表２－４－２　行政不服審査法によらない不服申立て'!F20</f>
        <v>1155</v>
      </c>
      <c r="G20" s="93">
        <f>'別表２－４－１　行政不服審査法による不服申立て'!G20+'別表２－４－２　行政不服審査法によらない不服申立て'!G20</f>
        <v>337</v>
      </c>
      <c r="H20" s="93">
        <f>'別表２－４－１　行政不服審査法による不服申立て'!H20+'別表２－４－２　行政不服審査法によらない不服申立て'!H20</f>
        <v>1</v>
      </c>
      <c r="I20" s="93">
        <f>'別表２－４－１　行政不服審査法による不服申立て'!I20+'別表２－４－２　行政不服審査法によらない不服申立て'!I20</f>
        <v>583</v>
      </c>
      <c r="J20" s="93">
        <f>'別表２－４－１　行政不服審査法による不服申立て'!J20+'別表２－４－２　行政不服審査法によらない不服申立て'!J20</f>
        <v>451</v>
      </c>
      <c r="K20" s="93">
        <f>'別表２－４－１　行政不服審査法による不服申立て'!K20+'別表２－４－２　行政不服審査法によらない不服申立て'!K20</f>
        <v>421</v>
      </c>
      <c r="L20" s="93">
        <f>'別表２－４－１　行政不服審査法による不服申立て'!L20+'別表２－４－２　行政不服審査法によらない不服申立て'!L20</f>
        <v>62</v>
      </c>
      <c r="M20" s="93">
        <f>'別表２－４－１　行政不服審査法による不服申立て'!M20+'別表２－４－２　行政不服審査法によらない不服申立て'!M20</f>
        <v>112</v>
      </c>
      <c r="N20" s="93">
        <f>'別表２－４－１　行政不服審査法による不服申立て'!N20+'別表２－４－２　行政不服審査法によらない不服申立て'!N20</f>
        <v>1562</v>
      </c>
      <c r="O20" s="93">
        <f>'別表２－４－１　行政不服審査法による不服申立て'!O20+'別表２－４－２　行政不服審査法によらない不服申立て'!O20</f>
        <v>241</v>
      </c>
    </row>
    <row r="21" spans="1:15" ht="18" customHeight="1">
      <c r="A21" s="92" t="s">
        <v>78</v>
      </c>
      <c r="B21" s="93">
        <f>'別表２－４－１　行政不服審査法による不服申立て'!B21+'別表２－４－２　行政不服審査法によらない不服申立て'!B21</f>
        <v>384</v>
      </c>
      <c r="C21" s="93">
        <f>'別表２－４－１　行政不服審査法による不服申立て'!C21+'別表２－４－２　行政不服審査法によらない不服申立て'!C21</f>
        <v>1026</v>
      </c>
      <c r="D21" s="93">
        <f>'別表２－４－１　行政不服審査法による不服申立て'!D21+'別表２－４－２　行政不服審査法によらない不服申立て'!D21</f>
        <v>539</v>
      </c>
      <c r="E21" s="93">
        <f>'別表２－４－１　行政不服審査法による不服申立て'!E21+'別表２－４－２　行政不服審査法によらない不服申立て'!E21</f>
        <v>25</v>
      </c>
      <c r="F21" s="93">
        <f>'別表２－４－１　行政不服審査法による不服申立て'!F21+'別表２－４－２　行政不服審査法によらない不服申立て'!F21</f>
        <v>457</v>
      </c>
      <c r="G21" s="93">
        <f>'別表２－４－１　行政不服審査法による不服申立て'!G21+'別表２－４－２　行政不服審査法によらない不服申立て'!G21</f>
        <v>57</v>
      </c>
      <c r="H21" s="93">
        <f>'別表２－４－１　行政不服審査法による不服申立て'!H21+'別表２－４－２　行政不服審査法によらない不服申立て'!H21</f>
        <v>0</v>
      </c>
      <c r="I21" s="93">
        <f>'別表２－４－１　行政不服審査法による不服申立て'!I21+'別表２－４－２　行政不服審査法によらない不服申立て'!I21</f>
        <v>137</v>
      </c>
      <c r="J21" s="93">
        <f>'別表２－４－１　行政不服審査法による不服申立て'!J21+'別表２－４－２　行政不服審査法によらない不服申立て'!J21</f>
        <v>103</v>
      </c>
      <c r="K21" s="93">
        <f>'別表２－４－１　行政不服審査法による不服申立て'!K21+'別表２－４－２　行政不服審査法によらない不服申立て'!K21</f>
        <v>252</v>
      </c>
      <c r="L21" s="93">
        <f>'別表２－４－１　行政不服審査法による不服申立て'!L21+'別表２－４－２　行政不服審査法によらない不服申立て'!L21</f>
        <v>47</v>
      </c>
      <c r="M21" s="93">
        <f>'別表２－４－１　行政不服審査法による不服申立て'!M21+'別表２－４－２　行政不服審査法によらない不服申立て'!M21</f>
        <v>54</v>
      </c>
      <c r="N21" s="93">
        <f>'別表２－４－１　行政不服審査法による不服申立て'!N21+'別表２－４－２　行政不服審査法によらない不服申立て'!N21</f>
        <v>817</v>
      </c>
      <c r="O21" s="93">
        <f>'別表２－４－１　行政不服審査法による不服申立て'!O21+'別表２－４－２　行政不服審査法によらない不服申立て'!O21</f>
        <v>23</v>
      </c>
    </row>
    <row r="22" spans="1:15" ht="18" customHeight="1">
      <c r="A22" s="92" t="s">
        <v>79</v>
      </c>
      <c r="B22" s="93">
        <f>'別表２－４－１　行政不服審査法による不服申立て'!B22+'別表２－４－２　行政不服審査法によらない不服申立て'!B22</f>
        <v>160</v>
      </c>
      <c r="C22" s="93">
        <f>'別表２－４－１　行政不服審査法による不服申立て'!C22+'別表２－４－２　行政不服審査法によらない不服申立て'!C22</f>
        <v>544</v>
      </c>
      <c r="D22" s="93">
        <f>'別表２－４－１　行政不服審査法による不服申立て'!D22+'別表２－４－２　行政不服審査法によらない不服申立て'!D22</f>
        <v>534</v>
      </c>
      <c r="E22" s="93">
        <f>'別表２－４－１　行政不服審査法による不服申立て'!E22+'別表２－４－２　行政不服審査法によらない不服申立て'!E22</f>
        <v>6</v>
      </c>
      <c r="F22" s="93">
        <f>'別表２－４－１　行政不服審査法による不服申立て'!F22+'別表２－４－２　行政不服審査法によらない不服申立て'!F22</f>
        <v>457</v>
      </c>
      <c r="G22" s="93">
        <f>'別表２－４－１　行政不服審査法による不服申立て'!G22+'別表２－４－２　行政不服審査法によらない不服申立て'!G22</f>
        <v>71</v>
      </c>
      <c r="H22" s="93">
        <f>'別表２－４－１　行政不服審査法による不服申立て'!H22+'別表２－４－２　行政不服審査法によらない不服申立て'!H22</f>
        <v>0</v>
      </c>
      <c r="I22" s="93">
        <f>'別表２－４－１　行政不服審査法による不服申立て'!I22+'別表２－４－２　行政不服審査法によらない不服申立て'!I22</f>
        <v>23</v>
      </c>
      <c r="J22" s="93">
        <f>'別表２－４－１　行政不服審査法による不服申立て'!J22+'別表２－４－２　行政不服審査法によらない不服申立て'!J22</f>
        <v>9</v>
      </c>
      <c r="K22" s="93">
        <f>'別表２－４－１　行政不服審査法による不服申立て'!K22+'別表２－４－２　行政不服審査法によらない不服申立て'!K22</f>
        <v>494</v>
      </c>
      <c r="L22" s="93">
        <f>'別表２－４－１　行政不服審査法による不服申立て'!L22+'別表２－４－２　行政不服審査法によらない不服申立て'!L22</f>
        <v>8</v>
      </c>
      <c r="M22" s="93">
        <f>'別表２－４－１　行政不服審査法による不服申立て'!M22+'別表２－４－２　行政不服審査法によらない不服申立て'!M22</f>
        <v>5</v>
      </c>
      <c r="N22" s="93">
        <f>'別表２－４－１　行政不服審査法による不服申立て'!N22+'別表２－４－２　行政不服審査法によらない不服申立て'!N22</f>
        <v>165</v>
      </c>
      <c r="O22" s="93">
        <f>'別表２－４－１　行政不服審査法による不服申立て'!O22+'別表２－４－２　行政不服審査法によらない不服申立て'!O22</f>
        <v>143</v>
      </c>
    </row>
    <row r="23" spans="1:15" ht="18" customHeight="1">
      <c r="A23" s="92" t="s">
        <v>80</v>
      </c>
      <c r="B23" s="93">
        <f>'別表２－４－１　行政不服審査法による不服申立て'!B23+'別表２－４－２　行政不服審査法によらない不服申立て'!B23</f>
        <v>26</v>
      </c>
      <c r="C23" s="93">
        <f>'別表２－４－１　行政不服審査法による不服申立て'!C23+'別表２－４－２　行政不服審査法によらない不服申立て'!C23</f>
        <v>15</v>
      </c>
      <c r="D23" s="93">
        <f>'別表２－４－１　行政不服審査法による不服申立て'!D23+'別表２－４－２　行政不服審査法によらない不服申立て'!D23</f>
        <v>16</v>
      </c>
      <c r="E23" s="93">
        <f>'別表２－４－１　行政不服審査法による不服申立て'!E23+'別表２－４－２　行政不服審査法によらない不服申立て'!E23</f>
        <v>1</v>
      </c>
      <c r="F23" s="93">
        <f>'別表２－４－１　行政不服審査法による不服申立て'!F23+'別表２－４－２　行政不服審査法によらない不服申立て'!F23</f>
        <v>14</v>
      </c>
      <c r="G23" s="93">
        <f>'別表２－４－１　行政不服審査法による不服申立て'!G23+'別表２－４－２　行政不服審査法によらない不服申立て'!G23</f>
        <v>1</v>
      </c>
      <c r="H23" s="93">
        <f>'別表２－４－１　行政不服審査法による不服申立て'!H23+'別表２－４－２　行政不服審査法によらない不服申立て'!H23</f>
        <v>0</v>
      </c>
      <c r="I23" s="93">
        <f>'別表２－４－１　行政不服審査法による不服申立て'!I23+'別表２－４－２　行政不服審査法によらない不服申立て'!I23</f>
        <v>5</v>
      </c>
      <c r="J23" s="93">
        <f>'別表２－４－１　行政不服審査法による不服申立て'!J23+'別表２－４－２　行政不服審査法によらない不服申立て'!J23</f>
        <v>2</v>
      </c>
      <c r="K23" s="93">
        <f>'別表２－４－１　行政不服審査法による不服申立て'!K23+'別表２－４－２　行政不服審査法によらない不服申立て'!K23</f>
        <v>4</v>
      </c>
      <c r="L23" s="93">
        <f>'別表２－４－１　行政不服審査法による不服申立て'!L23+'別表２－４－２　行政不服審査法によらない不服申立て'!L23</f>
        <v>5</v>
      </c>
      <c r="M23" s="93">
        <f>'別表２－４－１　行政不服審査法による不服申立て'!M23+'別表２－４－２　行政不服審査法によらない不服申立て'!M23</f>
        <v>4</v>
      </c>
      <c r="N23" s="93">
        <f>'別表２－４－１　行政不服審査法による不服申立て'!N23+'別表２－４－２　行政不服審査法によらない不服申立て'!N23</f>
        <v>21</v>
      </c>
      <c r="O23" s="93">
        <f>'別表２－４－１　行政不服審査法による不服申立て'!O23+'別表２－４－２　行政不服審査法によらない不服申立て'!O23</f>
        <v>18</v>
      </c>
    </row>
    <row r="24" spans="1:15" ht="18" customHeight="1">
      <c r="A24" s="92" t="s">
        <v>81</v>
      </c>
      <c r="B24" s="93">
        <f>'別表２－４－１　行政不服審査法による不服申立て'!B24+'別表２－４－２　行政不服審査法によらない不服申立て'!B24</f>
        <v>65</v>
      </c>
      <c r="C24" s="93">
        <f>'別表２－４－１　行政不服審査法による不服申立て'!C24+'別表２－４－２　行政不服審査法によらない不服申立て'!C24</f>
        <v>272</v>
      </c>
      <c r="D24" s="93">
        <f>'別表２－４－１　行政不服審査法による不服申立て'!D24+'別表２－４－２　行政不服審査法によらない不服申立て'!D24</f>
        <v>190</v>
      </c>
      <c r="E24" s="93">
        <f>'別表２－４－１　行政不服審査法による不服申立て'!E24+'別表２－４－２　行政不服審査法によらない不服申立て'!E24</f>
        <v>5</v>
      </c>
      <c r="F24" s="93">
        <f>'別表２－４－１　行政不服審査法による不服申立て'!F24+'別表２－４－２　行政不服審査法によらない不服申立て'!F24</f>
        <v>171</v>
      </c>
      <c r="G24" s="93">
        <f>'別表２－４－１　行政不服審査法による不服申立て'!G24+'別表２－４－２　行政不服審査法によらない不服申立て'!G24</f>
        <v>14</v>
      </c>
      <c r="H24" s="93">
        <f>'別表２－４－１　行政不服審査法による不服申立て'!H24+'別表２－４－２　行政不服審査法によらない不服申立て'!H24</f>
        <v>0</v>
      </c>
      <c r="I24" s="93">
        <f>'別表２－４－１　行政不服審査法による不服申立て'!I24+'別表２－４－２　行政不服審査法によらない不服申立て'!I24</f>
        <v>9</v>
      </c>
      <c r="J24" s="93">
        <f>'別表２－４－１　行政不服審査法による不服申立て'!J24+'別表２－４－２　行政不服審査法によらない不服申立て'!J24</f>
        <v>15</v>
      </c>
      <c r="K24" s="93">
        <f>'別表２－４－１　行政不服審査法による不服申立て'!K24+'別表２－４－２　行政不服審査法によらない不服申立て'!K24</f>
        <v>142</v>
      </c>
      <c r="L24" s="93">
        <f>'別表２－４－１　行政不服審査法による不服申立て'!L24+'別表２－４－２　行政不服審査法によらない不服申立て'!L24</f>
        <v>24</v>
      </c>
      <c r="M24" s="93">
        <f>'別表２－４－１　行政不服審査法による不服申立て'!M24+'別表２－４－２　行政不服審査法によらない不服申立て'!M24</f>
        <v>15</v>
      </c>
      <c r="N24" s="93">
        <f>'別表２－４－１　行政不服審査法による不服申立て'!N24+'別表２－４－２　行政不服審査法によらない不服申立て'!N24</f>
        <v>132</v>
      </c>
      <c r="O24" s="93">
        <f>'別表２－４－１　行政不服審査法による不服申立て'!O24+'別表２－４－２　行政不服審査法によらない不服申立て'!O24</f>
        <v>36</v>
      </c>
    </row>
    <row r="25" spans="1:15" ht="18" customHeight="1">
      <c r="A25" s="92" t="s">
        <v>82</v>
      </c>
      <c r="B25" s="93">
        <f>'別表２－４－１　行政不服審査法による不服申立て'!B25+'別表２－４－２　行政不服審査法によらない不服申立て'!B25</f>
        <v>62</v>
      </c>
      <c r="C25" s="93">
        <f>'別表２－４－１　行政不服審査法による不服申立て'!C25+'別表２－４－２　行政不服審査法によらない不服申立て'!C25</f>
        <v>73</v>
      </c>
      <c r="D25" s="93">
        <f>'別表２－４－１　行政不服審査法による不服申立て'!D25+'別表２－４－２　行政不服審査法によらない不服申立て'!D25</f>
        <v>73</v>
      </c>
      <c r="E25" s="93">
        <f>'別表２－４－１　行政不服審査法による不服申立て'!E25+'別表２－４－２　行政不服審査法によらない不服申立て'!E25</f>
        <v>1</v>
      </c>
      <c r="F25" s="93">
        <f>'別表２－４－１　行政不服審査法による不服申立て'!F25+'別表２－４－２　行政不服審査法によらない不服申立て'!F25</f>
        <v>51</v>
      </c>
      <c r="G25" s="93">
        <f>'別表２－４－１　行政不服審査法による不服申立て'!G25+'別表２－４－２　行政不服審査法によらない不服申立て'!G25</f>
        <v>21</v>
      </c>
      <c r="H25" s="93">
        <f>'別表２－４－１　行政不服審査法による不服申立て'!H25+'別表２－４－２　行政不服審査法によらない不服申立て'!H25</f>
        <v>0</v>
      </c>
      <c r="I25" s="93">
        <f>'別表２－４－１　行政不服審査法による不服申立て'!I25+'別表２－４－２　行政不服審査法によらない不服申立て'!I25</f>
        <v>31</v>
      </c>
      <c r="J25" s="93">
        <f>'別表２－４－１　行政不服審査法による不服申立て'!J25+'別表２－４－２　行政不服審査法によらない不服申立て'!J25</f>
        <v>34</v>
      </c>
      <c r="K25" s="93">
        <f>'別表２－４－１　行政不服審査法による不服申立て'!K25+'別表２－４－２　行政不服審査法によらない不服申立て'!K25</f>
        <v>2</v>
      </c>
      <c r="L25" s="93">
        <f>'別表２－４－１　行政不服審査法による不服申立て'!L25+'別表２－４－２　行政不服審査法によらない不服申立て'!L25</f>
        <v>6</v>
      </c>
      <c r="M25" s="93">
        <f>'別表２－４－１　行政不服審査法による不服申立て'!M25+'別表２－４－２　行政不服審査法によらない不服申立て'!M25</f>
        <v>2</v>
      </c>
      <c r="N25" s="93">
        <f>'別表２－４－１　行政不服審査法による不服申立て'!N25+'別表２－４－２　行政不服審査法によらない不服申立て'!N25</f>
        <v>60</v>
      </c>
      <c r="O25" s="93">
        <f>'別表２－４－１　行政不服審査法による不服申立て'!O25+'別表２－４－２　行政不服審査法によらない不服申立て'!O25</f>
        <v>55</v>
      </c>
    </row>
    <row r="26" spans="1:15" ht="18" customHeight="1">
      <c r="A26" s="92" t="s">
        <v>83</v>
      </c>
      <c r="B26" s="93">
        <f>'別表２－４－１　行政不服審査法による不服申立て'!B26+'別表２－４－２　行政不服審査法によらない不服申立て'!B26</f>
        <v>6</v>
      </c>
      <c r="C26" s="93">
        <f>'別表２－４－１　行政不服審査法による不服申立て'!C26+'別表２－４－２　行政不服審査法によらない不服申立て'!C26</f>
        <v>62</v>
      </c>
      <c r="D26" s="93">
        <f>'別表２－４－１　行政不服審査法による不服申立て'!D26+'別表２－４－２　行政不服審査法によらない不服申立て'!D26</f>
        <v>57</v>
      </c>
      <c r="E26" s="93">
        <f>'別表２－４－１　行政不服審査法による不服申立て'!E26+'別表２－４－２　行政不服審査法によらない不服申立て'!E26</f>
        <v>1</v>
      </c>
      <c r="F26" s="93">
        <f>'別表２－４－１　行政不服審査法による不服申立て'!F26+'別表２－４－２　行政不服審査法によらない不服申立て'!F26</f>
        <v>21</v>
      </c>
      <c r="G26" s="93">
        <f>'別表２－４－１　行政不服審査法による不服申立て'!G26+'別表２－４－２　行政不服審査法によらない不服申立て'!G26</f>
        <v>35</v>
      </c>
      <c r="H26" s="93">
        <f>'別表２－４－１　行政不服審査法による不服申立て'!H26+'別表２－４－２　行政不服審査法によらない不服申立て'!H26</f>
        <v>0</v>
      </c>
      <c r="I26" s="93">
        <f>'別表２－４－１　行政不服審査法による不服申立て'!I26+'別表２－４－２　行政不服審査法によらない不服申立て'!I26</f>
        <v>8</v>
      </c>
      <c r="J26" s="93">
        <f>'別表２－４－１　行政不服審査法による不服申立て'!J26+'別表２－４－２　行政不服審査法によらない不服申立て'!J26</f>
        <v>45</v>
      </c>
      <c r="K26" s="93">
        <f>'別表２－４－１　行政不服審査法による不服申立て'!K26+'別表２－４－２　行政不服審査法によらない不服申立て'!K26</f>
        <v>4</v>
      </c>
      <c r="L26" s="93">
        <f>'別表２－４－１　行政不服審査法による不服申立て'!L26+'別表２－４－２　行政不服審査法によらない不服申立て'!L26</f>
        <v>0</v>
      </c>
      <c r="M26" s="93">
        <f>'別表２－４－１　行政不服審査法による不服申立て'!M26+'別表２－４－２　行政不服審査法によらない不服申立て'!M26</f>
        <v>3</v>
      </c>
      <c r="N26" s="93">
        <f>'別表２－４－１　行政不服審査法による不服申立て'!N26+'別表２－４－２　行政不服審査法によらない不服申立て'!N26</f>
        <v>8</v>
      </c>
      <c r="O26" s="93">
        <f>'別表２－４－１　行政不服審査法による不服申立て'!O26+'別表２－４－２　行政不服審査法によらない不服申立て'!O26</f>
        <v>2</v>
      </c>
    </row>
    <row r="27" spans="1:15" ht="18" customHeight="1">
      <c r="A27" s="92" t="s">
        <v>84</v>
      </c>
      <c r="B27" s="93">
        <f>'別表２－４－１　行政不服審査法による不服申立て'!B27+'別表２－４－２　行政不服審査法によらない不服申立て'!B27</f>
        <v>47</v>
      </c>
      <c r="C27" s="93">
        <f>'別表２－４－１　行政不服審査法による不服申立て'!C27+'別表２－４－２　行政不服審査法によらない不服申立て'!C27</f>
        <v>184</v>
      </c>
      <c r="D27" s="93">
        <f>'別表２－４－１　行政不服審査法による不服申立て'!D27+'別表２－４－２　行政不服審査法によらない不服申立て'!D27</f>
        <v>206</v>
      </c>
      <c r="E27" s="93">
        <f>'別表２－４－１　行政不服審査法による不服申立て'!E27+'別表２－４－２　行政不服審査法によらない不服申立て'!E27</f>
        <v>1</v>
      </c>
      <c r="F27" s="93">
        <f>'別表２－４－１　行政不服審査法による不服申立て'!F27+'別表２－４－２　行政不服審査法によらない不服申立て'!F27</f>
        <v>59</v>
      </c>
      <c r="G27" s="93">
        <f>'別表２－４－１　行政不服審査法による不服申立て'!G27+'別表２－４－２　行政不服審査法によらない不服申立て'!G27</f>
        <v>146</v>
      </c>
      <c r="H27" s="93">
        <f>'別表２－４－１　行政不服審査法による不服申立て'!H27+'別表２－４－２　行政不服審査法によらない不服申立て'!H27</f>
        <v>0</v>
      </c>
      <c r="I27" s="93">
        <f>'別表２－４－１　行政不服審査法による不服申立て'!I27+'別表２－４－２　行政不服審査法によらない不服申立て'!I27</f>
        <v>139</v>
      </c>
      <c r="J27" s="93">
        <f>'別表２－４－１　行政不服審査法による不服申立て'!J27+'別表２－４－２　行政不服審査法によらない不服申立て'!J27</f>
        <v>21</v>
      </c>
      <c r="K27" s="93">
        <f>'別表２－４－１　行政不服審査法による不服申立て'!K27+'別表２－４－２　行政不服審査法によらない不服申立て'!K27</f>
        <v>1</v>
      </c>
      <c r="L27" s="93">
        <f>'別表２－４－１　行政不服審査法による不服申立て'!L27+'別表２－４－２　行政不服審査法によらない不服申立て'!L27</f>
        <v>45</v>
      </c>
      <c r="M27" s="93">
        <f>'別表２－４－１　行政不服審査法による不服申立て'!M27+'別表２－４－２　行政不服審査法によらない不服申立て'!M27</f>
        <v>5</v>
      </c>
      <c r="N27" s="93">
        <f>'別表２－４－１　行政不服審査法による不服申立て'!N27+'別表２－４－２　行政不服審査法によらない不服申立て'!N27</f>
        <v>20</v>
      </c>
      <c r="O27" s="93">
        <f>'別表２－４－１　行政不服審査法による不服申立て'!O27+'別表２－４－２　行政不服審査法によらない不服申立て'!O27</f>
        <v>2</v>
      </c>
    </row>
    <row r="28" spans="1:15" ht="18" customHeight="1">
      <c r="A28" s="92" t="s">
        <v>85</v>
      </c>
      <c r="B28" s="93">
        <f>'別表２－４－１　行政不服審査法による不服申立て'!B28+'別表２－４－２　行政不服審査法によらない不服申立て'!B28</f>
        <v>15</v>
      </c>
      <c r="C28" s="93">
        <f>'別表２－４－１　行政不服審査法による不服申立て'!C28+'別表２－４－２　行政不服審査法によらない不服申立て'!C28</f>
        <v>206</v>
      </c>
      <c r="D28" s="93">
        <f>'別表２－４－１　行政不服審査法による不服申立て'!D28+'別表２－４－２　行政不服審査法によらない不服申立て'!D28</f>
        <v>180</v>
      </c>
      <c r="E28" s="93">
        <f>'別表２－４－１　行政不服審査法による不服申立て'!E28+'別表２－４－２　行政不服審査法によらない不服申立て'!E28</f>
        <v>4</v>
      </c>
      <c r="F28" s="93">
        <f>'別表２－４－１　行政不服審査法による不服申立て'!F28+'別表２－４－２　行政不服審査法によらない不服申立て'!F28</f>
        <v>51</v>
      </c>
      <c r="G28" s="93">
        <f>'別表２－４－１　行政不服審査法による不服申立て'!G28+'別表２－４－２　行政不服審査法によらない不服申立て'!G28</f>
        <v>125</v>
      </c>
      <c r="H28" s="93">
        <f>'別表２－４－１　行政不服審査法による不服申立て'!H28+'別表２－４－２　行政不服審査法によらない不服申立て'!H28</f>
        <v>0</v>
      </c>
      <c r="I28" s="93">
        <f>'別表２－４－１　行政不服審査法による不服申立て'!I28+'別表２－４－２　行政不服審査法によらない不服申立て'!I28</f>
        <v>164</v>
      </c>
      <c r="J28" s="93">
        <f>'別表２－４－１　行政不服審査法による不服申立て'!J28+'別表２－４－２　行政不服審査法によらない不服申立て'!J28</f>
        <v>5</v>
      </c>
      <c r="K28" s="93">
        <f>'別表２－４－１　行政不服審査法による不服申立て'!K28+'別表２－４－２　行政不服審査法によらない不服申立て'!K28</f>
        <v>11</v>
      </c>
      <c r="L28" s="93">
        <f>'別表２－４－１　行政不服審査法による不服申立て'!L28+'別表２－４－２　行政不服審査法によらない不服申立て'!L28</f>
        <v>0</v>
      </c>
      <c r="M28" s="93">
        <f>'別表２－４－１　行政不服審査法による不服申立て'!M28+'別表２－４－２　行政不服審査法によらない不服申立て'!M28</f>
        <v>6</v>
      </c>
      <c r="N28" s="93">
        <f>'別表２－４－１　行政不服審査法による不服申立て'!N28+'別表２－４－２　行政不服審査法によらない不服申立て'!N28</f>
        <v>35</v>
      </c>
      <c r="O28" s="93">
        <f>'別表２－４－１　行政不服審査法による不服申立て'!O28+'別表２－４－２　行政不服審査法によらない不服申立て'!O28</f>
        <v>8</v>
      </c>
    </row>
    <row r="29" spans="1:15" ht="18" customHeight="1">
      <c r="A29" s="92" t="s">
        <v>86</v>
      </c>
      <c r="B29" s="93">
        <f>'別表２－４－１　行政不服審査法による不服申立て'!B29+'別表２－４－２　行政不服審査法によらない不服申立て'!B29</f>
        <v>16</v>
      </c>
      <c r="C29" s="93">
        <f>'別表２－４－１　行政不服審査法による不服申立て'!C29+'別表２－４－２　行政不服審査法によらない不服申立て'!C29</f>
        <v>265</v>
      </c>
      <c r="D29" s="93">
        <f>'別表２－４－１　行政不服審査法による不服申立て'!D29+'別表２－４－２　行政不服審査法によらない不服申立て'!D29</f>
        <v>246</v>
      </c>
      <c r="E29" s="93">
        <f>'別表２－４－１　行政不服審査法による不服申立て'!E29+'別表２－４－２　行政不服審査法によらない不服申立て'!E29</f>
        <v>4</v>
      </c>
      <c r="F29" s="93">
        <f>'別表２－４－１　行政不服審査法による不服申立て'!F29+'別表２－４－２　行政不服審査法によらない不服申立て'!F29</f>
        <v>183</v>
      </c>
      <c r="G29" s="93">
        <f>'別表２－４－１　行政不服審査法による不服申立て'!G29+'別表２－４－２　行政不服審査法によらない不服申立て'!G29</f>
        <v>47</v>
      </c>
      <c r="H29" s="93">
        <f>'別表２－４－１　行政不服審査法による不服申立て'!H29+'別表２－４－２　行政不服審査法によらない不服申立て'!H29</f>
        <v>12</v>
      </c>
      <c r="I29" s="93">
        <f>'別表２－４－１　行政不服審査法による不服申立て'!I29+'別表２－４－２　行政不服審査法によらない不服申立て'!I29</f>
        <v>59</v>
      </c>
      <c r="J29" s="93">
        <f>'別表２－４－１　行政不服審査法による不服申立て'!J29+'別表２－４－２　行政不服審査法によらない不服申立て'!J29</f>
        <v>177</v>
      </c>
      <c r="K29" s="93">
        <f>'別表２－４－１　行政不服審査法による不服申立て'!K29+'別表２－４－２　行政不服審査法によらない不服申立て'!K29</f>
        <v>8</v>
      </c>
      <c r="L29" s="93">
        <f>'別表２－４－１　行政不服審査法による不服申立て'!L29+'別表２－４－２　行政不服審査法によらない不服申立て'!L29</f>
        <v>2</v>
      </c>
      <c r="M29" s="93">
        <f>'別表２－４－１　行政不服審査法による不服申立て'!M29+'別表２－４－２　行政不服審査法によらない不服申立て'!M29</f>
        <v>21</v>
      </c>
      <c r="N29" s="93">
        <f>'別表２－４－１　行政不服審査法による不服申立て'!N29+'別表２－４－２　行政不服審査法によらない不服申立て'!N29</f>
        <v>14</v>
      </c>
      <c r="O29" s="93">
        <f>'別表２－４－１　行政不服審査法による不服申立て'!O29+'別表２－４－２　行政不服審査法によらない不服申立て'!O29</f>
        <v>1</v>
      </c>
    </row>
    <row r="30" spans="1:15" ht="18" customHeight="1">
      <c r="A30" s="92" t="s">
        <v>87</v>
      </c>
      <c r="B30" s="93">
        <f>'別表２－４－１　行政不服審査法による不服申立て'!B30+'別表２－４－２　行政不服審査法によらない不服申立て'!B30</f>
        <v>259</v>
      </c>
      <c r="C30" s="93">
        <f>'別表２－４－１　行政不服審査法による不服申立て'!C30+'別表２－４－２　行政不服審査法によらない不服申立て'!C30</f>
        <v>736</v>
      </c>
      <c r="D30" s="93">
        <f>'別表２－４－１　行政不服審査法による不服申立て'!D30+'別表２－４－２　行政不服審査法によらない不服申立て'!D30</f>
        <v>647</v>
      </c>
      <c r="E30" s="93">
        <f>'別表２－４－１　行政不服審査法による不服申立て'!E30+'別表２－４－２　行政不服審査法によらない不服申立て'!E30</f>
        <v>25</v>
      </c>
      <c r="F30" s="93">
        <f>'別表２－４－１　行政不服審査法による不服申立て'!F30+'別表２－４－２　行政不服審査法によらない不服申立て'!F30</f>
        <v>465</v>
      </c>
      <c r="G30" s="93">
        <f>'別表２－４－１　行政不服審査法による不服申立て'!G30+'別表２－４－２　行政不服審査法によらない不服申立て'!G30</f>
        <v>149</v>
      </c>
      <c r="H30" s="93">
        <f>'別表２－４－１　行政不服審査法による不服申立て'!H30+'別表２－４－２　行政不服審査法によらない不服申立て'!H30</f>
        <v>8</v>
      </c>
      <c r="I30" s="93">
        <f>'別表２－４－１　行政不服審査法による不服申立て'!I30+'別表２－４－２　行政不服審査法によらない不服申立て'!I30</f>
        <v>204</v>
      </c>
      <c r="J30" s="93">
        <f>'別表２－４－１　行政不服審査法による不服申立て'!J30+'別表２－４－２　行政不服審査法によらない不服申立て'!J30</f>
        <v>395</v>
      </c>
      <c r="K30" s="93">
        <f>'別表２－４－１　行政不服審査法による不服申立て'!K30+'別表２－４－２　行政不服審査法によらない不服申立て'!K30</f>
        <v>18</v>
      </c>
      <c r="L30" s="93">
        <f>'別表２－４－１　行政不服審査法による不服申立て'!L30+'別表２－４－２　行政不服審査法によらない不服申立て'!L30</f>
        <v>30</v>
      </c>
      <c r="M30" s="93">
        <f>'別表２－４－１　行政不服審査法による不服申立て'!M30+'別表２－４－２　行政不服審査法によらない不服申立て'!M30</f>
        <v>111</v>
      </c>
      <c r="N30" s="93">
        <f>'別表２－４－１　行政不服審査法による不服申立て'!N30+'別表２－４－２　行政不服審査法によらない不服申立て'!N30</f>
        <v>237</v>
      </c>
      <c r="O30" s="93">
        <f>'別表２－４－１　行政不服審査法による不服申立て'!O30+'別表２－４－２　行政不服審査法によらない不服申立て'!O30</f>
        <v>109</v>
      </c>
    </row>
    <row r="31" spans="1:15" ht="18" customHeight="1">
      <c r="A31" s="92" t="s">
        <v>88</v>
      </c>
      <c r="B31" s="93">
        <f>'別表２－４－１　行政不服審査法による不服申立て'!B31+'別表２－４－２　行政不服審査法によらない不服申立て'!B31</f>
        <v>65</v>
      </c>
      <c r="C31" s="93">
        <f>'別表２－４－１　行政不服審査法による不服申立て'!C31+'別表２－４－２　行政不服審査法によらない不服申立て'!C31</f>
        <v>231</v>
      </c>
      <c r="D31" s="93">
        <f>'別表２－４－１　行政不服審査法による不服申立て'!D31+'別表２－４－２　行政不服審査法によらない不服申立て'!D31</f>
        <v>227</v>
      </c>
      <c r="E31" s="93">
        <f>'別表２－４－１　行政不服審査法による不服申立て'!E31+'別表２－４－２　行政不服審査法によらない不服申立て'!E31</f>
        <v>18</v>
      </c>
      <c r="F31" s="93">
        <f>'別表２－４－１　行政不服審査法による不服申立て'!F31+'別表２－４－２　行政不服審査法によらない不服申立て'!F31</f>
        <v>160</v>
      </c>
      <c r="G31" s="93">
        <f>'別表２－４－１　行政不服審査法による不服申立て'!G31+'別表２－４－２　行政不服審査法によらない不服申立て'!G31</f>
        <v>49</v>
      </c>
      <c r="H31" s="93">
        <f>'別表２－４－１　行政不服審査法による不服申立て'!H31+'別表２－４－２　行政不服審査法によらない不服申立て'!H31</f>
        <v>0</v>
      </c>
      <c r="I31" s="93">
        <f>'別表２－４－１　行政不服審査法による不服申立て'!I31+'別表２－４－２　行政不服審査法によらない不服申立て'!I31</f>
        <v>98</v>
      </c>
      <c r="J31" s="93">
        <f>'別表２－４－１　行政不服審査法による不服申立て'!J31+'別表２－４－２　行政不服審査法によらない不服申立て'!J31</f>
        <v>98</v>
      </c>
      <c r="K31" s="93">
        <f>'別表２－４－１　行政不服審査法による不服申立て'!K31+'別表２－４－２　行政不服審査法によらない不服申立て'!K31</f>
        <v>24</v>
      </c>
      <c r="L31" s="93">
        <f>'別表２－４－１　行政不服審査法による不服申立て'!L31+'別表２－４－２　行政不服審査法によらない不服申立て'!L31</f>
        <v>7</v>
      </c>
      <c r="M31" s="93">
        <f>'別表２－４－１　行政不服審査法による不服申立て'!M31+'別表２－４－２　行政不服審査法によらない不服申立て'!M31</f>
        <v>2</v>
      </c>
      <c r="N31" s="93">
        <f>'別表２－４－１　行政不服審査法による不服申立て'!N31+'別表２－４－２　行政不服審査法によらない不服申立て'!N31</f>
        <v>67</v>
      </c>
      <c r="O31" s="93">
        <f>'別表２－４－１　行政不服審査法による不服申立て'!O31+'別表２－４－２　行政不服審査法によらない不服申立て'!O31</f>
        <v>49</v>
      </c>
    </row>
    <row r="32" spans="1:15" ht="18" customHeight="1">
      <c r="A32" s="92" t="s">
        <v>89</v>
      </c>
      <c r="B32" s="93">
        <f>'別表２－４－１　行政不服審査法による不服申立て'!B32+'別表２－４－２　行政不服審査法によらない不服申立て'!B32</f>
        <v>14</v>
      </c>
      <c r="C32" s="93">
        <f>'別表２－４－１　行政不服審査法による不服申立て'!C32+'別表２－４－２　行政不服審査法によらない不服申立て'!C32</f>
        <v>254</v>
      </c>
      <c r="D32" s="93">
        <f>'別表２－４－１　行政不服審査法による不服申立て'!D32+'別表２－４－２　行政不服審査法によらない不服申立て'!D32</f>
        <v>240</v>
      </c>
      <c r="E32" s="93">
        <f>'別表２－４－１　行政不服審査法による不服申立て'!E32+'別表２－４－２　行政不服審査法によらない不服申立て'!E32</f>
        <v>10</v>
      </c>
      <c r="F32" s="93">
        <f>'別表２－４－１　行政不服審査法による不服申立て'!F32+'別表２－４－２　行政不服審査法によらない不服申立て'!F32</f>
        <v>139</v>
      </c>
      <c r="G32" s="93">
        <f>'別表２－４－１　行政不服審査法による不服申立て'!G32+'別表２－４－２　行政不服審査法によらない不服申立て'!G32</f>
        <v>91</v>
      </c>
      <c r="H32" s="93">
        <f>'別表２－４－１　行政不服審査法による不服申立て'!H32+'別表２－４－２　行政不服審査法によらない不服申立て'!H32</f>
        <v>0</v>
      </c>
      <c r="I32" s="93">
        <f>'別表２－４－１　行政不服審査法による不服申立て'!I32+'別表２－４－２　行政不服審査法によらない不服申立て'!I32</f>
        <v>52</v>
      </c>
      <c r="J32" s="93">
        <f>'別表２－４－１　行政不服審査法による不服申立て'!J32+'別表２－４－２　行政不服審査法によらない不服申立て'!J32</f>
        <v>29</v>
      </c>
      <c r="K32" s="93">
        <f>'別表２－４－１　行政不服審査法による不服申立て'!K32+'別表２－４－２　行政不服審査法によらない不服申立て'!K32</f>
        <v>158</v>
      </c>
      <c r="L32" s="93">
        <f>'別表２－４－１　行政不服審査法による不服申立て'!L32+'別表２－４－２　行政不服審査法によらない不服申立て'!L32</f>
        <v>1</v>
      </c>
      <c r="M32" s="93">
        <f>'別表２－４－１　行政不服審査法による不服申立て'!M32+'別表２－４－２　行政不服審査法によらない不服申立て'!M32</f>
        <v>4</v>
      </c>
      <c r="N32" s="93">
        <f>'別表２－４－１　行政不服審査法による不服申立て'!N32+'別表２－４－２　行政不服審査法によらない不服申立て'!N32</f>
        <v>24</v>
      </c>
      <c r="O32" s="93">
        <f>'別表２－４－１　行政不服審査法による不服申立て'!O32+'別表２－４－２　行政不服審査法によらない不服申立て'!O32</f>
        <v>2</v>
      </c>
    </row>
    <row r="33" spans="1:15" ht="18" customHeight="1">
      <c r="A33" s="92" t="s">
        <v>90</v>
      </c>
      <c r="B33" s="93">
        <f>'別表２－４－１　行政不服審査法による不服申立て'!B33+'別表２－４－２　行政不服審査法によらない不服申立て'!B33</f>
        <v>66</v>
      </c>
      <c r="C33" s="93">
        <f>'別表２－４－１　行政不服審査法による不服申立て'!C33+'別表２－４－２　行政不服審査法によらない不服申立て'!C33</f>
        <v>806</v>
      </c>
      <c r="D33" s="93">
        <f>'別表２－４－１　行政不服審査法による不服申立て'!D33+'別表２－４－２　行政不服審査法によらない不服申立て'!D33</f>
        <v>754</v>
      </c>
      <c r="E33" s="93">
        <f>'別表２－４－１　行政不服審査法による不服申立て'!E33+'別表２－４－２　行政不服審査法によらない不服申立て'!E33</f>
        <v>8</v>
      </c>
      <c r="F33" s="93">
        <f>'別表２－４－１　行政不服審査法による不服申立て'!F33+'別表２－４－２　行政不服審査法によらない不服申立て'!F33</f>
        <v>177</v>
      </c>
      <c r="G33" s="93">
        <f>'別表２－４－１　行政不服審査法による不服申立て'!G33+'別表２－４－２　行政不服審査法によらない不服申立て'!G33</f>
        <v>569</v>
      </c>
      <c r="H33" s="93">
        <f>'別表２－４－１　行政不服審査法による不服申立て'!H33+'別表２－４－２　行政不服審査法によらない不服申立て'!H33</f>
        <v>0</v>
      </c>
      <c r="I33" s="93">
        <f>'別表２－４－１　行政不服審査法による不服申立て'!I33+'別表２－４－２　行政不服審査法によらない不服申立て'!I33</f>
        <v>64</v>
      </c>
      <c r="J33" s="93">
        <f>'別表２－４－１　行政不服審査法による不服申立て'!J33+'別表２－４－２　行政不服審査法によらない不服申立て'!J33</f>
        <v>610</v>
      </c>
      <c r="K33" s="93">
        <f>'別表２－４－１　行政不服審査法による不服申立て'!K33+'別表２－４－２　行政不服審査法によらない不服申立て'!K33</f>
        <v>62</v>
      </c>
      <c r="L33" s="93">
        <f>'別表２－４－１　行政不服審査法による不服申立て'!L33+'別表２－４－２　行政不服審査法によらない不服申立て'!L33</f>
        <v>18</v>
      </c>
      <c r="M33" s="93">
        <f>'別表２－４－１　行政不服審査法による不服申立て'!M33+'別表２－４－２　行政不服審査法によらない不服申立て'!M33</f>
        <v>25</v>
      </c>
      <c r="N33" s="93">
        <f>'別表２－４－１　行政不服審査法による不服申立て'!N33+'別表２－４－２　行政不服審査法によらない不服申立て'!N33</f>
        <v>93</v>
      </c>
      <c r="O33" s="93">
        <f>'別表２－４－１　行政不服審査法による不服申立て'!O33+'別表２－４－２　行政不服審査法によらない不服申立て'!O33</f>
        <v>9</v>
      </c>
    </row>
    <row r="34" spans="1:15" ht="18" customHeight="1">
      <c r="A34" s="92" t="s">
        <v>91</v>
      </c>
      <c r="B34" s="93">
        <f>'別表２－４－１　行政不服審査法による不服申立て'!B34+'別表２－４－２　行政不服審査法によらない不服申立て'!B34</f>
        <v>918</v>
      </c>
      <c r="C34" s="93">
        <f>'別表２－４－１　行政不服審査法による不服申立て'!C34+'別表２－４－２　行政不服審査法によらない不服申立て'!C34</f>
        <v>3212</v>
      </c>
      <c r="D34" s="93">
        <f>'別表２－４－１　行政不服審査法による不服申立て'!D34+'別表２－４－２　行政不服審査法によらない不服申立て'!D34</f>
        <v>2042</v>
      </c>
      <c r="E34" s="93">
        <f>'別表２－４－１　行政不服審査法による不服申立て'!E34+'別表２－４－２　行政不服審査法によらない不服申立て'!E34</f>
        <v>15</v>
      </c>
      <c r="F34" s="93">
        <f>'別表２－４－１　行政不服審査法による不服申立て'!F34+'別表２－４－２　行政不服審査法によらない不服申立て'!F34</f>
        <v>1796</v>
      </c>
      <c r="G34" s="93">
        <f>'別表２－４－１　行政不服審査法による不服申立て'!G34+'別表２－４－２　行政不服審査法によらない不服申立て'!G34</f>
        <v>230</v>
      </c>
      <c r="H34" s="93">
        <f>'別表２－４－１　行政不服審査法による不服申立て'!H34+'別表２－４－２　行政不服審査法によらない不服申立て'!H34</f>
        <v>1</v>
      </c>
      <c r="I34" s="93">
        <f>'別表２－４－１　行政不服審査法による不服申立て'!I34+'別表２－４－２　行政不服審査法によらない不服申立て'!I34</f>
        <v>252</v>
      </c>
      <c r="J34" s="93">
        <f>'別表２－４－１　行政不服審査法による不服申立て'!J34+'別表２－４－２　行政不服審査法によらない不服申立て'!J34</f>
        <v>985</v>
      </c>
      <c r="K34" s="93">
        <f>'別表２－４－１　行政不服審査法による不服申立て'!K34+'別表２－４－２　行政不服審査法によらない不服申立て'!K34</f>
        <v>563</v>
      </c>
      <c r="L34" s="93">
        <f>'別表２－４－１　行政不服審査法による不服申立て'!L34+'別表２－４－２　行政不服審査法によらない不服申立て'!L34</f>
        <v>242</v>
      </c>
      <c r="M34" s="93">
        <f>'別表２－４－１　行政不服審査法による不服申立て'!M34+'別表２－４－２　行政不服審査法によらない不服申立て'!M34</f>
        <v>380</v>
      </c>
      <c r="N34" s="93">
        <f>'別表２－４－１　行政不服審査法による不服申立て'!N34+'別表２－４－２　行政不服審査法によらない不服申立て'!N34</f>
        <v>1708</v>
      </c>
      <c r="O34" s="93">
        <f>'別表２－４－１　行政不服審査法による不服申立て'!O34+'別表２－４－２　行政不服審査法によらない不服申立て'!O34</f>
        <v>171</v>
      </c>
    </row>
    <row r="35" spans="1:15" ht="18" customHeight="1">
      <c r="A35" s="92" t="s">
        <v>92</v>
      </c>
      <c r="B35" s="93">
        <f>'別表２－４－１　行政不服審査法による不服申立て'!B35+'別表２－４－２　行政不服審査法によらない不服申立て'!B35</f>
        <v>201</v>
      </c>
      <c r="C35" s="93">
        <f>'別表２－４－１　行政不服審査法による不服申立て'!C35+'別表２－４－２　行政不服審査法によらない不服申立て'!C35</f>
        <v>982</v>
      </c>
      <c r="D35" s="93">
        <f>'別表２－４－１　行政不服審査法による不服申立て'!D35+'別表２－４－２　行政不服審査法によらない不服申立て'!D35</f>
        <v>909</v>
      </c>
      <c r="E35" s="93">
        <f>'別表２－４－１　行政不服審査法による不服申立て'!E35+'別表２－４－２　行政不服審査法によらない不服申立て'!E35</f>
        <v>22</v>
      </c>
      <c r="F35" s="93">
        <f>'別表２－４－１　行政不服審査法による不服申立て'!F35+'別表２－４－２　行政不服審査法によらない不服申立て'!F35</f>
        <v>818</v>
      </c>
      <c r="G35" s="93">
        <f>'別表２－４－１　行政不服審査法による不服申立て'!G35+'別表２－４－２　行政不服審査法によらない不服申立て'!G35</f>
        <v>67</v>
      </c>
      <c r="H35" s="93">
        <f>'別表２－４－１　行政不服審査法による不服申立て'!H35+'別表２－４－２　行政不服審査法によらない不服申立て'!H35</f>
        <v>2</v>
      </c>
      <c r="I35" s="93">
        <f>'別表２－４－１　行政不服審査法による不服申立て'!I35+'別表２－４－２　行政不服審査法によらない不服申立て'!I35</f>
        <v>526</v>
      </c>
      <c r="J35" s="93">
        <f>'別表２－４－１　行政不服審査法による不服申立て'!J35+'別表２－４－２　行政不服審査法によらない不服申立て'!J35</f>
        <v>260</v>
      </c>
      <c r="K35" s="93">
        <f>'別表２－４－１　行政不服審査法による不服申立て'!K35+'別表２－４－２　行政不服審査法によらない不服申立て'!K35</f>
        <v>75</v>
      </c>
      <c r="L35" s="93">
        <f>'別表２－４－１　行政不服審査法による不服申立て'!L35+'別表２－４－２　行政不服審査法によらない不服申立て'!L35</f>
        <v>48</v>
      </c>
      <c r="M35" s="93">
        <f>'別表２－４－１　行政不服審査法による不服申立て'!M35+'別表２－４－２　行政不服審査法によらない不服申立て'!M35</f>
        <v>73</v>
      </c>
      <c r="N35" s="93">
        <f>'別表２－４－１　行政不服審査法による不服申立て'!N35+'別表２－４－２　行政不服審査法によらない不服申立て'!N35</f>
        <v>201</v>
      </c>
      <c r="O35" s="93">
        <f>'別表２－４－１　行政不服審査法による不服申立て'!O35+'別表２－４－２　行政不服審査法によらない不服申立て'!O35</f>
        <v>71</v>
      </c>
    </row>
    <row r="36" spans="1:15" ht="18" customHeight="1">
      <c r="A36" s="92" t="s">
        <v>93</v>
      </c>
      <c r="B36" s="93">
        <f>'別表２－４－１　行政不服審査法による不服申立て'!B36+'別表２－４－２　行政不服審査法によらない不服申立て'!B36</f>
        <v>31</v>
      </c>
      <c r="C36" s="93">
        <f>'別表２－４－１　行政不服審査法による不服申立て'!C36+'別表２－４－２　行政不服審査法によらない不服申立て'!C36</f>
        <v>214</v>
      </c>
      <c r="D36" s="93">
        <f>'別表２－４－１　行政不服審査法による不服申立て'!D36+'別表２－４－２　行政不服審査法によらない不服申立て'!D36</f>
        <v>209</v>
      </c>
      <c r="E36" s="93">
        <f>'別表２－４－１　行政不服審査法による不服申立て'!E36+'別表２－４－２　行政不服審査法によらない不服申立て'!E36</f>
        <v>5</v>
      </c>
      <c r="F36" s="93">
        <f>'別表２－４－１　行政不服審査法による不服申立て'!F36+'別表２－４－２　行政不服審査法によらない不服申立て'!F36</f>
        <v>132</v>
      </c>
      <c r="G36" s="93">
        <f>'別表２－４－１　行政不服審査法による不服申立て'!G36+'別表２－４－２　行政不服審査法によらない不服申立て'!G36</f>
        <v>71</v>
      </c>
      <c r="H36" s="93">
        <f>'別表２－４－１　行政不服審査法による不服申立て'!H36+'別表２－４－２　行政不服審査法によらない不服申立て'!H36</f>
        <v>1</v>
      </c>
      <c r="I36" s="93">
        <f>'別表２－４－１　行政不服審査法による不服申立て'!I36+'別表２－４－２　行政不服審査法によらない不服申立て'!I36</f>
        <v>121</v>
      </c>
      <c r="J36" s="93">
        <f>'別表２－４－１　行政不服審査法による不服申立て'!J36+'別表２－４－２　行政不服審査法によらない不服申立て'!J36</f>
        <v>79</v>
      </c>
      <c r="K36" s="93">
        <f>'別表２－４－１　行政不服審査法による不服申立て'!K36+'別表２－４－２　行政不服審査法によらない不服申立て'!K36</f>
        <v>7</v>
      </c>
      <c r="L36" s="93">
        <f>'別表２－４－１　行政不服審査法による不服申立て'!L36+'別表２－４－２　行政不服審査法によらない不服申立て'!L36</f>
        <v>2</v>
      </c>
      <c r="M36" s="93">
        <f>'別表２－４－１　行政不服審査法による不服申立て'!M36+'別表２－４－２　行政不服審査法によらない不服申立て'!M36</f>
        <v>20</v>
      </c>
      <c r="N36" s="93">
        <f>'別表２－４－１　行政不服審査法による不服申立て'!N36+'別表２－４－２　行政不服審査法によらない不服申立て'!N36</f>
        <v>16</v>
      </c>
      <c r="O36" s="93">
        <f>'別表２－４－１　行政不服審査法による不服申立て'!O36+'別表２－４－２　行政不服審査法によらない不服申立て'!O36</f>
        <v>2</v>
      </c>
    </row>
    <row r="37" spans="1:15" ht="18" customHeight="1">
      <c r="A37" s="92" t="s">
        <v>94</v>
      </c>
      <c r="B37" s="93">
        <f>'別表２－４－１　行政不服審査法による不服申立て'!B37+'別表２－４－２　行政不服審査法によらない不服申立て'!B37</f>
        <v>41</v>
      </c>
      <c r="C37" s="93">
        <f>'別表２－４－１　行政不服審査法による不服申立て'!C37+'別表２－４－２　行政不服審査法によらない不服申立て'!C37</f>
        <v>185</v>
      </c>
      <c r="D37" s="93">
        <f>'別表２－４－１　行政不服審査法による不服申立て'!D37+'別表２－４－２　行政不服審査法によらない不服申立て'!D37</f>
        <v>173</v>
      </c>
      <c r="E37" s="93">
        <f>'別表２－４－１　行政不服審査法による不服申立て'!E37+'別表２－４－２　行政不服審査法によらない不服申立て'!E37</f>
        <v>7</v>
      </c>
      <c r="F37" s="93">
        <f>'別表２－４－１　行政不服審査法による不服申立て'!F37+'別表２－４－２　行政不服審査法によらない不服申立て'!F37</f>
        <v>154</v>
      </c>
      <c r="G37" s="93">
        <f>'別表２－４－１　行政不服審査法による不服申立て'!G37+'別表２－４－２　行政不服審査法によらない不服申立て'!G37</f>
        <v>12</v>
      </c>
      <c r="H37" s="93">
        <f>'別表２－４－１　行政不服審査法による不服申立て'!H37+'別表２－４－２　行政不服審査法によらない不服申立て'!H37</f>
        <v>0</v>
      </c>
      <c r="I37" s="93">
        <f>'別表２－４－１　行政不服審査法による不服申立て'!I37+'別表２－４－２　行政不服審査法によらない不服申立て'!I37</f>
        <v>81</v>
      </c>
      <c r="J37" s="93">
        <f>'別表２－４－１　行政不服審査法による不服申立て'!J37+'別表２－４－２　行政不服審査法によらない不服申立て'!J37</f>
        <v>89</v>
      </c>
      <c r="K37" s="93">
        <f>'別表２－４－１　行政不服審査法による不服申立て'!K37+'別表２－４－２　行政不服審査法によらない不服申立て'!K37</f>
        <v>2</v>
      </c>
      <c r="L37" s="93">
        <f>'別表２－４－１　行政不服審査法による不服申立て'!L37+'別表２－４－２　行政不服審査法によらない不服申立て'!L37</f>
        <v>1</v>
      </c>
      <c r="M37" s="93">
        <f>'別表２－４－１　行政不服審査法による不服申立て'!M37+'別表２－４－２　行政不服審査法によらない不服申立て'!M37</f>
        <v>19</v>
      </c>
      <c r="N37" s="93">
        <f>'別表２－４－１　行政不服審査法による不服申立て'!N37+'別表２－４－２　行政不服審査法によらない不服申立て'!N37</f>
        <v>34</v>
      </c>
      <c r="O37" s="93">
        <f>'別表２－４－１　行政不服審査法による不服申立て'!O37+'別表２－４－２　行政不服審査法によらない不服申立て'!O37</f>
        <v>27</v>
      </c>
    </row>
    <row r="38" spans="1:15" ht="18" customHeight="1">
      <c r="A38" s="92" t="s">
        <v>95</v>
      </c>
      <c r="B38" s="93">
        <f>'別表２－４－１　行政不服審査法による不服申立て'!B38+'別表２－４－２　行政不服審査法によらない不服申立て'!B38</f>
        <v>9</v>
      </c>
      <c r="C38" s="93">
        <f>'別表２－４－１　行政不服審査法による不服申立て'!C38+'別表２－４－２　行政不服審査法によらない不服申立て'!C38</f>
        <v>76</v>
      </c>
      <c r="D38" s="93">
        <f>'別表２－４－１　行政不服審査法による不服申立て'!D38+'別表２－４－２　行政不服審査法によらない不服申立て'!D38</f>
        <v>62</v>
      </c>
      <c r="E38" s="93">
        <f>'別表２－４－１　行政不服審査法による不服申立て'!E38+'別表２－４－２　行政不服審査法によらない不服申立て'!E38</f>
        <v>5</v>
      </c>
      <c r="F38" s="93">
        <f>'別表２－４－１　行政不服審査法による不服申立て'!F38+'別表２－４－２　行政不服審査法によらない不服申立て'!F38</f>
        <v>31</v>
      </c>
      <c r="G38" s="93">
        <f>'別表２－４－１　行政不服審査法による不服申立て'!G38+'別表２－４－２　行政不服審査法によらない不服申立て'!G38</f>
        <v>26</v>
      </c>
      <c r="H38" s="93">
        <f>'別表２－４－１　行政不服審査法による不服申立て'!H38+'別表２－４－２　行政不服審査法によらない不服申立て'!H38</f>
        <v>0</v>
      </c>
      <c r="I38" s="93">
        <f>'別表２－４－１　行政不服審査法による不服申立て'!I38+'別表２－４－２　行政不服審査法によらない不服申立て'!I38</f>
        <v>43</v>
      </c>
      <c r="J38" s="93">
        <f>'別表２－４－１　行政不服審査法による不服申立て'!J38+'別表２－４－２　行政不服審査法によらない不服申立て'!J38</f>
        <v>16</v>
      </c>
      <c r="K38" s="93">
        <f>'別表２－４－１　行政不服審査法による不服申立て'!K38+'別表２－４－２　行政不服審査法によらない不服申立て'!K38</f>
        <v>2</v>
      </c>
      <c r="L38" s="93">
        <f>'別表２－４－１　行政不服審査法による不服申立て'!L38+'別表２－４－２　行政不服審査法によらない不服申立て'!L38</f>
        <v>1</v>
      </c>
      <c r="M38" s="93">
        <f>'別表２－４－１　行政不服審査法による不服申立て'!M38+'別表２－４－２　行政不服審査法によらない不服申立て'!M38</f>
        <v>11</v>
      </c>
      <c r="N38" s="93">
        <f>'別表２－４－１　行政不服審査法による不服申立て'!N38+'別表２－４－２　行政不服審査法によらない不服申立て'!N38</f>
        <v>12</v>
      </c>
      <c r="O38" s="93">
        <f>'別表２－４－１　行政不服審査法による不服申立て'!O38+'別表２－４－２　行政不服審査法によらない不服申立て'!O38</f>
        <v>3</v>
      </c>
    </row>
    <row r="39" spans="1:15" ht="18" customHeight="1">
      <c r="A39" s="92" t="s">
        <v>96</v>
      </c>
      <c r="B39" s="93">
        <f>'別表２－４－１　行政不服審査法による不服申立て'!B39+'別表２－４－２　行政不服審査法によらない不服申立て'!B39</f>
        <v>54</v>
      </c>
      <c r="C39" s="93">
        <f>'別表２－４－１　行政不服審査法による不服申立て'!C39+'別表２－４－２　行政不服審査法によらない不服申立て'!C39</f>
        <v>24</v>
      </c>
      <c r="D39" s="93">
        <f>'別表２－４－１　行政不服審査法による不服申立て'!D39+'別表２－４－２　行政不服審査法によらない不服申立て'!D39</f>
        <v>45</v>
      </c>
      <c r="E39" s="93">
        <f>'別表２－４－１　行政不服審査法による不服申立て'!E39+'別表２－４－２　行政不服審査法によらない不服申立て'!E39</f>
        <v>6</v>
      </c>
      <c r="F39" s="93">
        <f>'別表２－４－１　行政不服審査法による不服申立て'!F39+'別表２－４－２　行政不服審査法によらない不服申立て'!F39</f>
        <v>31</v>
      </c>
      <c r="G39" s="93">
        <f>'別表２－４－１　行政不服審査法による不服申立て'!G39+'別表２－４－２　行政不服審査法によらない不服申立て'!G39</f>
        <v>8</v>
      </c>
      <c r="H39" s="93">
        <f>'別表２－４－１　行政不服審査法による不服申立て'!H39+'別表２－４－２　行政不服審査法によらない不服申立て'!H39</f>
        <v>0</v>
      </c>
      <c r="I39" s="93">
        <f>'別表２－４－１　行政不服審査法による不服申立て'!I39+'別表２－４－２　行政不服審査法によらない不服申立て'!I39</f>
        <v>17</v>
      </c>
      <c r="J39" s="93">
        <f>'別表２－４－１　行政不服審査法による不服申立て'!J39+'別表２－４－２　行政不服審査法によらない不服申立て'!J39</f>
        <v>5</v>
      </c>
      <c r="K39" s="93">
        <f>'別表２－４－１　行政不服審査法による不服申立て'!K39+'別表２－４－２　行政不服審査法によらない不服申立て'!K39</f>
        <v>6</v>
      </c>
      <c r="L39" s="93">
        <f>'別表２－４－１　行政不服審査法による不服申立て'!L39+'別表２－４－２　行政不服審査法によらない不服申立て'!L39</f>
        <v>17</v>
      </c>
      <c r="M39" s="93">
        <f>'別表２－４－１　行政不服審査法による不服申立て'!M39+'別表２－４－２　行政不服審査法によらない不服申立て'!M39</f>
        <v>4</v>
      </c>
      <c r="N39" s="93">
        <f>'別表２－４－１　行政不服審査法による不服申立て'!N39+'別表２－４－２　行政不服審査法によらない不服申立て'!N39</f>
        <v>29</v>
      </c>
      <c r="O39" s="93">
        <f>'別表２－４－１　行政不服審査法による不服申立て'!O39+'別表２－４－２　行政不服審査法によらない不服申立て'!O39</f>
        <v>25</v>
      </c>
    </row>
    <row r="40" spans="1:15" ht="18" customHeight="1">
      <c r="A40" s="92" t="s">
        <v>97</v>
      </c>
      <c r="B40" s="93">
        <f>'別表２－４－１　行政不服審査法による不服申立て'!B40+'別表２－４－２　行政不服審査法によらない不服申立て'!B40</f>
        <v>35</v>
      </c>
      <c r="C40" s="93">
        <f>'別表２－４－１　行政不服審査法による不服申立て'!C40+'別表２－４－２　行政不服審査法によらない不服申立て'!C40</f>
        <v>131</v>
      </c>
      <c r="D40" s="93">
        <f>'別表２－４－１　行政不服審査法による不服申立て'!D40+'別表２－４－２　行政不服審査法によらない不服申立て'!D40</f>
        <v>107</v>
      </c>
      <c r="E40" s="93">
        <f>'別表２－４－１　行政不服審査法による不服申立て'!E40+'別表２－４－２　行政不服審査法によらない不服申立て'!E40</f>
        <v>4</v>
      </c>
      <c r="F40" s="93">
        <f>'別表２－４－１　行政不服審査法による不服申立て'!F40+'別表２－４－２　行政不服審査法によらない不服申立て'!F40</f>
        <v>70</v>
      </c>
      <c r="G40" s="93">
        <f>'別表２－４－１　行政不服審査法による不服申立て'!G40+'別表２－４－２　行政不服審査法によらない不服申立て'!G40</f>
        <v>33</v>
      </c>
      <c r="H40" s="93">
        <f>'別表２－４－１　行政不服審査法による不服申立て'!H40+'別表２－４－２　行政不服審査法によらない不服申立て'!H40</f>
        <v>0</v>
      </c>
      <c r="I40" s="93">
        <f>'別表２－４－１　行政不服審査法による不服申立て'!I40+'別表２－４－２　行政不服審査法によらない不服申立て'!I40</f>
        <v>40</v>
      </c>
      <c r="J40" s="93">
        <f>'別表２－４－１　行政不服審査法による不服申立て'!J40+'別表２－４－２　行政不服審査法によらない不服申立て'!J40</f>
        <v>38</v>
      </c>
      <c r="K40" s="93">
        <f>'別表２－４－１　行政不服審査法による不服申立て'!K40+'別表２－４－２　行政不服審査法によらない不服申立て'!K40</f>
        <v>26</v>
      </c>
      <c r="L40" s="93">
        <f>'別表２－４－１　行政不服審査法による不服申立て'!L40+'別表２－４－２　行政不服審査法によらない不服申立て'!L40</f>
        <v>3</v>
      </c>
      <c r="M40" s="93">
        <f>'別表２－４－１　行政不服審査法による不服申立て'!M40+'別表２－４－２　行政不服審査法によらない不服申立て'!M40</f>
        <v>7</v>
      </c>
      <c r="N40" s="93">
        <f>'別表２－４－１　行政不服審査法による不服申立て'!N40+'別表２－４－２　行政不服審査法によらない不服申立て'!N40</f>
        <v>52</v>
      </c>
      <c r="O40" s="93">
        <f>'別表２－４－１　行政不服審査法による不服申立て'!O40+'別表２－４－２　行政不服審査法によらない不服申立て'!O40</f>
        <v>1</v>
      </c>
    </row>
    <row r="41" spans="1:15" ht="18" customHeight="1">
      <c r="A41" s="92" t="s">
        <v>98</v>
      </c>
      <c r="B41" s="93">
        <f>'別表２－４－１　行政不服審査法による不服申立て'!B41+'別表２－４－２　行政不服審査法によらない不服申立て'!B41</f>
        <v>2418</v>
      </c>
      <c r="C41" s="93">
        <f>'別表２－４－１　行政不服審査法による不服申立て'!C41+'別表２－４－２　行政不服審査法によらない不服申立て'!C41</f>
        <v>551</v>
      </c>
      <c r="D41" s="93">
        <f>'別表２－４－１　行政不服審査法による不服申立て'!D41+'別表２－４－２　行政不服審査法によらない不服申立て'!D41</f>
        <v>235</v>
      </c>
      <c r="E41" s="93">
        <f>'別表２－４－１　行政不服審査法による不服申立て'!E41+'別表２－４－２　行政不服審査法によらない不服申立て'!E41</f>
        <v>10</v>
      </c>
      <c r="F41" s="93">
        <f>'別表２－４－１　行政不服審査法による不服申立て'!F41+'別表２－４－２　行政不服審査法によらない不服申立て'!F41</f>
        <v>164</v>
      </c>
      <c r="G41" s="93">
        <f>'別表２－４－１　行政不服審査法による不服申立て'!G41+'別表２－４－２　行政不服審査法によらない不服申立て'!G41</f>
        <v>61</v>
      </c>
      <c r="H41" s="93">
        <f>'別表２－４－１　行政不服審査法による不服申立て'!H41+'別表２－４－２　行政不服審査法によらない不服申立て'!H41</f>
        <v>0</v>
      </c>
      <c r="I41" s="93">
        <f>'別表２－４－１　行政不服審査法による不服申立て'!I41+'別表２－４－２　行政不服審査法によらない不服申立て'!I41</f>
        <v>84</v>
      </c>
      <c r="J41" s="93">
        <f>'別表２－４－１　行政不服審査法による不服申立て'!J41+'別表２－４－２　行政不服審査法によらない不服申立て'!J41</f>
        <v>88</v>
      </c>
      <c r="K41" s="93">
        <f>'別表２－４－１　行政不服審査法による不服申立て'!K41+'別表２－４－２　行政不服審査法によらない不服申立て'!K41</f>
        <v>30</v>
      </c>
      <c r="L41" s="93">
        <f>'別表２－４－１　行政不服審査法による不服申立て'!L41+'別表２－４－２　行政不服審査法によらない不服申立て'!L41</f>
        <v>33</v>
      </c>
      <c r="M41" s="93">
        <f>'別表２－４－１　行政不服審査法による不服申立て'!M41+'別表２－４－２　行政不服審査法によらない不服申立て'!M41</f>
        <v>31</v>
      </c>
      <c r="N41" s="93">
        <f>'別表２－４－１　行政不服審査法による不服申立て'!N41+'別表２－４－２　行政不服審査法によらない不服申立て'!N41</f>
        <v>2703</v>
      </c>
      <c r="O41" s="93">
        <f>'別表２－４－１　行政不服審査法による不服申立て'!O41+'別表２－４－２　行政不服審査法によらない不服申立て'!O41</f>
        <v>2354</v>
      </c>
    </row>
    <row r="42" spans="1:15" ht="18" customHeight="1">
      <c r="A42" s="92" t="s">
        <v>99</v>
      </c>
      <c r="B42" s="93">
        <f>'別表２－４－１　行政不服審査法による不服申立て'!B42+'別表２－４－２　行政不服審査法によらない不服申立て'!B42</f>
        <v>7</v>
      </c>
      <c r="C42" s="93">
        <f>'別表２－４－１　行政不服審査法による不服申立て'!C42+'別表２－４－２　行政不服審査法によらない不服申立て'!C42</f>
        <v>195</v>
      </c>
      <c r="D42" s="93">
        <f>'別表２－４－１　行政不服審査法による不服申立て'!D42+'別表２－４－２　行政不服審査法によらない不服申立て'!D42</f>
        <v>195</v>
      </c>
      <c r="E42" s="93">
        <f>'別表２－４－１　行政不服審査法による不服申立て'!E42+'別表２－４－２　行政不服審査法によらない不服申立て'!E42</f>
        <v>1</v>
      </c>
      <c r="F42" s="93">
        <f>'別表２－４－１　行政不服審査法による不服申立て'!F42+'別表２－４－２　行政不服審査法によらない不服申立て'!F42</f>
        <v>45</v>
      </c>
      <c r="G42" s="93">
        <f>'別表２－４－１　行政不服審査法による不服申立て'!G42+'別表２－４－２　行政不服審査法によらない不服申立て'!G42</f>
        <v>149</v>
      </c>
      <c r="H42" s="93">
        <f>'別表２－４－１　行政不服審査法による不服申立て'!H42+'別表２－４－２　行政不服審査法によらない不服申立て'!H42</f>
        <v>0</v>
      </c>
      <c r="I42" s="93">
        <f>'別表２－４－１　行政不服審査法による不服申立て'!I42+'別表２－４－２　行政不服審査法によらない不服申立て'!I42</f>
        <v>76</v>
      </c>
      <c r="J42" s="93">
        <f>'別表２－４－１　行政不服審査法による不服申立て'!J42+'別表２－４－２　行政不服審査法によらない不服申立て'!J42</f>
        <v>117</v>
      </c>
      <c r="K42" s="93">
        <f>'別表２－４－１　行政不服審査法による不服申立て'!K42+'別表２－４－２　行政不服審査法によらない不服申立て'!K42</f>
        <v>2</v>
      </c>
      <c r="L42" s="93">
        <f>'別表２－４－１　行政不服審査法による不服申立て'!L42+'別表２－４－２　行政不服審査法によらない不服申立て'!L42</f>
        <v>0</v>
      </c>
      <c r="M42" s="93">
        <f>'別表２－４－１　行政不服審査法による不服申立て'!M42+'別表２－４－２　行政不服審査法によらない不服申立て'!M42</f>
        <v>1</v>
      </c>
      <c r="N42" s="93">
        <f>'別表２－４－１　行政不服審査法による不服申立て'!N42+'別表２－４－２　行政不服審査法によらない不服申立て'!N42</f>
        <v>6</v>
      </c>
      <c r="O42" s="93">
        <f>'別表２－４－１　行政不服審査法による不服申立て'!O42+'別表２－４－２　行政不服審査法によらない不服申立て'!O42</f>
        <v>2</v>
      </c>
    </row>
    <row r="43" spans="1:15" ht="18" customHeight="1">
      <c r="A43" s="92" t="s">
        <v>100</v>
      </c>
      <c r="B43" s="93">
        <f>'別表２－４－１　行政不服審査法による不服申立て'!B43+'別表２－４－２　行政不服審査法によらない不服申立て'!B43</f>
        <v>17</v>
      </c>
      <c r="C43" s="93">
        <f>'別表２－４－１　行政不服審査法による不服申立て'!C43+'別表２－４－２　行政不服審査法によらない不服申立て'!C43</f>
        <v>104</v>
      </c>
      <c r="D43" s="93">
        <f>'別表２－４－１　行政不服審査法による不服申立て'!D43+'別表２－４－２　行政不服審査法によらない不服申立て'!D43</f>
        <v>64</v>
      </c>
      <c r="E43" s="93">
        <f>'別表２－４－１　行政不服審査法による不服申立て'!E43+'別表２－４－２　行政不服審査法によらない不服申立て'!E43</f>
        <v>8</v>
      </c>
      <c r="F43" s="93">
        <f>'別表２－４－１　行政不服審査法による不服申立て'!F43+'別表２－４－２　行政不服審査法によらない不服申立て'!F43</f>
        <v>45</v>
      </c>
      <c r="G43" s="93">
        <f>'別表２－４－１　行政不服審査法による不服申立て'!G43+'別表２－４－２　行政不服審査法によらない不服申立て'!G43</f>
        <v>11</v>
      </c>
      <c r="H43" s="93">
        <f>'別表２－４－１　行政不服審査法による不服申立て'!H43+'別表２－４－２　行政不服審査法によらない不服申立て'!H43</f>
        <v>0</v>
      </c>
      <c r="I43" s="93">
        <f>'別表２－４－１　行政不服審査法による不服申立て'!I43+'別表２－４－２　行政不服審査法によらない不服申立て'!I43</f>
        <v>15</v>
      </c>
      <c r="J43" s="93">
        <f>'別表２－４－１　行政不服審査法による不服申立て'!J43+'別表２－４－２　行政不服審査法によらない不服申立て'!J43</f>
        <v>2</v>
      </c>
      <c r="K43" s="93">
        <f>'別表２－４－１　行政不服審査法による不服申立て'!K43+'別表２－４－２　行政不服審査法によらない不服申立て'!K43</f>
        <v>41</v>
      </c>
      <c r="L43" s="93">
        <f>'別表２－４－１　行政不服審査法による不服申立て'!L43+'別表２－４－２　行政不服審査法によらない不服申立て'!L43</f>
        <v>6</v>
      </c>
      <c r="M43" s="93">
        <f>'別表２－４－１　行政不服審査法による不服申立て'!M43+'別表２－４－２　行政不服審査法によらない不服申立て'!M43</f>
        <v>4</v>
      </c>
      <c r="N43" s="93">
        <f>'別表２－４－１　行政不服審査法による不服申立て'!N43+'別表２－４－２　行政不服審査法によらない不服申立て'!N43</f>
        <v>53</v>
      </c>
      <c r="O43" s="93">
        <f>'別表２－４－１　行政不服審査法による不服申立て'!O43+'別表２－４－２　行政不服審査法によらない不服申立て'!O43</f>
        <v>4</v>
      </c>
    </row>
    <row r="44" spans="1:15" ht="18" customHeight="1">
      <c r="A44" s="92" t="s">
        <v>101</v>
      </c>
      <c r="B44" s="93">
        <f>'別表２－４－１　行政不服審査法による不服申立て'!B44+'別表２－４－２　行政不服審査法によらない不服申立て'!B44</f>
        <v>86</v>
      </c>
      <c r="C44" s="93">
        <f>'別表２－４－１　行政不服審査法による不服申立て'!C44+'別表２－４－２　行政不服審査法によらない不服申立て'!C44</f>
        <v>75</v>
      </c>
      <c r="D44" s="93">
        <f>'別表２－４－１　行政不服審査法による不服申立て'!D44+'別表２－４－２　行政不服審査法によらない不服申立て'!D44</f>
        <v>94</v>
      </c>
      <c r="E44" s="93">
        <f>'別表２－４－１　行政不服審査法による不服申立て'!E44+'別表２－４－２　行政不服審査法によらない不服申立て'!E44</f>
        <v>17</v>
      </c>
      <c r="F44" s="93">
        <f>'別表２－４－１　行政不服審査法による不服申立て'!F44+'別表２－４－２　行政不服審査法によらない不服申立て'!F44</f>
        <v>50</v>
      </c>
      <c r="G44" s="93">
        <f>'別表２－４－１　行政不服審査法による不服申立て'!G44+'別表２－４－２　行政不服審査法によらない不服申立て'!G44</f>
        <v>27</v>
      </c>
      <c r="H44" s="93">
        <f>'別表２－４－１　行政不服審査法による不服申立て'!H44+'別表２－４－２　行政不服審査法によらない不服申立て'!H44</f>
        <v>0</v>
      </c>
      <c r="I44" s="93">
        <f>'別表２－４－１　行政不服審査法による不服申立て'!I44+'別表２－４－２　行政不服審査法によらない不服申立て'!I44</f>
        <v>23</v>
      </c>
      <c r="J44" s="93">
        <f>'別表２－４－１　行政不服審査法による不服申立て'!J44+'別表２－４－２　行政不服審査法によらない不服申立て'!J44</f>
        <v>4</v>
      </c>
      <c r="K44" s="93">
        <f>'別表２－４－１　行政不服審査法による不服申立て'!K44+'別表２－４－２　行政不服審査法によらない不服申立て'!K44</f>
        <v>24</v>
      </c>
      <c r="L44" s="93">
        <f>'別表２－４－１　行政不服審査法による不服申立て'!L44+'別表２－４－２　行政不服審査法によらない不服申立て'!L44</f>
        <v>43</v>
      </c>
      <c r="M44" s="93">
        <f>'別表２－４－１　行政不服審査法による不服申立て'!M44+'別表２－４－２　行政不服審査法によらない不服申立て'!M44</f>
        <v>3</v>
      </c>
      <c r="N44" s="93">
        <f>'別表２－４－１　行政不服審査法による不服申立て'!N44+'別表２－４－２　行政不服審査法によらない不服申立て'!N44</f>
        <v>64</v>
      </c>
      <c r="O44" s="93">
        <f>'別表２－４－１　行政不服審査法による不服申立て'!O44+'別表２－４－２　行政不服審査法によらない不服申立て'!O44</f>
        <v>37</v>
      </c>
    </row>
    <row r="45" spans="1:15" ht="18" customHeight="1">
      <c r="A45" s="92" t="s">
        <v>102</v>
      </c>
      <c r="B45" s="93">
        <f>'別表２－４－１　行政不服審査法による不服申立て'!B45+'別表２－４－２　行政不服審査法によらない不服申立て'!B45</f>
        <v>6</v>
      </c>
      <c r="C45" s="93">
        <f>'別表２－４－１　行政不服審査法による不服申立て'!C45+'別表２－４－２　行政不服審査法によらない不服申立て'!C45</f>
        <v>135</v>
      </c>
      <c r="D45" s="93">
        <f>'別表２－４－１　行政不服審査法による不服申立て'!D45+'別表２－４－２　行政不服審査法によらない不服申立て'!D45</f>
        <v>125</v>
      </c>
      <c r="E45" s="93">
        <f>'別表２－４－１　行政不服審査法による不服申立て'!E45+'別表２－４－２　行政不服審査法によらない不服申立て'!E45</f>
        <v>1</v>
      </c>
      <c r="F45" s="93">
        <f>'別表２－４－１　行政不服審査法による不服申立て'!F45+'別表２－４－２　行政不服審査法によらない不服申立て'!F45</f>
        <v>69</v>
      </c>
      <c r="G45" s="93">
        <f>'別表２－４－１　行政不服審査法による不服申立て'!G45+'別表２－４－２　行政不服審査法によらない不服申立て'!G45</f>
        <v>55</v>
      </c>
      <c r="H45" s="93">
        <f>'別表２－４－１　行政不服審査法による不服申立て'!H45+'別表２－４－２　行政不服審査法によらない不服申立て'!H45</f>
        <v>0</v>
      </c>
      <c r="I45" s="93">
        <f>'別表２－４－１　行政不服審査法による不服申立て'!I45+'別表２－４－２　行政不服審査法によらない不服申立て'!I45</f>
        <v>6</v>
      </c>
      <c r="J45" s="93">
        <f>'別表２－４－１　行政不服審査法による不服申立て'!J45+'別表２－４－２　行政不服審査法によらない不服申立て'!J45</f>
        <v>117</v>
      </c>
      <c r="K45" s="93">
        <f>'別表２－４－１　行政不服審査法による不服申立て'!K45+'別表２－４－２　行政不服審査法によらない不服申立て'!K45</f>
        <v>2</v>
      </c>
      <c r="L45" s="93">
        <f>'別表２－４－１　行政不服審査法による不服申立て'!L45+'別表２－４－２　行政不服審査法によらない不服申立て'!L45</f>
        <v>0</v>
      </c>
      <c r="M45" s="93">
        <f>'別表２－４－１　行政不服審査法による不服申立て'!M45+'別表２－４－２　行政不服審査法によらない不服申立て'!M45</f>
        <v>9</v>
      </c>
      <c r="N45" s="93">
        <f>'別表２－４－１　行政不服審査法による不服申立て'!N45+'別表２－４－２　行政不服審査法によらない不服申立て'!N45</f>
        <v>7</v>
      </c>
      <c r="O45" s="93">
        <f>'別表２－４－１　行政不服審査法による不服申立て'!O45+'別表２－４－２　行政不服審査法によらない不服申立て'!O45</f>
        <v>1</v>
      </c>
    </row>
    <row r="46" spans="1:15" ht="18" customHeight="1">
      <c r="A46" s="92" t="s">
        <v>103</v>
      </c>
      <c r="B46" s="93">
        <f>'別表２－４－１　行政不服審査法による不服申立て'!B46+'別表２－４－２　行政不服審査法によらない不服申立て'!B46</f>
        <v>6184</v>
      </c>
      <c r="C46" s="93">
        <f>'別表２－４－１　行政不服審査法による不服申立て'!C46+'別表２－４－２　行政不服審査法によらない不服申立て'!C46</f>
        <v>54</v>
      </c>
      <c r="D46" s="93">
        <f>'別表２－４－１　行政不服審査法による不服申立て'!D46+'別表２－４－２　行政不服審査法によらない不服申立て'!D46</f>
        <v>55</v>
      </c>
      <c r="E46" s="93">
        <f>'別表２－４－１　行政不服審査法による不服申立て'!E46+'別表２－４－２　行政不服審査法によらない不服申立て'!E46</f>
        <v>4</v>
      </c>
      <c r="F46" s="93">
        <f>'別表２－４－１　行政不服審査法による不服申立て'!F46+'別表２－４－２　行政不服審査法によらない不服申立て'!F46</f>
        <v>41</v>
      </c>
      <c r="G46" s="93">
        <f>'別表２－４－１　行政不服審査法による不服申立て'!G46+'別表２－４－２　行政不服審査法によらない不服申立て'!G46</f>
        <v>10</v>
      </c>
      <c r="H46" s="93">
        <f>'別表２－４－１　行政不服審査法による不服申立て'!H46+'別表２－４－２　行政不服審査法によらない不服申立て'!H46</f>
        <v>0</v>
      </c>
      <c r="I46" s="93">
        <f>'別表２－４－１　行政不服審査法による不服申立て'!I46+'別表２－４－２　行政不服審査法によらない不服申立て'!I46</f>
        <v>39</v>
      </c>
      <c r="J46" s="93">
        <f>'別表２－４－１　行政不服審査法による不服申立て'!J46+'別表２－４－２　行政不服審査法によらない不服申立て'!J46</f>
        <v>1</v>
      </c>
      <c r="K46" s="93">
        <f>'別表２－４－１　行政不服審査法による不服申立て'!K46+'別表２－４－２　行政不服審査法によらない不服申立て'!K46</f>
        <v>1</v>
      </c>
      <c r="L46" s="93">
        <f>'別表２－４－１　行政不服審査法による不服申立て'!L46+'別表２－４－２　行政不服審査法によらない不服申立て'!L46</f>
        <v>14</v>
      </c>
      <c r="M46" s="93">
        <f>'別表２－４－１　行政不服審査法による不服申立て'!M46+'別表２－４－２　行政不服審査法によらない不服申立て'!M46</f>
        <v>8</v>
      </c>
      <c r="N46" s="93">
        <f>'別表２－４－１　行政不服審査法による不服申立て'!N46+'別表２－４－２　行政不服審査法によらない不服申立て'!N46</f>
        <v>6175</v>
      </c>
      <c r="O46" s="93">
        <f>'別表２－４－１　行政不服審査法による不服申立て'!O46+'別表２－４－２　行政不服審査法によらない不服申立て'!O46</f>
        <v>6157</v>
      </c>
    </row>
    <row r="47" spans="1:15" ht="18" customHeight="1">
      <c r="A47" s="92" t="s">
        <v>104</v>
      </c>
      <c r="B47" s="93">
        <f>'別表２－４－１　行政不服審査法による不服申立て'!B47+'別表２－４－２　行政不服審査法によらない不服申立て'!B47</f>
        <v>84878</v>
      </c>
      <c r="C47" s="93">
        <f>'別表２－４－１　行政不服審査法による不服申立て'!C47+'別表２－４－２　行政不服審査法によらない不服申立て'!C47</f>
        <v>1659</v>
      </c>
      <c r="D47" s="93">
        <f>'別表２－４－１　行政不服審査法による不服申立て'!D47+'別表２－４－２　行政不服審査法によらない不服申立て'!D47</f>
        <v>3367</v>
      </c>
      <c r="E47" s="93">
        <f>'別表２－４－１　行政不服審査法による不服申立て'!E47+'別表２－４－２　行政不服審査法によらない不服申立て'!E47</f>
        <v>9</v>
      </c>
      <c r="F47" s="93">
        <f>'別表２－４－１　行政不服審査法による不服申立て'!F47+'別表２－４－２　行政不服審査法によらない不服申立て'!F47</f>
        <v>1303</v>
      </c>
      <c r="G47" s="93">
        <f>'別表２－４－１　行政不服審査法による不服申立て'!G47+'別表２－４－２　行政不服審査法によらない不服申立て'!G47</f>
        <v>334</v>
      </c>
      <c r="H47" s="93">
        <f>'別表２－４－１　行政不服審査法による不服申立て'!H47+'別表２－４－２　行政不服審査法によらない不服申立て'!H47</f>
        <v>1721</v>
      </c>
      <c r="I47" s="93">
        <f>'別表２－４－１　行政不服審査法による不服申立て'!I47+'別表２－４－２　行政不服審査法によらない不服申立て'!I47</f>
        <v>59</v>
      </c>
      <c r="J47" s="93">
        <f>'別表２－４－１　行政不服審査法による不服申立て'!J47+'別表２－４－２　行政不服審査法によらない不服申立て'!J47</f>
        <v>1023</v>
      </c>
      <c r="K47" s="93">
        <f>'別表２－４－１　行政不服審査法による不服申立て'!K47+'別表２－４－２　行政不服審査法によらない不服申立て'!K47</f>
        <v>551</v>
      </c>
      <c r="L47" s="93">
        <f>'別表２－４－１　行政不服審査法による不服申立て'!L47+'別表２－４－２　行政不服審査法によらない不服申立て'!L47</f>
        <v>1734</v>
      </c>
      <c r="M47" s="93">
        <f>'別表２－４－１　行政不服審査法による不服申立て'!M47+'別表２－４－２　行政不服審査法によらない不服申立て'!M47</f>
        <v>5097</v>
      </c>
      <c r="N47" s="93">
        <f>'別表２－４－１　行政不服審査法による不服申立て'!N47+'別表２－４－２　行政不服審査法によらない不服申立て'!N47</f>
        <v>78073</v>
      </c>
      <c r="O47" s="93">
        <f>'別表２－４－１　行政不服審査法による不服申立て'!O47+'別表２－４－２　行政不服審査法によらない不服申立て'!O47</f>
        <v>77952</v>
      </c>
    </row>
    <row r="48" spans="1:15" ht="18" customHeight="1">
      <c r="A48" s="92" t="s">
        <v>105</v>
      </c>
      <c r="B48" s="93">
        <f>'別表２－４－１　行政不服審査法による不服申立て'!B48+'別表２－４－２　行政不服審査法によらない不服申立て'!B48</f>
        <v>14860</v>
      </c>
      <c r="C48" s="93">
        <f>'別表２－４－１　行政不服審査法による不服申立て'!C48+'別表２－４－２　行政不服審査法によらない不服申立て'!C48</f>
        <v>75</v>
      </c>
      <c r="D48" s="93">
        <f>'別表２－４－１　行政不服審査法による不服申立て'!D48+'別表２－４－２　行政不服審査法によらない不服申立て'!D48</f>
        <v>74</v>
      </c>
      <c r="E48" s="93">
        <f>'別表２－４－１　行政不服審査法による不服申立て'!E48+'別表２－４－２　行政不服審査法によらない不服申立て'!E48</f>
        <v>4</v>
      </c>
      <c r="F48" s="93">
        <f>'別表２－４－１　行政不服審査法による不服申立て'!F48+'別表２－４－２　行政不服審査法によらない不服申立て'!F48</f>
        <v>63</v>
      </c>
      <c r="G48" s="93">
        <f>'別表２－４－１　行政不服審査法による不服申立て'!G48+'別表２－４－２　行政不服審査法によらない不服申立て'!G48</f>
        <v>7</v>
      </c>
      <c r="H48" s="93">
        <f>'別表２－４－１　行政不服審査法による不服申立て'!H48+'別表２－４－２　行政不服審査法によらない不服申立て'!H48</f>
        <v>0</v>
      </c>
      <c r="I48" s="93">
        <f>'別表２－４－１　行政不服審査法による不服申立て'!I48+'別表２－４－２　行政不服審査法によらない不服申立て'!I48</f>
        <v>66</v>
      </c>
      <c r="J48" s="93">
        <f>'別表２－４－１　行政不服審査法による不服申立て'!J48+'別表２－４－２　行政不服審査法によらない不服申立て'!J48</f>
        <v>3</v>
      </c>
      <c r="K48" s="93">
        <f>'別表２－４－１　行政不服審査法による不服申立て'!K48+'別表２－４－２　行政不服審査法によらない不服申立て'!K48</f>
        <v>4</v>
      </c>
      <c r="L48" s="93">
        <f>'別表２－４－１　行政不服審査法による不服申立て'!L48+'別表２－４－２　行政不服審査法によらない不服申立て'!L48</f>
        <v>1</v>
      </c>
      <c r="M48" s="93">
        <f>'別表２－４－１　行政不服審査法による不服申立て'!M48+'別表２－４－２　行政不服審査法によらない不服申立て'!M48</f>
        <v>3</v>
      </c>
      <c r="N48" s="93">
        <f>'別表２－４－１　行政不服審査法による不服申立て'!N48+'別表２－４－２　行政不服審査法によらない不服申立て'!N48</f>
        <v>14858</v>
      </c>
      <c r="O48" s="93">
        <f>'別表２－４－１　行政不服審査法による不服申立て'!O48+'別表２－４－２　行政不服審査法によらない不服申立て'!O48</f>
        <v>14856</v>
      </c>
    </row>
    <row r="49" spans="1:15" ht="18" customHeight="1">
      <c r="A49" s="92" t="s">
        <v>106</v>
      </c>
      <c r="B49" s="93">
        <f>'別表２－４－１　行政不服審査法による不服申立て'!B49+'別表２－４－２　行政不服審査法によらない不服申立て'!B49</f>
        <v>35600</v>
      </c>
      <c r="C49" s="93">
        <f>'別表２－４－１　行政不服審査法による不服申立て'!C49+'別表２－４－２　行政不服審査法によらない不服申立て'!C49</f>
        <v>138</v>
      </c>
      <c r="D49" s="93">
        <f>'別表２－４－１　行政不服審査法による不服申立て'!D49+'別表２－４－２　行政不服審査法によらない不服申立て'!D49</f>
        <v>115</v>
      </c>
      <c r="E49" s="93">
        <f>'別表２－４－１　行政不服審査法による不服申立て'!E49+'別表２－４－２　行政不服審査法によらない不服申立て'!E49</f>
        <v>5</v>
      </c>
      <c r="F49" s="93">
        <f>'別表２－４－１　行政不服審査法による不服申立て'!F49+'別表２－４－２　行政不服審査法によらない不服申立て'!F49</f>
        <v>47</v>
      </c>
      <c r="G49" s="93">
        <f>'別表２－４－１　行政不服審査法による不服申立て'!G49+'別表２－４－２　行政不服審査法によらない不服申立て'!G49</f>
        <v>63</v>
      </c>
      <c r="H49" s="93">
        <f>'別表２－４－１　行政不服審査法による不服申立て'!H49+'別表２－４－２　行政不服審査法によらない不服申立て'!H49</f>
        <v>0</v>
      </c>
      <c r="I49" s="93">
        <f>'別表２－４－１　行政不服審査法による不服申立て'!I49+'別表２－４－２　行政不服審査法によらない不服申立て'!I49</f>
        <v>26</v>
      </c>
      <c r="J49" s="93">
        <f>'別表２－４－１　行政不服審査法による不服申立て'!J49+'別表２－４－２　行政不服審査法によらない不服申立て'!J49</f>
        <v>69</v>
      </c>
      <c r="K49" s="93">
        <f>'別表２－４－１　行政不服審査法による不服申立て'!K49+'別表２－４－２　行政不服審査法によらない不服申立て'!K49</f>
        <v>14</v>
      </c>
      <c r="L49" s="93">
        <f>'別表２－４－１　行政不服審査法による不服申立て'!L49+'別表２－４－２　行政不服審査法によらない不服申立て'!L49</f>
        <v>6</v>
      </c>
      <c r="M49" s="93">
        <f>'別表２－４－１　行政不服審査法による不服申立て'!M49+'別表２－４－２　行政不服審査法によらない不服申立て'!M49</f>
        <v>112</v>
      </c>
      <c r="N49" s="93">
        <f>'別表２－４－１　行政不服審査法による不服申立て'!N49+'別表２－４－２　行政不服審査法によらない不服申立て'!N49</f>
        <v>35511</v>
      </c>
      <c r="O49" s="93">
        <f>'別表２－４－１　行政不服審査法による不服申立て'!O49+'別表２－４－２　行政不服審査法によらない不服申立て'!O49</f>
        <v>35488</v>
      </c>
    </row>
    <row r="50" spans="1:15" ht="18" customHeight="1">
      <c r="A50" s="92" t="s">
        <v>107</v>
      </c>
      <c r="B50" s="93">
        <f>'別表２－４－１　行政不服審査法による不服申立て'!B50+'別表２－４－２　行政不服審査法によらない不服申立て'!B50</f>
        <v>48</v>
      </c>
      <c r="C50" s="93">
        <f>'別表２－４－１　行政不服審査法による不服申立て'!C50+'別表２－４－２　行政不服審査法によらない不服申立て'!C50</f>
        <v>209</v>
      </c>
      <c r="D50" s="93">
        <f>'別表２－４－１　行政不服審査法による不服申立て'!D50+'別表２－４－２　行政不服審査法によらない不服申立て'!D50</f>
        <v>194</v>
      </c>
      <c r="E50" s="93">
        <f>'別表２－４－１　行政不服審査法による不服申立て'!E50+'別表２－４－２　行政不服審査法によらない不服申立て'!E50</f>
        <v>8</v>
      </c>
      <c r="F50" s="93">
        <f>'別表２－４－１　行政不服審査法による不服申立て'!F50+'別表２－４－２　行政不服審査法によらない不服申立て'!F50</f>
        <v>31</v>
      </c>
      <c r="G50" s="93">
        <f>'別表２－４－１　行政不服審査法による不服申立て'!G50+'別表２－４－２　行政不服審査法によらない不服申立て'!G50</f>
        <v>155</v>
      </c>
      <c r="H50" s="93">
        <f>'別表２－４－１　行政不服審査法による不服申立て'!H50+'別表２－４－２　行政不服審査法によらない不服申立て'!H50</f>
        <v>0</v>
      </c>
      <c r="I50" s="93">
        <f>'別表２－４－１　行政不服審査法による不服申立て'!I50+'別表２－４－２　行政不服審査法によらない不服申立て'!I50</f>
        <v>41</v>
      </c>
      <c r="J50" s="93">
        <f>'別表２－４－１　行政不服審査法による不服申立て'!J50+'別表２－４－２　行政不服審査法によらない不服申立て'!J50</f>
        <v>143</v>
      </c>
      <c r="K50" s="93">
        <f>'別表２－４－１　行政不服審査法による不服申立て'!K50+'別表２－４－２　行政不服審査法によらない不服申立て'!K50</f>
        <v>4</v>
      </c>
      <c r="L50" s="93">
        <f>'別表２－４－１　行政不服審査法による不服申立て'!L50+'別表２－４－２　行政不服審査法によらない不服申立て'!L50</f>
        <v>6</v>
      </c>
      <c r="M50" s="93">
        <f>'別表２－４－１　行政不服審査法による不服申立て'!M50+'別表２－４－２　行政不服審査法によらない不服申立て'!M50</f>
        <v>36</v>
      </c>
      <c r="N50" s="93">
        <f>'別表２－４－１　行政不服審査法による不服申立て'!N50+'別表２－４－２　行政不服審査法によらない不服申立て'!N50</f>
        <v>27</v>
      </c>
      <c r="O50" s="93">
        <f>'別表２－４－１　行政不服審査法による不服申立て'!O50+'別表２－４－２　行政不服審査法によらない不服申立て'!O50</f>
        <v>7</v>
      </c>
    </row>
    <row r="51" spans="1:15" ht="18" customHeight="1">
      <c r="A51" s="92" t="s">
        <v>108</v>
      </c>
      <c r="B51" s="93">
        <f>'別表２－４－１　行政不服審査法による不服申立て'!B51+'別表２－４－２　行政不服審査法によらない不服申立て'!B51</f>
        <v>29885</v>
      </c>
      <c r="C51" s="93">
        <f>'別表２－４－１　行政不服審査法による不服申立て'!C51+'別表２－４－２　行政不服審査法によらない不服申立て'!C51</f>
        <v>134</v>
      </c>
      <c r="D51" s="93">
        <f>'別表２－４－１　行政不服審査法による不服申立て'!D51+'別表２－４－２　行政不服審査法によらない不服申立て'!D51</f>
        <v>129</v>
      </c>
      <c r="E51" s="93">
        <f>'別表２－４－１　行政不服審査法による不服申立て'!E51+'別表２－４－２　行政不服審査法によらない不服申立て'!E51</f>
        <v>2</v>
      </c>
      <c r="F51" s="93">
        <f>'別表２－４－１　行政不服審査法による不服申立て'!F51+'別表２－４－２　行政不服審査法によらない不服申立て'!F51</f>
        <v>112</v>
      </c>
      <c r="G51" s="93">
        <f>'別表２－４－１　行政不服審査法による不服申立て'!G51+'別表２－４－２　行政不服審査法によらない不服申立て'!G51</f>
        <v>15</v>
      </c>
      <c r="H51" s="93">
        <f>'別表２－４－１　行政不服審査法による不服申立て'!H51+'別表２－４－２　行政不服審査法によらない不服申立て'!H51</f>
        <v>0</v>
      </c>
      <c r="I51" s="93">
        <f>'別表２－４－１　行政不服審査法による不服申立て'!I51+'別表２－４－２　行政不服審査法によらない不服申立て'!I51</f>
        <v>117</v>
      </c>
      <c r="J51" s="93">
        <f>'別表２－４－１　行政不服審査法による不服申立て'!J51+'別表２－４－２　行政不服審査法によらない不服申立て'!J51</f>
        <v>2</v>
      </c>
      <c r="K51" s="93">
        <f>'別表２－４－１　行政不服審査法による不服申立て'!K51+'別表２－４－２　行政不服審査法によらない不服申立て'!K51</f>
        <v>5</v>
      </c>
      <c r="L51" s="93">
        <f>'別表２－４－１　行政不服審査法による不服申立て'!L51+'別表２－４－２　行政不服審査法によらない不服申立て'!L51</f>
        <v>5</v>
      </c>
      <c r="M51" s="93">
        <f>'別表２－４－１　行政不服審査法による不服申立て'!M51+'別表２－４－２　行政不服審査法によらない不服申立て'!M51</f>
        <v>3</v>
      </c>
      <c r="N51" s="93">
        <f>'別表２－４－１　行政不服審査法による不服申立て'!N51+'別表２－４－２　行政不服審査法によらない不服申立て'!N51</f>
        <v>29887</v>
      </c>
      <c r="O51" s="93">
        <f>'別表２－４－１　行政不服審査法による不服申立て'!O51+'別表２－４－２　行政不服審査法によらない不服申立て'!O51</f>
        <v>29878</v>
      </c>
    </row>
    <row r="52" spans="1:15" ht="18" customHeight="1">
      <c r="A52" s="92" t="s">
        <v>109</v>
      </c>
      <c r="B52" s="93">
        <f>'別表２－４－１　行政不服審査法による不服申立て'!B52+'別表２－４－２　行政不服審査法によらない不服申立て'!B52</f>
        <v>1925</v>
      </c>
      <c r="C52" s="93">
        <f>'別表２－４－１　行政不服審査法による不服申立て'!C52+'別表２－４－２　行政不服審査法によらない不服申立て'!C52</f>
        <v>12</v>
      </c>
      <c r="D52" s="93">
        <f>'別表２－４－１　行政不服審査法による不服申立て'!D52+'別表２－４－２　行政不服審査法によらない不服申立て'!D52</f>
        <v>16</v>
      </c>
      <c r="E52" s="93">
        <f>'別表２－４－１　行政不服審査法による不服申立て'!E52+'別表２－４－２　行政不服審査法によらない不服申立て'!E52</f>
        <v>4</v>
      </c>
      <c r="F52" s="93">
        <f>'別表２－４－１　行政不服審査法による不服申立て'!F52+'別表２－４－２　行政不服審査法によらない不服申立て'!F52</f>
        <v>7</v>
      </c>
      <c r="G52" s="93">
        <f>'別表２－４－１　行政不服審査法による不服申立て'!G52+'別表２－４－２　行政不服審査法によらない不服申立て'!G52</f>
        <v>5</v>
      </c>
      <c r="H52" s="93">
        <f>'別表２－４－１　行政不服審査法による不服申立て'!H52+'別表２－４－２　行政不服審査法によらない不服申立て'!H52</f>
        <v>0</v>
      </c>
      <c r="I52" s="93">
        <f>'別表２－４－１　行政不服審査法による不服申立て'!I52+'別表２－４－２　行政不服審査法によらない不服申立て'!I52</f>
        <v>9</v>
      </c>
      <c r="J52" s="93">
        <f>'別表２－４－１　行政不服審査法による不服申立て'!J52+'別表２－４－２　行政不服審査法によらない不服申立て'!J52</f>
        <v>4</v>
      </c>
      <c r="K52" s="93">
        <f>'別表２－４－１　行政不服審査法による不服申立て'!K52+'別表２－４－２　行政不服審査法によらない不服申立て'!K52</f>
        <v>1</v>
      </c>
      <c r="L52" s="93">
        <f>'別表２－４－１　行政不服審査法による不服申立て'!L52+'別表２－４－２　行政不服審査法によらない不服申立て'!L52</f>
        <v>2</v>
      </c>
      <c r="M52" s="93">
        <f>'別表２－４－１　行政不服審査法による不服申立て'!M52+'別表２－４－２　行政不服審査法によらない不服申立て'!M52</f>
        <v>377</v>
      </c>
      <c r="N52" s="93">
        <f>'別表２－４－１　行政不服審査法による不服申立て'!N52+'別表２－４－２　行政不服審査法によらない不服申立て'!N52</f>
        <v>1544</v>
      </c>
      <c r="O52" s="93">
        <f>'別表２－４－１　行政不服審査法による不服申立て'!O52+'別表２－４－２　行政不服審査法によらない不服申立て'!O52</f>
        <v>1543</v>
      </c>
    </row>
    <row r="53" spans="1:15" ht="18" customHeight="1">
      <c r="A53" s="92" t="s">
        <v>110</v>
      </c>
      <c r="B53" s="93">
        <f>'別表２－４－１　行政不服審査法による不服申立て'!B53+'別表２－４－２　行政不服審査法によらない不服申立て'!B53</f>
        <v>21</v>
      </c>
      <c r="C53" s="93">
        <f>'別表２－４－１　行政不服審査法による不服申立て'!C53+'別表２－４－２　行政不服審査法によらない不服申立て'!C53</f>
        <v>73</v>
      </c>
      <c r="D53" s="93">
        <f>'別表２－４－１　行政不服審査法による不服申立て'!D53+'別表２－４－２　行政不服審査法によらない不服申立て'!D53</f>
        <v>61</v>
      </c>
      <c r="E53" s="93">
        <f>'別表２－４－１　行政不服審査法による不服申立て'!E53+'別表２－４－２　行政不服審査法によらない不服申立て'!E53</f>
        <v>5</v>
      </c>
      <c r="F53" s="93">
        <f>'別表２－４－１　行政不服審査法による不服申立て'!F53+'別表２－４－２　行政不服審査法によらない不服申立て'!F53</f>
        <v>50</v>
      </c>
      <c r="G53" s="93">
        <f>'別表２－４－１　行政不服審査法による不服申立て'!G53+'別表２－４－２　行政不服審査法によらない不服申立て'!G53</f>
        <v>6</v>
      </c>
      <c r="H53" s="93">
        <f>'別表２－４－１　行政不服審査法による不服申立て'!H53+'別表２－４－２　行政不服審査法によらない不服申立て'!H53</f>
        <v>0</v>
      </c>
      <c r="I53" s="93">
        <f>'別表２－４－１　行政不服審査法による不服申立て'!I53+'別表２－４－２　行政不服審査法によらない不服申立て'!I53</f>
        <v>49</v>
      </c>
      <c r="J53" s="93">
        <f>'別表２－４－１　行政不服審査法による不服申立て'!J53+'別表２－４－２　行政不服審査法によらない不服申立て'!J53</f>
        <v>0</v>
      </c>
      <c r="K53" s="93">
        <f>'別表２－４－１　行政不服審査法による不服申立て'!K53+'別表２－４－２　行政不服審査法によらない不服申立て'!K53</f>
        <v>8</v>
      </c>
      <c r="L53" s="93">
        <f>'別表２－４－１　行政不服審査法による不服申立て'!L53+'別表２－４－２　行政不服審査法によらない不服申立て'!L53</f>
        <v>4</v>
      </c>
      <c r="M53" s="93">
        <f>'別表２－４－１　行政不服審査法による不服申立て'!M53+'別表２－４－２　行政不服審査法によらない不服申立て'!M53</f>
        <v>7</v>
      </c>
      <c r="N53" s="93">
        <f>'別表２－４－１　行政不服審査法による不服申立て'!N53+'別表２－４－２　行政不服審査法によらない不服申立て'!N53</f>
        <v>26</v>
      </c>
      <c r="O53" s="93">
        <f>'別表２－４－１　行政不服審査法による不服申立て'!O53+'別表２－４－２　行政不服審査法によらない不服申立て'!O53</f>
        <v>0</v>
      </c>
    </row>
    <row r="54" spans="1:15" ht="18" customHeight="1" thickBot="1">
      <c r="A54" s="94" t="s">
        <v>111</v>
      </c>
      <c r="B54" s="95">
        <f>'別表２－４－１　行政不服審査法による不服申立て'!B54+'別表２－４－２　行政不服審査法によらない不服申立て'!B54</f>
        <v>22</v>
      </c>
      <c r="C54" s="95">
        <f>'別表２－４－１　行政不服審査法による不服申立て'!C54+'別表２－４－２　行政不服審査法によらない不服申立て'!C54</f>
        <v>108</v>
      </c>
      <c r="D54" s="95">
        <f>'別表２－４－１　行政不服審査法による不服申立て'!D54+'別表２－４－２　行政不服審査法によらない不服申立て'!D54</f>
        <v>74</v>
      </c>
      <c r="E54" s="95">
        <f>'別表２－４－１　行政不服審査法による不服申立て'!E54+'別表２－４－２　行政不服審査法によらない不服申立て'!E54</f>
        <v>11</v>
      </c>
      <c r="F54" s="95">
        <f>'別表２－４－１　行政不服審査法による不服申立て'!F54+'別表２－４－２　行政不服審査法によらない不服申立て'!F54</f>
        <v>35</v>
      </c>
      <c r="G54" s="95">
        <f>'別表２－４－１　行政不服審査法による不服申立て'!G54+'別表２－４－２　行政不服審査法によらない不服申立て'!G54</f>
        <v>28</v>
      </c>
      <c r="H54" s="95">
        <f>'別表２－４－１　行政不服審査法による不服申立て'!H54+'別表２－４－２　行政不服審査法によらない不服申立て'!H54</f>
        <v>0</v>
      </c>
      <c r="I54" s="95">
        <f>'別表２－４－１　行政不服審査法による不服申立て'!I54+'別表２－４－２　行政不服審査法によらない不服申立て'!I54</f>
        <v>47</v>
      </c>
      <c r="J54" s="95">
        <f>'別表２－４－１　行政不服審査法による不服申立て'!J54+'別表２－４－２　行政不服審査法によらない不服申立て'!J54</f>
        <v>24</v>
      </c>
      <c r="K54" s="95">
        <f>'別表２－４－１　行政不服審査法による不服申立て'!K54+'別表２－４－２　行政不服審査法によらない不服申立て'!K54</f>
        <v>3</v>
      </c>
      <c r="L54" s="95">
        <f>'別表２－４－１　行政不服審査法による不服申立て'!L54+'別表２－４－２　行政不服審査法によらない不服申立て'!L54</f>
        <v>0</v>
      </c>
      <c r="M54" s="95">
        <f>'別表２－４－１　行政不服審査法による不服申立て'!M54+'別表２－４－２　行政不服審査法によらない不服申立て'!M54</f>
        <v>14</v>
      </c>
      <c r="N54" s="95">
        <f>'別表２－４－１　行政不服審査法による不服申立て'!N54+'別表２－４－２　行政不服審査法によらない不服申立て'!N54</f>
        <v>42</v>
      </c>
      <c r="O54" s="95">
        <f>'別表２－４－１　行政不服審査法による不服申立て'!O54+'別表２－４－２　行政不服審査法によらない不服申立て'!O54</f>
        <v>19</v>
      </c>
    </row>
    <row r="55" spans="1:15" ht="18" customHeight="1" thickTop="1">
      <c r="A55" s="96" t="s">
        <v>112</v>
      </c>
      <c r="B55" s="97">
        <f aca="true" t="shared" si="0" ref="B55:N55">SUM(B8:B54)</f>
        <v>192690</v>
      </c>
      <c r="C55" s="97">
        <f t="shared" si="0"/>
        <v>19848</v>
      </c>
      <c r="D55" s="97">
        <f t="shared" si="0"/>
        <v>16938</v>
      </c>
      <c r="E55" s="97">
        <f t="shared" si="0"/>
        <v>382</v>
      </c>
      <c r="F55" s="97">
        <f t="shared" si="0"/>
        <v>11209</v>
      </c>
      <c r="G55" s="97">
        <f t="shared" si="0"/>
        <v>3595</v>
      </c>
      <c r="H55" s="97">
        <f t="shared" si="0"/>
        <v>1752</v>
      </c>
      <c r="I55" s="97">
        <f t="shared" si="0"/>
        <v>4253</v>
      </c>
      <c r="J55" s="97">
        <f t="shared" si="0"/>
        <v>6307</v>
      </c>
      <c r="K55" s="97">
        <f t="shared" si="0"/>
        <v>3830</v>
      </c>
      <c r="L55" s="97">
        <f t="shared" si="0"/>
        <v>2548</v>
      </c>
      <c r="M55" s="97">
        <f t="shared" si="0"/>
        <v>6891</v>
      </c>
      <c r="N55" s="97">
        <f t="shared" si="0"/>
        <v>188709</v>
      </c>
      <c r="O55" s="97">
        <f>'別表２－４－１　行政不服審査法による不服申立て'!O55+'別表２－４－２　行政不服審査法によらない不服申立て'!O55</f>
        <v>182355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14" useFirstPageNumber="1" horizontalDpi="600" verticalDpi="600" orientation="landscape" paperSize="9" scale="98" r:id="rId1"/>
  <headerFooter alignWithMargins="0">
    <oddFooter>&amp;C&amp;"ＭＳ 明朝,標準"-&amp;P+15-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010855</dc:creator>
  <cp:keywords/>
  <dc:description/>
  <cp:lastModifiedBy>大村修一</cp:lastModifiedBy>
  <dcterms:created xsi:type="dcterms:W3CDTF">2009-08-17T00:50:59Z</dcterms:created>
  <dcterms:modified xsi:type="dcterms:W3CDTF">2009-08-19T12:12:03Z</dcterms:modified>
  <cp:category/>
  <cp:version/>
  <cp:contentType/>
  <cp:contentStatus/>
</cp:coreProperties>
</file>