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75" windowHeight="8775" activeTab="0"/>
  </bookViews>
  <sheets>
    <sheet name="H20年度調査結果・国・概要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<sst xmlns="http://schemas.openxmlformats.org/spreadsheetml/2006/main" count="28" uniqueCount="28">
  <si>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審査請求</t>
  </si>
  <si>
    <t>再審査請求</t>
  </si>
  <si>
    <t>計</t>
  </si>
  <si>
    <t>その他</t>
  </si>
  <si>
    <t>（単位：件）</t>
  </si>
  <si>
    <t>（注）</t>
  </si>
  <si>
    <t>異議申立て</t>
  </si>
  <si>
    <t>区　　分</t>
  </si>
  <si>
    <t>総　　件　　数</t>
  </si>
  <si>
    <t>却 下</t>
  </si>
  <si>
    <t>棄 却</t>
  </si>
  <si>
    <t>容 認</t>
  </si>
  <si>
    <t>処　理　期　間</t>
  </si>
  <si>
    <t>３か月以内</t>
  </si>
  <si>
    <t>１年超</t>
  </si>
  <si>
    <t>３か月～
６か月以内</t>
  </si>
  <si>
    <t>６か月～
１年以内</t>
  </si>
  <si>
    <t>1年以上</t>
  </si>
  <si>
    <t>行政不服審査法に基づかないもの</t>
  </si>
  <si>
    <t>行政不服審査法に基づくもの</t>
  </si>
  <si>
    <t>２　処理件数欄及び処理期間欄の下段の数値は、処理件数を100とした場合の指数である。</t>
  </si>
  <si>
    <t>前年度繰入</t>
  </si>
  <si>
    <t>不服申立ての概況（平成20年度）</t>
  </si>
  <si>
    <t>不服申立て</t>
  </si>
  <si>
    <t>取下げ</t>
  </si>
  <si>
    <t>次年度繰越</t>
  </si>
  <si>
    <t>処　　　　理</t>
  </si>
  <si>
    <t>１　前年度繰入件数及び不服申立件数の合計と処理件数、取下件数及び次年度繰越件数の合計は一致する。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</si>
</sst>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0.0_);[Red]\(0.0\)"/>
    <numFmt numFmtId="180" formatCode="#,##0.0_);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" fillId="0" borderId="10" xfId="0" applyFont="1" applyFill="1" applyBorder="1" applyAlignment="1">
      <alignment vertical="top" textRotation="255" wrapText="1"/>
    </xf>
    <xf numFmtId="0" fontId="3" fillId="0" borderId="11" xfId="0" applyFont="1" applyFill="1" applyBorder="1" applyAlignment="1">
      <alignment vertical="top" textRotation="255" wrapText="1"/>
    </xf>
    <xf numFmtId="0" fontId="3" fillId="0" borderId="13" xfId="0" applyFont="1" applyFill="1" applyBorder="1" applyAlignment="1">
      <alignment vertical="top" textRotation="255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625" style="0" customWidth="1"/>
  </cols>
  <sheetData>
    <row r="1" spans="1:16" ht="30.7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 t="s">
        <v>4</v>
      </c>
    </row>
    <row r="3" spans="1:16" ht="24.75" customHeight="1">
      <c r="A3" s="27" t="s">
        <v>7</v>
      </c>
      <c r="B3" s="35"/>
      <c r="C3" s="40" t="s">
        <v>21</v>
      </c>
      <c r="D3" s="40" t="s">
        <v>23</v>
      </c>
      <c r="E3" s="27" t="s">
        <v>26</v>
      </c>
      <c r="F3" s="28"/>
      <c r="G3" s="28"/>
      <c r="H3" s="28"/>
      <c r="I3" s="29"/>
      <c r="J3" s="30" t="s">
        <v>12</v>
      </c>
      <c r="K3" s="31"/>
      <c r="L3" s="31"/>
      <c r="M3" s="31"/>
      <c r="N3" s="42" t="s">
        <v>24</v>
      </c>
      <c r="O3" s="27" t="s">
        <v>25</v>
      </c>
      <c r="P3" s="29"/>
    </row>
    <row r="4" spans="1:16" ht="24">
      <c r="A4" s="36"/>
      <c r="B4" s="37"/>
      <c r="C4" s="41"/>
      <c r="D4" s="41"/>
      <c r="E4" s="22"/>
      <c r="F4" s="21" t="s">
        <v>11</v>
      </c>
      <c r="G4" s="19" t="s">
        <v>10</v>
      </c>
      <c r="H4" s="21" t="s">
        <v>9</v>
      </c>
      <c r="I4" s="19" t="s">
        <v>3</v>
      </c>
      <c r="J4" s="21" t="s">
        <v>13</v>
      </c>
      <c r="K4" s="23" t="s">
        <v>15</v>
      </c>
      <c r="L4" s="20" t="s">
        <v>16</v>
      </c>
      <c r="M4" s="18" t="s">
        <v>14</v>
      </c>
      <c r="N4" s="43"/>
      <c r="O4" s="24"/>
      <c r="P4" s="21" t="s">
        <v>17</v>
      </c>
    </row>
    <row r="5" spans="1:16" ht="18" customHeight="1">
      <c r="A5" s="27" t="s">
        <v>8</v>
      </c>
      <c r="B5" s="32"/>
      <c r="C5" s="8">
        <f>C13+C15</f>
        <v>51484</v>
      </c>
      <c r="D5" s="8">
        <f aca="true" t="shared" si="0" ref="D5:O5">D13+D15</f>
        <v>58745</v>
      </c>
      <c r="E5" s="8">
        <f>E13+E15</f>
        <v>54494</v>
      </c>
      <c r="F5" s="8">
        <f>F13+F15</f>
        <v>24104</v>
      </c>
      <c r="G5" s="8">
        <f t="shared" si="0"/>
        <v>24922</v>
      </c>
      <c r="H5" s="8">
        <f>H13+H15</f>
        <v>5383</v>
      </c>
      <c r="I5" s="8">
        <f>I13+I15</f>
        <v>85</v>
      </c>
      <c r="J5" s="8">
        <f>J13+J15</f>
        <v>19574</v>
      </c>
      <c r="K5" s="8">
        <f t="shared" si="0"/>
        <v>9251</v>
      </c>
      <c r="L5" s="8">
        <f t="shared" si="0"/>
        <v>8505</v>
      </c>
      <c r="M5" s="8">
        <f t="shared" si="0"/>
        <v>17164</v>
      </c>
      <c r="N5" s="8">
        <f>N13+N15</f>
        <v>6989</v>
      </c>
      <c r="O5" s="8">
        <f t="shared" si="0"/>
        <v>48746</v>
      </c>
      <c r="P5" s="5">
        <f>P13+P15</f>
        <v>23287</v>
      </c>
    </row>
    <row r="6" spans="1:16" ht="18" customHeight="1">
      <c r="A6" s="33"/>
      <c r="B6" s="34"/>
      <c r="C6" s="11"/>
      <c r="D6" s="11"/>
      <c r="E6" s="7">
        <v>100</v>
      </c>
      <c r="F6" s="9">
        <f>F5/E5*100</f>
        <v>44.23239255697875</v>
      </c>
      <c r="G6" s="9">
        <f>G5/E5*100</f>
        <v>45.7334752449811</v>
      </c>
      <c r="H6" s="9">
        <f>H5/E5*100</f>
        <v>9.878151723125482</v>
      </c>
      <c r="I6" s="9">
        <f>I5/E5*100</f>
        <v>0.15598047491466951</v>
      </c>
      <c r="J6" s="9">
        <f>J5/E5*100</f>
        <v>35.91955077623224</v>
      </c>
      <c r="K6" s="9">
        <f>K5/E5*100</f>
        <v>16.976180863948326</v>
      </c>
      <c r="L6" s="9">
        <f>L5/E5*100</f>
        <v>15.607222813520755</v>
      </c>
      <c r="M6" s="9">
        <f>M5/E5*100</f>
        <v>31.497045546298676</v>
      </c>
      <c r="N6" s="11"/>
      <c r="O6" s="11"/>
      <c r="P6" s="12"/>
    </row>
    <row r="7" spans="1:16" ht="18" customHeight="1">
      <c r="A7" s="44" t="s">
        <v>19</v>
      </c>
      <c r="B7" s="42" t="s">
        <v>6</v>
      </c>
      <c r="C7" s="8">
        <f>E7+N7+O7-D7</f>
        <v>2899</v>
      </c>
      <c r="D7" s="8">
        <v>8094</v>
      </c>
      <c r="E7" s="8">
        <f>SUM(F7:I7)</f>
        <v>6329</v>
      </c>
      <c r="F7" s="8">
        <v>784</v>
      </c>
      <c r="G7" s="8">
        <v>4906</v>
      </c>
      <c r="H7" s="8">
        <v>595</v>
      </c>
      <c r="I7" s="8">
        <v>44</v>
      </c>
      <c r="J7" s="8">
        <v>5144</v>
      </c>
      <c r="K7" s="8">
        <v>307</v>
      </c>
      <c r="L7" s="8">
        <v>365</v>
      </c>
      <c r="M7" s="8">
        <v>513</v>
      </c>
      <c r="N7" s="8">
        <v>1592</v>
      </c>
      <c r="O7" s="8">
        <v>3072</v>
      </c>
      <c r="P7" s="5">
        <v>539</v>
      </c>
    </row>
    <row r="8" spans="1:16" ht="18" customHeight="1">
      <c r="A8" s="45"/>
      <c r="B8" s="51"/>
      <c r="C8" s="6"/>
      <c r="D8" s="6"/>
      <c r="E8" s="7">
        <v>100</v>
      </c>
      <c r="F8" s="9">
        <f>F7/E7*100</f>
        <v>12.387422973613525</v>
      </c>
      <c r="G8" s="9">
        <f>G7/E7*100</f>
        <v>77.51619529151525</v>
      </c>
      <c r="H8" s="9">
        <f>H7/E7*100</f>
        <v>9.401169221045977</v>
      </c>
      <c r="I8" s="9">
        <f>I7/E7*100</f>
        <v>0.6952125138252488</v>
      </c>
      <c r="J8" s="9">
        <f>J7/E7*100</f>
        <v>81.27666297993363</v>
      </c>
      <c r="K8" s="9">
        <f>K7/E7*100</f>
        <v>4.8506873123716225</v>
      </c>
      <c r="L8" s="9">
        <f>L7/E7*100</f>
        <v>5.7671038078685415</v>
      </c>
      <c r="M8" s="9">
        <f>M7/E7*100</f>
        <v>8.105545899826197</v>
      </c>
      <c r="N8" s="6"/>
      <c r="O8" s="6"/>
      <c r="P8" s="10"/>
    </row>
    <row r="9" spans="1:16" ht="18" customHeight="1">
      <c r="A9" s="45"/>
      <c r="B9" s="42" t="s">
        <v>0</v>
      </c>
      <c r="C9" s="8">
        <f>E9+N9+O9-D9</f>
        <v>6596</v>
      </c>
      <c r="D9" s="8">
        <v>11767</v>
      </c>
      <c r="E9" s="8">
        <f>SUM(F9:I9)</f>
        <v>10449</v>
      </c>
      <c r="F9" s="8">
        <v>1351</v>
      </c>
      <c r="G9" s="8">
        <v>8443</v>
      </c>
      <c r="H9" s="8">
        <v>644</v>
      </c>
      <c r="I9" s="8">
        <v>11</v>
      </c>
      <c r="J9" s="8">
        <v>4197</v>
      </c>
      <c r="K9" s="8">
        <v>1743</v>
      </c>
      <c r="L9" s="8">
        <v>3618</v>
      </c>
      <c r="M9" s="8">
        <v>891</v>
      </c>
      <c r="N9" s="8">
        <v>1332</v>
      </c>
      <c r="O9" s="8">
        <v>6582</v>
      </c>
      <c r="P9" s="5">
        <v>1665</v>
      </c>
    </row>
    <row r="10" spans="1:16" ht="18" customHeight="1">
      <c r="A10" s="45"/>
      <c r="B10" s="51"/>
      <c r="C10" s="11"/>
      <c r="D10" s="11"/>
      <c r="E10" s="7">
        <v>100</v>
      </c>
      <c r="F10" s="9">
        <f>F9/E9*100</f>
        <v>12.929466934634892</v>
      </c>
      <c r="G10" s="9">
        <f>G9/E9*100</f>
        <v>80.80199062111207</v>
      </c>
      <c r="H10" s="9">
        <f>H9/E9*100</f>
        <v>6.16326921236482</v>
      </c>
      <c r="I10" s="9">
        <f>I9/E9*100</f>
        <v>0.10527323188821898</v>
      </c>
      <c r="J10" s="9">
        <f>J9/E9*100</f>
        <v>40.16652311225955</v>
      </c>
      <c r="K10" s="9">
        <f>K9/E9*100</f>
        <v>16.681022107378695</v>
      </c>
      <c r="L10" s="9">
        <f>L9/E9*100</f>
        <v>34.62532299741602</v>
      </c>
      <c r="M10" s="9">
        <f>M9/E9*100</f>
        <v>8.527131782945736</v>
      </c>
      <c r="N10" s="11"/>
      <c r="O10" s="11"/>
      <c r="P10" s="12"/>
    </row>
    <row r="11" spans="1:16" ht="18" customHeight="1">
      <c r="A11" s="45"/>
      <c r="B11" s="42" t="s">
        <v>1</v>
      </c>
      <c r="C11" s="8">
        <f>E11+N11+O11-D11</f>
        <v>2252</v>
      </c>
      <c r="D11" s="8">
        <v>2014</v>
      </c>
      <c r="E11" s="6">
        <f>SUM(F11:I11)</f>
        <v>2126</v>
      </c>
      <c r="F11" s="6">
        <v>137</v>
      </c>
      <c r="G11" s="6">
        <v>1629</v>
      </c>
      <c r="H11" s="6">
        <v>353</v>
      </c>
      <c r="I11" s="6">
        <v>7</v>
      </c>
      <c r="J11" s="6">
        <v>339</v>
      </c>
      <c r="K11" s="6">
        <v>569</v>
      </c>
      <c r="L11" s="6">
        <v>593</v>
      </c>
      <c r="M11" s="6">
        <v>625</v>
      </c>
      <c r="N11" s="8">
        <v>280</v>
      </c>
      <c r="O11" s="8">
        <v>1860</v>
      </c>
      <c r="P11" s="10">
        <v>932</v>
      </c>
    </row>
    <row r="12" spans="1:16" ht="18" customHeight="1">
      <c r="A12" s="45"/>
      <c r="B12" s="51"/>
      <c r="C12" s="6"/>
      <c r="D12" s="6"/>
      <c r="E12" s="13">
        <v>100</v>
      </c>
      <c r="F12" s="14">
        <f>F11/E11*100</f>
        <v>6.444026340545625</v>
      </c>
      <c r="G12" s="14">
        <f>G11/E11*100</f>
        <v>76.6227657572907</v>
      </c>
      <c r="H12" s="14">
        <f>H11/E11*100</f>
        <v>16.60395108184384</v>
      </c>
      <c r="I12" s="14">
        <f>I11/E11*100</f>
        <v>0.3292568203198495</v>
      </c>
      <c r="J12" s="14">
        <f>J11/E11*100</f>
        <v>15.945437441204138</v>
      </c>
      <c r="K12" s="14">
        <f>K11/E11*100</f>
        <v>26.76387582314205</v>
      </c>
      <c r="L12" s="14">
        <f>L11/E11*100</f>
        <v>27.89275634995296</v>
      </c>
      <c r="M12" s="14">
        <f>M11/E11*100</f>
        <v>29.39793038570085</v>
      </c>
      <c r="N12" s="6"/>
      <c r="O12" s="6"/>
      <c r="P12" s="10"/>
    </row>
    <row r="13" spans="1:16" ht="18" customHeight="1">
      <c r="A13" s="45"/>
      <c r="B13" s="36" t="s">
        <v>2</v>
      </c>
      <c r="C13" s="8">
        <f aca="true" t="shared" si="1" ref="C13:O13">C7+C9+C11</f>
        <v>11747</v>
      </c>
      <c r="D13" s="8">
        <f>D7+D9+D11</f>
        <v>21875</v>
      </c>
      <c r="E13" s="15">
        <f>E7+E9+E11</f>
        <v>18904</v>
      </c>
      <c r="F13" s="15">
        <f>F7+F9+F11</f>
        <v>2272</v>
      </c>
      <c r="G13" s="15">
        <f t="shared" si="1"/>
        <v>14978</v>
      </c>
      <c r="H13" s="15">
        <f>H7+H9+H11</f>
        <v>1592</v>
      </c>
      <c r="I13" s="15">
        <f t="shared" si="1"/>
        <v>62</v>
      </c>
      <c r="J13" s="15">
        <f t="shared" si="1"/>
        <v>9680</v>
      </c>
      <c r="K13" s="15">
        <f t="shared" si="1"/>
        <v>2619</v>
      </c>
      <c r="L13" s="15">
        <f t="shared" si="1"/>
        <v>4576</v>
      </c>
      <c r="M13" s="15">
        <f t="shared" si="1"/>
        <v>2029</v>
      </c>
      <c r="N13" s="8">
        <f t="shared" si="1"/>
        <v>3204</v>
      </c>
      <c r="O13" s="8">
        <f t="shared" si="1"/>
        <v>11514</v>
      </c>
      <c r="P13" s="5">
        <f>P7+P9+P11</f>
        <v>3136</v>
      </c>
    </row>
    <row r="14" spans="1:16" ht="18" customHeight="1">
      <c r="A14" s="46"/>
      <c r="B14" s="33"/>
      <c r="C14" s="11"/>
      <c r="D14" s="11"/>
      <c r="E14" s="16">
        <v>100</v>
      </c>
      <c r="F14" s="17">
        <f>F13/E13*100</f>
        <v>12.018620397799408</v>
      </c>
      <c r="G14" s="17">
        <f>G13/E13*100</f>
        <v>79.23190859077444</v>
      </c>
      <c r="H14" s="17">
        <f>H13/E13*100</f>
        <v>8.421498095641136</v>
      </c>
      <c r="I14" s="17">
        <f>I13/E13*100</f>
        <v>0.327972915785019</v>
      </c>
      <c r="J14" s="17">
        <f>J13/E13*100</f>
        <v>51.206093948370714</v>
      </c>
      <c r="K14" s="17">
        <f>K13/E13*100</f>
        <v>13.854210749047821</v>
      </c>
      <c r="L14" s="17">
        <f>L13/E13*100</f>
        <v>24.206517139229796</v>
      </c>
      <c r="M14" s="17">
        <f>M13/E13*100</f>
        <v>10.73317816335167</v>
      </c>
      <c r="N14" s="11"/>
      <c r="O14" s="11"/>
      <c r="P14" s="12"/>
    </row>
    <row r="15" spans="1:16" ht="18.75" customHeight="1">
      <c r="A15" s="47" t="s">
        <v>18</v>
      </c>
      <c r="B15" s="48"/>
      <c r="C15" s="6">
        <f>E15+N15+O15-D15</f>
        <v>39737</v>
      </c>
      <c r="D15" s="6">
        <v>36870</v>
      </c>
      <c r="E15" s="6">
        <f>SUM(F15:I15)</f>
        <v>35590</v>
      </c>
      <c r="F15" s="6">
        <v>21832</v>
      </c>
      <c r="G15" s="6">
        <v>9944</v>
      </c>
      <c r="H15" s="6">
        <v>3791</v>
      </c>
      <c r="I15" s="6">
        <v>23</v>
      </c>
      <c r="J15" s="6">
        <v>9894</v>
      </c>
      <c r="K15" s="6">
        <v>6632</v>
      </c>
      <c r="L15" s="6">
        <v>3929</v>
      </c>
      <c r="M15" s="6">
        <v>15135</v>
      </c>
      <c r="N15" s="6">
        <v>3785</v>
      </c>
      <c r="O15" s="6">
        <v>37232</v>
      </c>
      <c r="P15" s="10">
        <v>20151</v>
      </c>
    </row>
    <row r="16" spans="1:16" ht="18.75" customHeight="1">
      <c r="A16" s="49"/>
      <c r="B16" s="50"/>
      <c r="C16" s="11"/>
      <c r="D16" s="11"/>
      <c r="E16" s="9">
        <v>100</v>
      </c>
      <c r="F16" s="9">
        <f>F15/E15*100</f>
        <v>61.34307389716213</v>
      </c>
      <c r="G16" s="9">
        <f>G15/E15*100</f>
        <v>27.940432705816242</v>
      </c>
      <c r="H16" s="9">
        <f>H15/E15*100</f>
        <v>10.651868502388313</v>
      </c>
      <c r="I16" s="9">
        <f>I15/E15*100</f>
        <v>0.06462489463332398</v>
      </c>
      <c r="J16" s="9">
        <f>J15/E15*100</f>
        <v>27.799943804439447</v>
      </c>
      <c r="K16" s="9">
        <f>K15/E15*100</f>
        <v>18.63444787861759</v>
      </c>
      <c r="L16" s="9">
        <f>L15/E15*100</f>
        <v>11.039617870188255</v>
      </c>
      <c r="M16" s="9">
        <f>M15/E15*100</f>
        <v>42.525990446754705</v>
      </c>
      <c r="N16" s="11"/>
      <c r="O16" s="11"/>
      <c r="P16" s="12"/>
    </row>
    <row r="17" spans="1:16" ht="18" customHeight="1">
      <c r="A17" s="2" t="s">
        <v>5</v>
      </c>
      <c r="B17" s="2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8" customHeight="1">
      <c r="A18" s="1"/>
      <c r="B18" s="2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</sheetData>
  <sheetProtection/>
  <mergeCells count="15">
    <mergeCell ref="A7:A14"/>
    <mergeCell ref="A15:B16"/>
    <mergeCell ref="B7:B8"/>
    <mergeCell ref="B9:B10"/>
    <mergeCell ref="B11:B12"/>
    <mergeCell ref="B13:B14"/>
    <mergeCell ref="E3:I3"/>
    <mergeCell ref="O3:P3"/>
    <mergeCell ref="J3:M3"/>
    <mergeCell ref="A5:B6"/>
    <mergeCell ref="A3:B4"/>
    <mergeCell ref="A1:P1"/>
    <mergeCell ref="C3:C4"/>
    <mergeCell ref="D3:D4"/>
    <mergeCell ref="N3:N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大村修一</cp:lastModifiedBy>
  <cp:lastPrinted>2009-09-16T11:25:15Z</cp:lastPrinted>
  <dcterms:created xsi:type="dcterms:W3CDTF">2003-06-16T02:12:44Z</dcterms:created>
  <dcterms:modified xsi:type="dcterms:W3CDTF">2009-09-17T02:15:21Z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-1161643572</vt:i4>
  </property>
  <property fmtid="{D5CDD505-2E9C-101B-9397-08002B2CF9AE}" pid="3" name="_EmailSubject">
    <vt:lpwstr/>
  </property>
  <property fmtid="{D5CDD505-2E9C-101B-9397-08002B2CF9AE}" pid="4" name="_AuthorEmail">
    <vt:lpwstr>k.kohinata@soumu.go.jp</vt:lpwstr>
  </property>
  <property fmtid="{D5CDD505-2E9C-101B-9397-08002B2CF9AE}" pid="5" name="_AuthorEmailDisplayName">
    <vt:lpwstr>小日向 健一</vt:lpwstr>
  </property>
  <property fmtid="{D5CDD505-2E9C-101B-9397-08002B2CF9AE}" pid="6" name="_ReviewingToolsShownOnce">
    <vt:lpwstr/>
  </property>
</Properties>
</file>