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83" sheetId="1" r:id="rId1"/>
  </sheets>
  <definedNames>
    <definedName name="_xlnm.Print_Area" localSheetId="0">'83'!$A$1:$CZ$33</definedName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<sst xmlns="http://schemas.openxmlformats.org/spreadsheetml/2006/main" count="84" uniqueCount="70">
  <si>
    <t>１７　徴税費に関する調　８３表</t>
  </si>
  <si>
    <t>区分</t>
  </si>
  <si>
    <t>当 該 年 度 （千円）</t>
  </si>
  <si>
    <t>当 該 年 度</t>
  </si>
  <si>
    <t>税収入</t>
  </si>
  <si>
    <t>予算額</t>
  </si>
  <si>
    <t>①</t>
  </si>
  <si>
    <t>税収入に対する
徴税費の割合</t>
  </si>
  <si>
    <t>対予算額</t>
  </si>
  <si>
    <t>④／①</t>
  </si>
  <si>
    <t>%</t>
  </si>
  <si>
    <t>調　　　定　　　（見込）額</t>
  </si>
  <si>
    <t>②</t>
  </si>
  <si>
    <t>対調定額</t>
  </si>
  <si>
    <t>④／②</t>
  </si>
  <si>
    <t>収　　　入　　　（見込）額</t>
  </si>
  <si>
    <t>③</t>
  </si>
  <si>
    <t>対収入額</t>
  </si>
  <si>
    <t>④／③</t>
  </si>
  <si>
    <t>職員給</t>
  </si>
  <si>
    <t>徴税吏員等数</t>
  </si>
  <si>
    <t>吏員</t>
  </si>
  <si>
    <t>人</t>
  </si>
  <si>
    <t>人件費</t>
  </si>
  <si>
    <t>諸手当</t>
  </si>
  <si>
    <t>超過勤務手当</t>
  </si>
  <si>
    <t>嘱託、雇人、傭人</t>
  </si>
  <si>
    <t>税務特別手当</t>
  </si>
  <si>
    <t>計　⑤</t>
  </si>
  <si>
    <t>その他の手当</t>
  </si>
  <si>
    <t>臨時職員</t>
  </si>
  <si>
    <t>小　　　　　　計</t>
  </si>
  <si>
    <t>徴税吏員１人当たり徴税額</t>
  </si>
  <si>
    <t>③／⑤</t>
  </si>
  <si>
    <t>千円</t>
  </si>
  <si>
    <t>その他の人件費</t>
  </si>
  <si>
    <t>徴税吏員１人
当たり徴税費</t>
  </si>
  <si>
    <t>人件費（含旅費）</t>
  </si>
  <si>
    <t>Ａ＋Ｂ/⑤</t>
  </si>
  <si>
    <t>徴税費</t>
  </si>
  <si>
    <t>計　Ａ</t>
  </si>
  <si>
    <t>物件費（含徴収取扱費等）</t>
  </si>
  <si>
    <t>Ｃ＋Ｄ/⑤</t>
  </si>
  <si>
    <t>旅費Ｂ</t>
  </si>
  <si>
    <t>計　④／⑤</t>
  </si>
  <si>
    <t>需用費</t>
  </si>
  <si>
    <t>事務所数</t>
  </si>
  <si>
    <t>税務事務のみを所管する事務所数</t>
  </si>
  <si>
    <t>通信運搬費</t>
  </si>
  <si>
    <t>税務事務を併せて所管する事務所数</t>
  </si>
  <si>
    <t>備品費</t>
  </si>
  <si>
    <t>計</t>
  </si>
  <si>
    <t>その他</t>
  </si>
  <si>
    <t>計　Ｃ</t>
  </si>
  <si>
    <t>道府県民税</t>
  </si>
  <si>
    <t>納税義務者数分</t>
  </si>
  <si>
    <t>徴収取扱費等</t>
  </si>
  <si>
    <t>道府県税の
徴収取扱費</t>
  </si>
  <si>
    <t>振込金額分</t>
  </si>
  <si>
    <t>小　　　　計</t>
  </si>
  <si>
    <t>地方消費税</t>
  </si>
  <si>
    <t>納税貯蓄組合補助金</t>
  </si>
  <si>
    <t>特別徴収義務者に
対する交付金等</t>
  </si>
  <si>
    <t>特別地方消費税</t>
  </si>
  <si>
    <t>-</t>
  </si>
  <si>
    <t>ゴルフ場利用税</t>
  </si>
  <si>
    <t>軽油引取税</t>
  </si>
  <si>
    <t>計　Ｄ</t>
  </si>
  <si>
    <t>合　計　Ａ＋Ｂ＋Ｃ＋Ｄ</t>
  </si>
  <si>
    <t>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</si>
</sst>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49" fontId="5" fillId="0" borderId="0" xfId="60" applyNumberFormat="1" applyFont="1" applyFill="1" applyBorder="1" applyAlignment="1" applyProtection="1">
      <alignment vertical="center"/>
      <protection/>
    </xf>
    <xf numFmtId="49" fontId="5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>
      <alignment horizontal="distributed" vertical="center"/>
      <protection/>
    </xf>
    <xf numFmtId="49" fontId="5" fillId="0" borderId="10" xfId="60" applyNumberFormat="1" applyFont="1" applyFill="1" applyBorder="1" applyAlignment="1" applyProtection="1">
      <alignment vertical="center" wrapText="1"/>
      <protection/>
    </xf>
    <xf numFmtId="0" fontId="5" fillId="0" borderId="11" xfId="60" applyFont="1" applyFill="1" applyBorder="1" applyAlignment="1" applyProtection="1">
      <alignment vertical="center" wrapText="1"/>
      <protection/>
    </xf>
    <xf numFmtId="49" fontId="5" fillId="0" borderId="12" xfId="60" applyNumberFormat="1" applyFont="1" applyFill="1" applyBorder="1" applyAlignment="1" applyProtection="1">
      <alignment vertical="center" wrapText="1"/>
      <protection/>
    </xf>
    <xf numFmtId="49" fontId="5" fillId="0" borderId="13" xfId="60" applyNumberFormat="1" applyFont="1" applyFill="1" applyBorder="1" applyAlignment="1" applyProtection="1">
      <alignment vertical="center" wrapText="1"/>
      <protection/>
    </xf>
    <xf numFmtId="49" fontId="5" fillId="0" borderId="14" xfId="60" applyNumberFormat="1" applyFont="1" applyFill="1" applyBorder="1" applyAlignment="1" applyProtection="1">
      <alignment vertical="center" wrapText="1"/>
      <protection/>
    </xf>
    <xf numFmtId="0" fontId="5" fillId="0" borderId="15" xfId="60" applyFont="1" applyFill="1" applyBorder="1" applyAlignment="1" applyProtection="1">
      <alignment vertical="center" wrapText="1"/>
      <protection/>
    </xf>
    <xf numFmtId="49" fontId="5" fillId="0" borderId="16" xfId="60" applyNumberFormat="1" applyFont="1" applyFill="1" applyBorder="1" applyAlignment="1" applyProtection="1">
      <alignment vertical="center" wrapText="1"/>
      <protection/>
    </xf>
    <xf numFmtId="49" fontId="5" fillId="0" borderId="17" xfId="60" applyNumberFormat="1" applyFont="1" applyFill="1" applyBorder="1" applyAlignment="1" applyProtection="1">
      <alignment vertical="center" wrapText="1"/>
      <protection/>
    </xf>
    <xf numFmtId="49" fontId="5" fillId="0" borderId="18" xfId="60" applyNumberFormat="1" applyFont="1" applyFill="1" applyBorder="1" applyAlignment="1" applyProtection="1">
      <alignment vertical="center" wrapText="1"/>
      <protection/>
    </xf>
    <xf numFmtId="49" fontId="5" fillId="0" borderId="19" xfId="60" applyNumberFormat="1" applyFont="1" applyFill="1" applyBorder="1" applyAlignment="1" applyProtection="1">
      <alignment vertical="center" wrapText="1"/>
      <protection/>
    </xf>
    <xf numFmtId="49" fontId="5" fillId="0" borderId="20" xfId="60" applyNumberFormat="1" applyFont="1" applyFill="1" applyBorder="1" applyAlignment="1" applyProtection="1">
      <alignment vertical="distributed" textRotation="255" wrapText="1"/>
      <protection/>
    </xf>
    <xf numFmtId="49" fontId="5" fillId="0" borderId="21" xfId="60" applyNumberFormat="1" applyFont="1" applyFill="1" applyBorder="1" applyAlignment="1" applyProtection="1">
      <alignment vertical="distributed" textRotation="255" wrapText="1"/>
      <protection/>
    </xf>
    <xf numFmtId="49" fontId="5" fillId="0" borderId="22" xfId="60" applyNumberFormat="1" applyFont="1" applyFill="1" applyBorder="1" applyAlignment="1" applyProtection="1">
      <alignment vertical="distributed" textRotation="255" wrapText="1"/>
      <protection/>
    </xf>
    <xf numFmtId="49" fontId="5" fillId="0" borderId="23" xfId="60" applyNumberFormat="1" applyFont="1" applyFill="1" applyBorder="1" applyAlignment="1" applyProtection="1">
      <alignment vertical="distributed" textRotation="255" wrapText="1"/>
      <protection/>
    </xf>
    <xf numFmtId="0" fontId="5" fillId="0" borderId="24" xfId="60" applyFont="1" applyFill="1" applyBorder="1" applyAlignment="1" applyProtection="1">
      <alignment vertical="center" wrapText="1"/>
      <protection/>
    </xf>
    <xf numFmtId="49" fontId="5" fillId="0" borderId="20" xfId="60" applyNumberFormat="1" applyFont="1" applyFill="1" applyBorder="1" applyAlignment="1" applyProtection="1">
      <alignment vertical="center" wrapText="1"/>
      <protection/>
    </xf>
    <xf numFmtId="49" fontId="5" fillId="0" borderId="22" xfId="60" applyNumberFormat="1" applyFont="1" applyFill="1" applyBorder="1" applyAlignment="1" applyProtection="1">
      <alignment vertical="center" wrapText="1"/>
      <protection/>
    </xf>
    <xf numFmtId="49" fontId="5" fillId="0" borderId="16" xfId="60" applyNumberFormat="1" applyFont="1" applyFill="1" applyBorder="1" applyAlignment="1" applyProtection="1">
      <alignment vertical="distributed" textRotation="255" wrapText="1"/>
      <protection/>
    </xf>
    <xf numFmtId="49" fontId="5" fillId="0" borderId="0" xfId="60" applyNumberFormat="1" applyFont="1" applyFill="1" applyBorder="1" applyAlignment="1" applyProtection="1">
      <alignment vertical="distributed" textRotation="255" wrapText="1"/>
      <protection/>
    </xf>
    <xf numFmtId="49" fontId="5" fillId="0" borderId="17" xfId="60" applyNumberFormat="1" applyFont="1" applyFill="1" applyBorder="1" applyAlignment="1" applyProtection="1">
      <alignment vertical="distributed" textRotation="255" wrapText="1"/>
      <protection/>
    </xf>
    <xf numFmtId="49" fontId="5" fillId="0" borderId="25" xfId="60" applyNumberFormat="1" applyFont="1" applyFill="1" applyBorder="1" applyAlignment="1" applyProtection="1">
      <alignment vertical="center" wrapText="1"/>
      <protection/>
    </xf>
    <xf numFmtId="49" fontId="5" fillId="0" borderId="26" xfId="60" applyNumberFormat="1" applyFont="1" applyFill="1" applyBorder="1" applyAlignment="1" applyProtection="1">
      <alignment vertical="distributed" textRotation="255" wrapText="1"/>
      <protection/>
    </xf>
    <xf numFmtId="49" fontId="5" fillId="0" borderId="27" xfId="60" applyNumberFormat="1" applyFont="1" applyFill="1" applyBorder="1" applyAlignment="1" applyProtection="1">
      <alignment vertical="distributed" textRotation="255" wrapText="1"/>
      <protection/>
    </xf>
    <xf numFmtId="49" fontId="5" fillId="0" borderId="19" xfId="60" applyNumberFormat="1" applyFont="1" applyFill="1" applyBorder="1" applyAlignment="1" applyProtection="1">
      <alignment vertical="distributed" textRotation="255" wrapText="1"/>
      <protection/>
    </xf>
    <xf numFmtId="49" fontId="5" fillId="0" borderId="15" xfId="60" applyNumberFormat="1" applyFont="1" applyFill="1" applyBorder="1" applyAlignment="1" applyProtection="1">
      <alignment vertical="center" wrapText="1"/>
      <protection/>
    </xf>
    <xf numFmtId="49" fontId="5" fillId="0" borderId="28" xfId="60" applyNumberFormat="1" applyFont="1" applyFill="1" applyBorder="1" applyAlignment="1" applyProtection="1">
      <alignment vertical="center" wrapText="1"/>
      <protection/>
    </xf>
    <xf numFmtId="49" fontId="5" fillId="0" borderId="29" xfId="60" applyNumberFormat="1" applyFont="1" applyFill="1" applyBorder="1" applyAlignment="1" applyProtection="1">
      <alignment vertical="center" wrapText="1"/>
      <protection/>
    </xf>
    <xf numFmtId="49" fontId="5" fillId="0" borderId="23" xfId="60" applyNumberFormat="1" applyFont="1" applyFill="1" applyBorder="1" applyAlignment="1" applyProtection="1">
      <alignment vertical="center" wrapText="1"/>
      <protection/>
    </xf>
    <xf numFmtId="0" fontId="5" fillId="0" borderId="22" xfId="60" applyFont="1" applyFill="1" applyBorder="1" applyAlignment="1" applyProtection="1">
      <alignment vertical="center" wrapText="1"/>
      <protection/>
    </xf>
    <xf numFmtId="0" fontId="5" fillId="0" borderId="30" xfId="60" applyFont="1" applyFill="1" applyBorder="1" applyAlignment="1" applyProtection="1">
      <alignment vertical="center" wrapText="1"/>
      <protection/>
    </xf>
    <xf numFmtId="0" fontId="5" fillId="0" borderId="17" xfId="60" applyFont="1" applyFill="1" applyBorder="1" applyAlignment="1" applyProtection="1">
      <alignment vertical="center" wrapText="1"/>
      <protection/>
    </xf>
    <xf numFmtId="0" fontId="5" fillId="0" borderId="26" xfId="60" applyFont="1" applyFill="1" applyBorder="1" applyAlignment="1" applyProtection="1">
      <alignment vertical="center" wrapText="1"/>
      <protection/>
    </xf>
    <xf numFmtId="0" fontId="5" fillId="0" borderId="19" xfId="60" applyFont="1" applyFill="1" applyBorder="1" applyAlignment="1" applyProtection="1">
      <alignment vertical="center" wrapText="1"/>
      <protection/>
    </xf>
    <xf numFmtId="49" fontId="5" fillId="0" borderId="28" xfId="60" applyNumberFormat="1" applyFont="1" applyFill="1" applyBorder="1" applyAlignment="1" applyProtection="1">
      <alignment vertical="distributed" textRotation="255" wrapText="1"/>
      <protection/>
    </xf>
    <xf numFmtId="49" fontId="5" fillId="0" borderId="31" xfId="60" applyNumberFormat="1" applyFont="1" applyFill="1" applyBorder="1" applyAlignment="1" applyProtection="1">
      <alignment vertical="distributed" textRotation="255" wrapText="1"/>
      <protection/>
    </xf>
    <xf numFmtId="49" fontId="5" fillId="0" borderId="29" xfId="60" applyNumberFormat="1" applyFont="1" applyFill="1" applyBorder="1" applyAlignment="1" applyProtection="1">
      <alignment vertical="distributed" textRotation="255" wrapText="1"/>
      <protection/>
    </xf>
    <xf numFmtId="49" fontId="5" fillId="0" borderId="32" xfId="60" applyNumberFormat="1" applyFont="1" applyFill="1" applyBorder="1" applyAlignment="1" applyProtection="1">
      <alignment vertical="center" wrapText="1"/>
      <protection/>
    </xf>
    <xf numFmtId="0" fontId="5" fillId="0" borderId="33" xfId="60" applyFont="1" applyFill="1" applyBorder="1" applyAlignment="1" applyProtection="1">
      <alignment vertical="center" wrapText="1"/>
      <protection/>
    </xf>
    <xf numFmtId="0" fontId="5" fillId="0" borderId="33" xfId="60" applyFont="1" applyFill="1" applyBorder="1" applyAlignment="1" applyProtection="1">
      <alignment horizontal="center" vertical="center" wrapText="1"/>
      <protection/>
    </xf>
    <xf numFmtId="0" fontId="5" fillId="0" borderId="34" xfId="60" applyFont="1" applyFill="1" applyBorder="1" applyAlignment="1" applyProtection="1">
      <alignment horizontal="center" vertical="center" wrapText="1"/>
      <protection/>
    </xf>
    <xf numFmtId="176" fontId="5" fillId="0" borderId="28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1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5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16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6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0" fontId="5" fillId="0" borderId="15" xfId="60" applyFont="1" applyFill="1" applyBorder="1" applyAlignment="1" applyProtection="1">
      <alignment horizontal="center" vertical="center" wrapText="1"/>
      <protection/>
    </xf>
    <xf numFmtId="0" fontId="5" fillId="0" borderId="24" xfId="60" applyFont="1" applyFill="1" applyBorder="1" applyAlignment="1" applyProtection="1">
      <alignment horizontal="center" vertical="center" wrapText="1"/>
      <protection/>
    </xf>
    <xf numFmtId="49" fontId="5" fillId="0" borderId="15" xfId="60" applyNumberFormat="1" applyFont="1" applyFill="1" applyBorder="1" applyAlignment="1" applyProtection="1">
      <alignment horizontal="distributed" vertical="center" wrapText="1"/>
      <protection/>
    </xf>
    <xf numFmtId="49" fontId="5" fillId="0" borderId="15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distributed" vertical="center" wrapText="1"/>
      <protection/>
    </xf>
    <xf numFmtId="49" fontId="5" fillId="0" borderId="0" xfId="60" applyNumberFormat="1" applyFont="1" applyFill="1" applyBorder="1" applyAlignment="1" applyProtection="1">
      <alignment horizontal="distributed" vertical="center" wrapText="1"/>
      <protection/>
    </xf>
    <xf numFmtId="49" fontId="5" fillId="0" borderId="27" xfId="60" applyNumberFormat="1" applyFont="1" applyFill="1" applyBorder="1" applyAlignment="1" applyProtection="1">
      <alignment horizontal="distributed" vertical="center" wrapText="1"/>
      <protection/>
    </xf>
    <xf numFmtId="0" fontId="5" fillId="0" borderId="15" xfId="60" applyFont="1" applyFill="1" applyBorder="1" applyAlignment="1" applyProtection="1">
      <alignment horizontal="distributed" vertical="center" wrapText="1"/>
      <protection/>
    </xf>
    <xf numFmtId="49" fontId="5" fillId="0" borderId="30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0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17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23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1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2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30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0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7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6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27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9" xfId="60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16" xfId="60" applyNumberFormat="1" applyFont="1" applyFill="1" applyBorder="1" applyAlignment="1" applyProtection="1">
      <alignment horizontal="right" vertical="center"/>
      <protection/>
    </xf>
    <xf numFmtId="176" fontId="5" fillId="0" borderId="0" xfId="60" applyNumberFormat="1" applyFont="1" applyFill="1" applyBorder="1" applyAlignment="1" applyProtection="1">
      <alignment horizontal="right" vertical="center"/>
      <protection/>
    </xf>
    <xf numFmtId="176" fontId="5" fillId="0" borderId="0" xfId="60" applyNumberFormat="1" applyFont="1" applyFill="1" applyBorder="1" applyAlignment="1" applyProtection="1">
      <alignment horizontal="right" vertical="center" wrapText="1" shrinkToFit="1"/>
      <protection/>
    </xf>
    <xf numFmtId="176" fontId="5" fillId="0" borderId="36" xfId="60" applyNumberFormat="1" applyFont="1" applyFill="1" applyBorder="1" applyAlignment="1" applyProtection="1">
      <alignment horizontal="right" vertical="center" wrapText="1" shrinkToFit="1"/>
      <protection/>
    </xf>
    <xf numFmtId="49" fontId="5" fillId="0" borderId="32" xfId="60" applyNumberFormat="1" applyFont="1" applyFill="1" applyBorder="1" applyAlignment="1" applyProtection="1">
      <alignment horizontal="distributed" vertical="center" wrapText="1"/>
      <protection/>
    </xf>
    <xf numFmtId="0" fontId="5" fillId="0" borderId="33" xfId="60" applyFont="1" applyFill="1" applyBorder="1" applyAlignment="1" applyProtection="1">
      <alignment horizontal="distributed" vertical="center" wrapText="1"/>
      <protection/>
    </xf>
    <xf numFmtId="0" fontId="5" fillId="0" borderId="34" xfId="60" applyFont="1" applyFill="1" applyBorder="1" applyAlignment="1" applyProtection="1">
      <alignment horizontal="distributed" vertical="center" wrapText="1"/>
      <protection/>
    </xf>
    <xf numFmtId="176" fontId="5" fillId="0" borderId="28" xfId="60" applyNumberFormat="1" applyFont="1" applyFill="1" applyBorder="1" applyAlignment="1" applyProtection="1">
      <alignment horizontal="right" vertical="center"/>
      <protection/>
    </xf>
    <xf numFmtId="176" fontId="5" fillId="0" borderId="31" xfId="60" applyNumberFormat="1" applyFont="1" applyFill="1" applyBorder="1" applyAlignment="1" applyProtection="1">
      <alignment horizontal="right" vertical="center"/>
      <protection/>
    </xf>
    <xf numFmtId="176" fontId="5" fillId="0" borderId="0" xfId="60" applyNumberFormat="1" applyFont="1" applyFill="1" applyBorder="1" applyAlignment="1" applyProtection="1">
      <alignment horizontal="center" vertical="center" wrapText="1"/>
      <protection/>
    </xf>
    <xf numFmtId="176" fontId="5" fillId="0" borderId="36" xfId="60" applyNumberFormat="1" applyFont="1" applyFill="1" applyBorder="1" applyAlignment="1" applyProtection="1">
      <alignment horizontal="center" vertical="center" wrapText="1"/>
      <protection/>
    </xf>
    <xf numFmtId="49" fontId="5" fillId="0" borderId="31" xfId="60" applyNumberFormat="1" applyFont="1" applyFill="1" applyBorder="1" applyAlignment="1" applyProtection="1">
      <alignment horizontal="distributed" vertical="center" wrapText="1"/>
      <protection/>
    </xf>
    <xf numFmtId="176" fontId="5" fillId="0" borderId="31" xfId="60" applyNumberFormat="1" applyFont="1" applyFill="1" applyBorder="1" applyAlignment="1" applyProtection="1">
      <alignment horizontal="right" vertical="center" wrapText="1" shrinkToFit="1"/>
      <protection/>
    </xf>
    <xf numFmtId="176" fontId="5" fillId="0" borderId="35" xfId="60" applyNumberFormat="1" applyFont="1" applyFill="1" applyBorder="1" applyAlignment="1" applyProtection="1">
      <alignment horizontal="right" vertical="center" wrapText="1" shrinkToFit="1"/>
      <protection/>
    </xf>
    <xf numFmtId="49" fontId="5" fillId="0" borderId="16" xfId="60" applyNumberFormat="1" applyFont="1" applyFill="1" applyBorder="1" applyAlignment="1" applyProtection="1">
      <alignment horizontal="center" vertical="distributed" textRotation="255" wrapText="1"/>
      <protection/>
    </xf>
    <xf numFmtId="49" fontId="5" fillId="0" borderId="24" xfId="60" applyNumberFormat="1" applyFont="1" applyFill="1" applyBorder="1" applyAlignment="1" applyProtection="1">
      <alignment horizontal="center" vertical="center" wrapText="1"/>
      <protection/>
    </xf>
    <xf numFmtId="177" fontId="5" fillId="0" borderId="16" xfId="60" applyNumberFormat="1" applyFont="1" applyFill="1" applyBorder="1" applyAlignment="1" applyProtection="1">
      <alignment horizontal="right" vertical="center"/>
      <protection/>
    </xf>
    <xf numFmtId="177" fontId="5" fillId="0" borderId="0" xfId="60" applyNumberFormat="1" applyFont="1" applyFill="1" applyBorder="1" applyAlignment="1" applyProtection="1">
      <alignment horizontal="right" vertical="center"/>
      <protection/>
    </xf>
    <xf numFmtId="0" fontId="5" fillId="0" borderId="11" xfId="60" applyFont="1" applyFill="1" applyBorder="1" applyAlignment="1" applyProtection="1">
      <alignment horizontal="distributed" vertical="center" wrapText="1"/>
      <protection/>
    </xf>
    <xf numFmtId="0" fontId="5" fillId="0" borderId="11" xfId="60" applyFont="1" applyFill="1" applyBorder="1" applyAlignment="1" applyProtection="1">
      <alignment horizontal="center" vertical="center" wrapText="1"/>
      <protection/>
    </xf>
    <xf numFmtId="0" fontId="5" fillId="0" borderId="37" xfId="60" applyFont="1" applyFill="1" applyBorder="1" applyAlignment="1" applyProtection="1">
      <alignment horizontal="center" vertical="center" wrapText="1"/>
      <protection/>
    </xf>
    <xf numFmtId="177" fontId="5" fillId="0" borderId="12" xfId="60" applyNumberFormat="1" applyFont="1" applyFill="1" applyBorder="1" applyAlignment="1" applyProtection="1">
      <alignment horizontal="right" vertical="center"/>
      <protection/>
    </xf>
    <xf numFmtId="177" fontId="5" fillId="0" borderId="38" xfId="60" applyNumberFormat="1" applyFont="1" applyFill="1" applyBorder="1" applyAlignment="1" applyProtection="1">
      <alignment horizontal="right" vertical="center"/>
      <protection/>
    </xf>
    <xf numFmtId="176" fontId="5" fillId="0" borderId="38" xfId="60" applyNumberFormat="1" applyFont="1" applyFill="1" applyBorder="1" applyAlignment="1" applyProtection="1">
      <alignment horizontal="center" vertical="center" wrapText="1"/>
      <protection/>
    </xf>
    <xf numFmtId="176" fontId="5" fillId="0" borderId="39" xfId="60" applyNumberFormat="1" applyFont="1" applyFill="1" applyBorder="1" applyAlignment="1" applyProtection="1">
      <alignment horizontal="center" vertical="center" wrapText="1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40" xfId="60" applyNumberFormat="1" applyFont="1" applyFill="1" applyBorder="1" applyAlignment="1" applyProtection="1">
      <alignment horizontal="distributed" vertical="center" wrapText="1"/>
      <protection/>
    </xf>
    <xf numFmtId="49" fontId="5" fillId="0" borderId="41" xfId="60" applyNumberFormat="1" applyFont="1" applyFill="1" applyBorder="1" applyAlignment="1" applyProtection="1">
      <alignment horizontal="distributed" vertical="center" wrapText="1"/>
      <protection/>
    </xf>
    <xf numFmtId="0" fontId="5" fillId="0" borderId="41" xfId="60" applyFont="1" applyFill="1" applyBorder="1" applyAlignment="1" applyProtection="1">
      <alignment horizontal="distributed" vertical="center" wrapText="1"/>
      <protection/>
    </xf>
    <xf numFmtId="0" fontId="5" fillId="0" borderId="42" xfId="60" applyFont="1" applyFill="1" applyBorder="1" applyAlignment="1" applyProtection="1">
      <alignment horizontal="distributed" vertical="center" wrapText="1"/>
      <protection/>
    </xf>
    <xf numFmtId="49" fontId="5" fillId="0" borderId="43" xfId="60" applyNumberFormat="1" applyFont="1" applyFill="1" applyBorder="1" applyAlignment="1" applyProtection="1">
      <alignment horizontal="center" vertical="center" wrapText="1"/>
      <protection/>
    </xf>
    <xf numFmtId="49" fontId="5" fillId="0" borderId="44" xfId="60" applyNumberFormat="1" applyFont="1" applyFill="1" applyBorder="1" applyAlignment="1" applyProtection="1">
      <alignment horizontal="center" vertical="center" wrapText="1"/>
      <protection/>
    </xf>
    <xf numFmtId="49" fontId="5" fillId="0" borderId="40" xfId="60" applyNumberFormat="1" applyFont="1" applyFill="1" applyBorder="1" applyAlignment="1" applyProtection="1">
      <alignment horizontal="distributed" vertical="center"/>
      <protection/>
    </xf>
    <xf numFmtId="49" fontId="5" fillId="0" borderId="41" xfId="60" applyNumberFormat="1" applyFont="1" applyFill="1" applyBorder="1" applyAlignment="1" applyProtection="1">
      <alignment horizontal="distributed" vertical="center"/>
      <protection/>
    </xf>
    <xf numFmtId="0" fontId="5" fillId="0" borderId="41" xfId="60" applyFont="1" applyFill="1" applyBorder="1" applyAlignment="1" applyProtection="1">
      <alignment horizontal="distributed" vertical="center"/>
      <protection/>
    </xf>
    <xf numFmtId="0" fontId="5" fillId="0" borderId="42" xfId="60" applyFont="1" applyFill="1" applyBorder="1" applyAlignment="1" applyProtection="1">
      <alignment horizontal="distributed" vertical="center"/>
      <protection/>
    </xf>
    <xf numFmtId="0" fontId="5" fillId="0" borderId="43" xfId="60" applyFont="1" applyFill="1" applyBorder="1" applyAlignment="1" applyProtection="1">
      <alignment horizontal="center" vertical="center" wrapText="1"/>
      <protection/>
    </xf>
    <xf numFmtId="0" fontId="5" fillId="0" borderId="44" xfId="60" applyFont="1" applyFill="1" applyBorder="1" applyAlignment="1" applyProtection="1">
      <alignment horizontal="center" vertical="center" wrapText="1"/>
      <protection/>
    </xf>
    <xf numFmtId="49" fontId="5" fillId="0" borderId="12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38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3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6" xfId="6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8" xfId="60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12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8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39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38" xfId="60" applyNumberFormat="1" applyFont="1" applyFill="1" applyBorder="1" applyAlignment="1" applyProtection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T33"/>
  <sheetViews>
    <sheetView tabSelected="1" zoomScalePageLayoutView="0" workbookViewId="0" topLeftCell="A1">
      <selection activeCell="AF2" sqref="AF2"/>
    </sheetView>
  </sheetViews>
  <sheetFormatPr defaultColWidth="1.28515625" defaultRowHeight="21" customHeight="1"/>
  <cols>
    <col min="1" max="21" width="1.28515625" style="1" customWidth="1"/>
    <col min="22" max="16384" width="1.28515625" style="1" customWidth="1"/>
  </cols>
  <sheetData>
    <row r="1" spans="1:202" ht="21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ht="21" customHeight="1" thickBot="1"/>
    <row r="3" spans="1:104" ht="21" customHeight="1" thickBo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9"/>
      <c r="AD3" s="100"/>
      <c r="AE3" s="101" t="s">
        <v>2</v>
      </c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3"/>
      <c r="AW3" s="3"/>
      <c r="AX3" s="3"/>
      <c r="AY3" s="103" t="s">
        <v>1</v>
      </c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5"/>
      <c r="CA3" s="105"/>
      <c r="CB3" s="105"/>
      <c r="CC3" s="105"/>
      <c r="CD3" s="105"/>
      <c r="CE3" s="105"/>
      <c r="CF3" s="105"/>
      <c r="CG3" s="105"/>
      <c r="CH3" s="105"/>
      <c r="CI3" s="106"/>
      <c r="CJ3" s="101" t="s">
        <v>3</v>
      </c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8"/>
    </row>
    <row r="4" spans="1:104" ht="16.5" customHeight="1">
      <c r="A4" s="109" t="s">
        <v>4</v>
      </c>
      <c r="B4" s="110"/>
      <c r="C4" s="110"/>
      <c r="D4" s="110"/>
      <c r="E4" s="110"/>
      <c r="F4" s="111"/>
      <c r="G4" s="4"/>
      <c r="H4" s="89" t="s">
        <v>5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5"/>
      <c r="AB4" s="90" t="s">
        <v>6</v>
      </c>
      <c r="AC4" s="90"/>
      <c r="AD4" s="91"/>
      <c r="AE4" s="114">
        <v>15631656714</v>
      </c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6"/>
      <c r="AY4" s="6"/>
      <c r="AZ4" s="117" t="s">
        <v>7</v>
      </c>
      <c r="BA4" s="117"/>
      <c r="BB4" s="117"/>
      <c r="BC4" s="117"/>
      <c r="BD4" s="117"/>
      <c r="BE4" s="117"/>
      <c r="BF4" s="117"/>
      <c r="BG4" s="117"/>
      <c r="BH4" s="117"/>
      <c r="BI4" s="117"/>
      <c r="BJ4" s="7"/>
      <c r="BK4" s="4"/>
      <c r="BL4" s="89" t="s">
        <v>8</v>
      </c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5"/>
      <c r="CD4" s="90" t="s">
        <v>9</v>
      </c>
      <c r="CE4" s="90"/>
      <c r="CF4" s="90"/>
      <c r="CG4" s="90"/>
      <c r="CH4" s="90"/>
      <c r="CI4" s="91"/>
      <c r="CJ4" s="92">
        <f>ROUND(AE33/AE4*100,2)</f>
        <v>2.6</v>
      </c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4" t="s">
        <v>10</v>
      </c>
      <c r="CY4" s="94"/>
      <c r="CZ4" s="95"/>
    </row>
    <row r="5" spans="1:104" ht="16.5" customHeight="1">
      <c r="A5" s="112"/>
      <c r="B5" s="66"/>
      <c r="C5" s="66"/>
      <c r="D5" s="66"/>
      <c r="E5" s="66"/>
      <c r="F5" s="67"/>
      <c r="G5" s="8"/>
      <c r="H5" s="58" t="s">
        <v>11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9"/>
      <c r="AB5" s="51" t="s">
        <v>12</v>
      </c>
      <c r="AC5" s="51"/>
      <c r="AD5" s="52"/>
      <c r="AE5" s="47">
        <v>16273758860</v>
      </c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Y5" s="10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11"/>
      <c r="BK5" s="8"/>
      <c r="BL5" s="58" t="s">
        <v>13</v>
      </c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9"/>
      <c r="CD5" s="51" t="s">
        <v>14</v>
      </c>
      <c r="CE5" s="51"/>
      <c r="CF5" s="51"/>
      <c r="CG5" s="51"/>
      <c r="CH5" s="51"/>
      <c r="CI5" s="52"/>
      <c r="CJ5" s="87">
        <f>ROUND(AE33/AE5*100,2)</f>
        <v>2.5</v>
      </c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0" t="s">
        <v>10</v>
      </c>
      <c r="CY5" s="80"/>
      <c r="CZ5" s="81"/>
    </row>
    <row r="6" spans="1:104" ht="16.5" customHeight="1">
      <c r="A6" s="113"/>
      <c r="B6" s="69"/>
      <c r="C6" s="69"/>
      <c r="D6" s="69"/>
      <c r="E6" s="69"/>
      <c r="F6" s="70"/>
      <c r="G6" s="8"/>
      <c r="H6" s="58" t="s">
        <v>15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9"/>
      <c r="AB6" s="51" t="s">
        <v>16</v>
      </c>
      <c r="AC6" s="51"/>
      <c r="AD6" s="52"/>
      <c r="AE6" s="47">
        <v>15734086141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9"/>
      <c r="AY6" s="12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13"/>
      <c r="BK6" s="8"/>
      <c r="BL6" s="58" t="s">
        <v>17</v>
      </c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9"/>
      <c r="CD6" s="51" t="s">
        <v>18</v>
      </c>
      <c r="CE6" s="51"/>
      <c r="CF6" s="51"/>
      <c r="CG6" s="51"/>
      <c r="CH6" s="51"/>
      <c r="CI6" s="52"/>
      <c r="CJ6" s="87">
        <f>ROUND(AE33/AE6*100,2)</f>
        <v>2.59</v>
      </c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0" t="s">
        <v>10</v>
      </c>
      <c r="CY6" s="80"/>
      <c r="CZ6" s="81"/>
    </row>
    <row r="7" spans="1:104" ht="16.5" customHeight="1">
      <c r="A7" s="14"/>
      <c r="B7" s="15"/>
      <c r="C7" s="16"/>
      <c r="D7" s="17"/>
      <c r="E7" s="15"/>
      <c r="F7" s="16"/>
      <c r="G7" s="8"/>
      <c r="H7" s="58" t="s">
        <v>19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18"/>
      <c r="AE7" s="47">
        <v>67337480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9"/>
      <c r="AY7" s="19"/>
      <c r="AZ7" s="55" t="s">
        <v>20</v>
      </c>
      <c r="BA7" s="55"/>
      <c r="BB7" s="55"/>
      <c r="BC7" s="55"/>
      <c r="BD7" s="55"/>
      <c r="BE7" s="55"/>
      <c r="BF7" s="55"/>
      <c r="BG7" s="55"/>
      <c r="BH7" s="55"/>
      <c r="BI7" s="55"/>
      <c r="BJ7" s="20"/>
      <c r="BK7" s="8"/>
      <c r="BL7" s="58" t="s">
        <v>21</v>
      </c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9"/>
      <c r="CD7" s="51"/>
      <c r="CE7" s="51"/>
      <c r="CF7" s="51"/>
      <c r="CG7" s="51"/>
      <c r="CH7" s="51"/>
      <c r="CI7" s="52"/>
      <c r="CJ7" s="71">
        <v>17349</v>
      </c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80" t="s">
        <v>22</v>
      </c>
      <c r="CY7" s="80"/>
      <c r="CZ7" s="81"/>
    </row>
    <row r="8" spans="1:104" ht="16.5" customHeight="1">
      <c r="A8" s="21"/>
      <c r="B8" s="22"/>
      <c r="C8" s="23"/>
      <c r="D8" s="59" t="s">
        <v>23</v>
      </c>
      <c r="E8" s="60"/>
      <c r="F8" s="61"/>
      <c r="G8" s="62" t="s">
        <v>24</v>
      </c>
      <c r="H8" s="63"/>
      <c r="I8" s="63"/>
      <c r="J8" s="63"/>
      <c r="K8" s="64"/>
      <c r="L8" s="8"/>
      <c r="M8" s="53" t="s">
        <v>25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18"/>
      <c r="AE8" s="47">
        <v>2714741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9"/>
      <c r="AY8" s="10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11"/>
      <c r="BK8" s="8"/>
      <c r="BL8" s="58" t="s">
        <v>26</v>
      </c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9"/>
      <c r="CD8" s="51"/>
      <c r="CE8" s="51"/>
      <c r="CF8" s="51"/>
      <c r="CG8" s="51"/>
      <c r="CH8" s="51"/>
      <c r="CI8" s="52"/>
      <c r="CJ8" s="71">
        <v>1249</v>
      </c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80" t="s">
        <v>22</v>
      </c>
      <c r="CY8" s="80"/>
      <c r="CZ8" s="81"/>
    </row>
    <row r="9" spans="1:104" ht="16.5" customHeight="1">
      <c r="A9" s="21"/>
      <c r="B9" s="22"/>
      <c r="C9" s="23"/>
      <c r="D9" s="59"/>
      <c r="E9" s="60"/>
      <c r="F9" s="61"/>
      <c r="G9" s="65"/>
      <c r="H9" s="66"/>
      <c r="I9" s="66"/>
      <c r="J9" s="66"/>
      <c r="K9" s="67"/>
      <c r="L9" s="8"/>
      <c r="M9" s="53" t="s">
        <v>27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18"/>
      <c r="AE9" s="47">
        <v>2281732</v>
      </c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9"/>
      <c r="AY9" s="10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11"/>
      <c r="BK9" s="50" t="s">
        <v>28</v>
      </c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2"/>
      <c r="CJ9" s="71">
        <v>18598</v>
      </c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80" t="s">
        <v>22</v>
      </c>
      <c r="CY9" s="80"/>
      <c r="CZ9" s="81"/>
    </row>
    <row r="10" spans="1:104" ht="16.5" customHeight="1">
      <c r="A10" s="21"/>
      <c r="B10" s="22"/>
      <c r="C10" s="23"/>
      <c r="D10" s="59"/>
      <c r="E10" s="60"/>
      <c r="F10" s="61"/>
      <c r="G10" s="65"/>
      <c r="H10" s="66"/>
      <c r="I10" s="66"/>
      <c r="J10" s="66"/>
      <c r="K10" s="67"/>
      <c r="L10" s="8"/>
      <c r="M10" s="53" t="s">
        <v>29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18"/>
      <c r="AE10" s="47">
        <v>40416278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9"/>
      <c r="AY10" s="12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13"/>
      <c r="BK10" s="8"/>
      <c r="BL10" s="58" t="s">
        <v>30</v>
      </c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9"/>
      <c r="CE10" s="9"/>
      <c r="CF10" s="9"/>
      <c r="CG10" s="9"/>
      <c r="CH10" s="9"/>
      <c r="CI10" s="18"/>
      <c r="CJ10" s="71">
        <v>599</v>
      </c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80" t="s">
        <v>22</v>
      </c>
      <c r="CY10" s="80"/>
      <c r="CZ10" s="81"/>
    </row>
    <row r="11" spans="1:104" ht="16.5" customHeight="1">
      <c r="A11" s="21"/>
      <c r="B11" s="22"/>
      <c r="C11" s="23"/>
      <c r="D11" s="59"/>
      <c r="E11" s="60"/>
      <c r="F11" s="61"/>
      <c r="G11" s="68"/>
      <c r="H11" s="69"/>
      <c r="I11" s="69"/>
      <c r="J11" s="69"/>
      <c r="K11" s="70"/>
      <c r="L11" s="50" t="s">
        <v>31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86"/>
      <c r="AE11" s="47">
        <v>45412751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9"/>
      <c r="AY11" s="24"/>
      <c r="AZ11" s="58" t="s">
        <v>32</v>
      </c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9"/>
      <c r="CD11" s="51" t="s">
        <v>33</v>
      </c>
      <c r="CE11" s="51"/>
      <c r="CF11" s="51"/>
      <c r="CG11" s="51"/>
      <c r="CH11" s="51"/>
      <c r="CI11" s="52"/>
      <c r="CJ11" s="71">
        <f>ROUND(AE6/CJ9,0)</f>
        <v>846010</v>
      </c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80" t="s">
        <v>34</v>
      </c>
      <c r="CY11" s="80"/>
      <c r="CZ11" s="81"/>
    </row>
    <row r="12" spans="1:104" ht="16.5" customHeight="1">
      <c r="A12" s="21"/>
      <c r="B12" s="22"/>
      <c r="C12" s="23"/>
      <c r="D12" s="59"/>
      <c r="E12" s="60"/>
      <c r="F12" s="61"/>
      <c r="G12" s="8"/>
      <c r="H12" s="53" t="s">
        <v>35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18"/>
      <c r="AE12" s="47">
        <v>24864100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9"/>
      <c r="AY12" s="19"/>
      <c r="AZ12" s="55" t="s">
        <v>36</v>
      </c>
      <c r="BA12" s="55"/>
      <c r="BB12" s="55"/>
      <c r="BC12" s="55"/>
      <c r="BD12" s="55"/>
      <c r="BE12" s="55"/>
      <c r="BF12" s="55"/>
      <c r="BG12" s="20"/>
      <c r="BH12" s="8"/>
      <c r="BI12" s="58" t="s">
        <v>37</v>
      </c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9"/>
      <c r="CD12" s="51" t="s">
        <v>38</v>
      </c>
      <c r="CE12" s="51"/>
      <c r="CF12" s="51"/>
      <c r="CG12" s="51"/>
      <c r="CH12" s="51"/>
      <c r="CI12" s="52"/>
      <c r="CJ12" s="71">
        <f>ROUND((AE13+AE14)/CJ9,0)</f>
        <v>7425</v>
      </c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80" t="s">
        <v>34</v>
      </c>
      <c r="CY12" s="80"/>
      <c r="CZ12" s="81"/>
    </row>
    <row r="13" spans="1:104" ht="16.5" customHeight="1">
      <c r="A13" s="85" t="s">
        <v>39</v>
      </c>
      <c r="B13" s="60"/>
      <c r="C13" s="61"/>
      <c r="D13" s="25"/>
      <c r="E13" s="26"/>
      <c r="F13" s="27"/>
      <c r="G13" s="50" t="s">
        <v>40</v>
      </c>
      <c r="H13" s="54"/>
      <c r="I13" s="5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47">
        <v>137614331</v>
      </c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Y13" s="10"/>
      <c r="AZ13" s="56"/>
      <c r="BA13" s="56"/>
      <c r="BB13" s="56"/>
      <c r="BC13" s="56"/>
      <c r="BD13" s="56"/>
      <c r="BE13" s="56"/>
      <c r="BF13" s="56"/>
      <c r="BG13" s="11"/>
      <c r="BH13" s="8"/>
      <c r="BI13" s="58" t="s">
        <v>41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9"/>
      <c r="CD13" s="51" t="s">
        <v>42</v>
      </c>
      <c r="CE13" s="51"/>
      <c r="CF13" s="51"/>
      <c r="CG13" s="51"/>
      <c r="CH13" s="51"/>
      <c r="CI13" s="52"/>
      <c r="CJ13" s="71">
        <f>ROUND((AE19+AE32)/CJ9,0)</f>
        <v>14468</v>
      </c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80" t="s">
        <v>34</v>
      </c>
      <c r="CY13" s="80"/>
      <c r="CZ13" s="81"/>
    </row>
    <row r="14" spans="1:104" ht="16.5" customHeight="1">
      <c r="A14" s="85"/>
      <c r="B14" s="60"/>
      <c r="C14" s="61"/>
      <c r="D14" s="8"/>
      <c r="E14" s="28"/>
      <c r="F14" s="28"/>
      <c r="G14" s="53" t="s">
        <v>43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28"/>
      <c r="AC14" s="9"/>
      <c r="AD14" s="18"/>
      <c r="AE14" s="47">
        <v>478367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Y14" s="12"/>
      <c r="AZ14" s="57"/>
      <c r="BA14" s="57"/>
      <c r="BB14" s="57"/>
      <c r="BC14" s="57"/>
      <c r="BD14" s="57"/>
      <c r="BE14" s="57"/>
      <c r="BF14" s="57"/>
      <c r="BG14" s="13"/>
      <c r="BH14" s="50" t="s">
        <v>44</v>
      </c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86"/>
      <c r="CJ14" s="71">
        <f>ROUND(AE33/CJ9,0)</f>
        <v>21893</v>
      </c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80" t="s">
        <v>34</v>
      </c>
      <c r="CY14" s="80"/>
      <c r="CZ14" s="81"/>
    </row>
    <row r="15" spans="1:104" ht="16.5" customHeight="1">
      <c r="A15" s="85"/>
      <c r="B15" s="60"/>
      <c r="C15" s="61"/>
      <c r="D15" s="17"/>
      <c r="E15" s="15"/>
      <c r="F15" s="16"/>
      <c r="G15" s="8"/>
      <c r="H15" s="53" t="s">
        <v>45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18"/>
      <c r="AE15" s="47">
        <v>3508459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Y15" s="19"/>
      <c r="AZ15" s="55" t="s">
        <v>46</v>
      </c>
      <c r="BA15" s="55"/>
      <c r="BB15" s="55"/>
      <c r="BC15" s="55"/>
      <c r="BD15" s="55"/>
      <c r="BE15" s="55"/>
      <c r="BF15" s="55"/>
      <c r="BG15" s="20"/>
      <c r="BH15" s="8"/>
      <c r="BI15" s="58" t="s">
        <v>47</v>
      </c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18"/>
      <c r="CJ15" s="71">
        <v>274</v>
      </c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3"/>
      <c r="CY15" s="73"/>
      <c r="CZ15" s="74"/>
    </row>
    <row r="16" spans="1:104" ht="16.5" customHeight="1">
      <c r="A16" s="85"/>
      <c r="B16" s="60"/>
      <c r="C16" s="61"/>
      <c r="D16" s="59" t="s">
        <v>45</v>
      </c>
      <c r="E16" s="60"/>
      <c r="F16" s="61"/>
      <c r="G16" s="8"/>
      <c r="H16" s="53" t="s">
        <v>48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18"/>
      <c r="AE16" s="47">
        <v>6680235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Y16" s="10"/>
      <c r="AZ16" s="56"/>
      <c r="BA16" s="56"/>
      <c r="BB16" s="56"/>
      <c r="BC16" s="56"/>
      <c r="BD16" s="56"/>
      <c r="BE16" s="56"/>
      <c r="BF16" s="56"/>
      <c r="BG16" s="11"/>
      <c r="BH16" s="8"/>
      <c r="BI16" s="58" t="s">
        <v>49</v>
      </c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18"/>
      <c r="CJ16" s="71">
        <v>114</v>
      </c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3"/>
      <c r="CY16" s="73"/>
      <c r="CZ16" s="74"/>
    </row>
    <row r="17" spans="1:104" ht="16.5" customHeight="1" thickBot="1">
      <c r="A17" s="85"/>
      <c r="B17" s="60"/>
      <c r="C17" s="61"/>
      <c r="D17" s="59"/>
      <c r="E17" s="60"/>
      <c r="F17" s="61"/>
      <c r="G17" s="8"/>
      <c r="H17" s="53" t="s">
        <v>50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18"/>
      <c r="AE17" s="47">
        <v>165293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Y17" s="29"/>
      <c r="AZ17" s="82"/>
      <c r="BA17" s="82"/>
      <c r="BB17" s="82"/>
      <c r="BC17" s="82"/>
      <c r="BD17" s="82"/>
      <c r="BE17" s="82"/>
      <c r="BF17" s="82"/>
      <c r="BG17" s="30"/>
      <c r="BH17" s="75" t="s">
        <v>51</v>
      </c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7"/>
      <c r="CJ17" s="78">
        <v>388</v>
      </c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83"/>
      <c r="CY17" s="83"/>
      <c r="CZ17" s="84"/>
    </row>
    <row r="18" spans="1:47" ht="16.5" customHeight="1">
      <c r="A18" s="85"/>
      <c r="B18" s="60"/>
      <c r="C18" s="61"/>
      <c r="D18" s="59"/>
      <c r="E18" s="60"/>
      <c r="F18" s="61"/>
      <c r="G18" s="8"/>
      <c r="H18" s="53" t="s">
        <v>52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18"/>
      <c r="AE18" s="47">
        <v>32500297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</row>
    <row r="19" spans="1:47" ht="16.5" customHeight="1">
      <c r="A19" s="85"/>
      <c r="B19" s="60"/>
      <c r="C19" s="61"/>
      <c r="D19" s="25"/>
      <c r="E19" s="26"/>
      <c r="F19" s="27"/>
      <c r="G19" s="50" t="s">
        <v>53</v>
      </c>
      <c r="H19" s="54"/>
      <c r="I19" s="54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/>
      <c r="AE19" s="47">
        <v>42854284</v>
      </c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</row>
    <row r="20" spans="1:47" ht="16.5" customHeight="1">
      <c r="A20" s="85"/>
      <c r="B20" s="60"/>
      <c r="C20" s="61"/>
      <c r="D20" s="17"/>
      <c r="E20" s="15"/>
      <c r="F20" s="16"/>
      <c r="G20" s="17"/>
      <c r="H20" s="15"/>
      <c r="I20" s="15"/>
      <c r="J20" s="15"/>
      <c r="K20" s="16"/>
      <c r="L20" s="62" t="s">
        <v>54</v>
      </c>
      <c r="M20" s="63"/>
      <c r="N20" s="63"/>
      <c r="O20" s="64"/>
      <c r="P20" s="8"/>
      <c r="Q20" s="28"/>
      <c r="R20" s="58" t="s">
        <v>55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18"/>
      <c r="AE20" s="47">
        <v>176503736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</row>
    <row r="21" spans="1:47" ht="16.5" customHeight="1">
      <c r="A21" s="85"/>
      <c r="B21" s="60"/>
      <c r="C21" s="61"/>
      <c r="D21" s="59" t="s">
        <v>56</v>
      </c>
      <c r="E21" s="60"/>
      <c r="F21" s="61"/>
      <c r="G21" s="59" t="s">
        <v>57</v>
      </c>
      <c r="H21" s="60"/>
      <c r="I21" s="60"/>
      <c r="J21" s="60"/>
      <c r="K21" s="61"/>
      <c r="L21" s="65"/>
      <c r="M21" s="66"/>
      <c r="N21" s="66"/>
      <c r="O21" s="67"/>
      <c r="P21" s="8"/>
      <c r="Q21" s="28"/>
      <c r="R21" s="58" t="s">
        <v>58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18"/>
      <c r="AE21" s="47">
        <v>493927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</row>
    <row r="22" spans="1:47" ht="16.5" customHeight="1">
      <c r="A22" s="85"/>
      <c r="B22" s="60"/>
      <c r="C22" s="61"/>
      <c r="D22" s="59"/>
      <c r="E22" s="60"/>
      <c r="F22" s="61"/>
      <c r="G22" s="59"/>
      <c r="H22" s="60"/>
      <c r="I22" s="60"/>
      <c r="J22" s="60"/>
      <c r="K22" s="61"/>
      <c r="L22" s="65"/>
      <c r="M22" s="66"/>
      <c r="N22" s="66"/>
      <c r="O22" s="67"/>
      <c r="P22" s="8"/>
      <c r="Q22" s="28"/>
      <c r="R22" s="58" t="s">
        <v>52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18"/>
      <c r="AE22" s="47">
        <v>12726674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</row>
    <row r="23" spans="1:47" ht="16.5" customHeight="1">
      <c r="A23" s="85"/>
      <c r="B23" s="60"/>
      <c r="C23" s="61"/>
      <c r="D23" s="59"/>
      <c r="E23" s="60"/>
      <c r="F23" s="61"/>
      <c r="G23" s="59"/>
      <c r="H23" s="60"/>
      <c r="I23" s="60"/>
      <c r="J23" s="60"/>
      <c r="K23" s="61"/>
      <c r="L23" s="68"/>
      <c r="M23" s="69"/>
      <c r="N23" s="69"/>
      <c r="O23" s="70"/>
      <c r="P23" s="50" t="s">
        <v>59</v>
      </c>
      <c r="Q23" s="54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47">
        <v>189724337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</row>
    <row r="24" spans="1:47" ht="16.5" customHeight="1">
      <c r="A24" s="85"/>
      <c r="B24" s="60"/>
      <c r="C24" s="61"/>
      <c r="D24" s="59"/>
      <c r="E24" s="60"/>
      <c r="F24" s="61"/>
      <c r="G24" s="59"/>
      <c r="H24" s="60"/>
      <c r="I24" s="60"/>
      <c r="J24" s="60"/>
      <c r="K24" s="61"/>
      <c r="L24" s="8"/>
      <c r="M24" s="53" t="s">
        <v>60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18"/>
      <c r="AE24" s="47">
        <v>10326852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</row>
    <row r="25" spans="1:47" ht="16.5" customHeight="1">
      <c r="A25" s="85"/>
      <c r="B25" s="60"/>
      <c r="C25" s="61"/>
      <c r="D25" s="59"/>
      <c r="E25" s="60"/>
      <c r="F25" s="61"/>
      <c r="G25" s="25"/>
      <c r="H25" s="26"/>
      <c r="I25" s="26"/>
      <c r="J25" s="26"/>
      <c r="K25" s="27"/>
      <c r="L25" s="50" t="s">
        <v>31</v>
      </c>
      <c r="M25" s="54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  <c r="AE25" s="47">
        <v>200051189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9"/>
    </row>
    <row r="26" spans="1:47" ht="16.5" customHeight="1">
      <c r="A26" s="85"/>
      <c r="B26" s="60"/>
      <c r="C26" s="61"/>
      <c r="D26" s="59"/>
      <c r="E26" s="60"/>
      <c r="F26" s="61"/>
      <c r="G26" s="8"/>
      <c r="H26" s="53" t="s">
        <v>61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18"/>
      <c r="AE26" s="47">
        <v>83413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9"/>
    </row>
    <row r="27" spans="1:47" ht="16.5" customHeight="1">
      <c r="A27" s="85"/>
      <c r="B27" s="60"/>
      <c r="C27" s="61"/>
      <c r="D27" s="59"/>
      <c r="E27" s="60"/>
      <c r="F27" s="61"/>
      <c r="G27" s="31"/>
      <c r="H27" s="55" t="s">
        <v>62</v>
      </c>
      <c r="I27" s="55"/>
      <c r="J27" s="55"/>
      <c r="K27" s="55"/>
      <c r="L27" s="55"/>
      <c r="M27" s="55"/>
      <c r="N27" s="55"/>
      <c r="O27" s="55"/>
      <c r="P27" s="55"/>
      <c r="Q27" s="55"/>
      <c r="R27" s="32"/>
      <c r="S27" s="8"/>
      <c r="T27" s="58" t="s">
        <v>63</v>
      </c>
      <c r="U27" s="58"/>
      <c r="V27" s="58"/>
      <c r="W27" s="58"/>
      <c r="X27" s="58"/>
      <c r="Y27" s="58"/>
      <c r="Z27" s="58"/>
      <c r="AA27" s="58"/>
      <c r="AB27" s="58"/>
      <c r="AC27" s="58"/>
      <c r="AD27" s="18"/>
      <c r="AE27" s="47" t="s">
        <v>64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9"/>
    </row>
    <row r="28" spans="1:47" ht="16.5" customHeight="1">
      <c r="A28" s="21"/>
      <c r="B28" s="22"/>
      <c r="C28" s="23"/>
      <c r="D28" s="59"/>
      <c r="E28" s="60"/>
      <c r="F28" s="61"/>
      <c r="G28" s="33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34"/>
      <c r="S28" s="8"/>
      <c r="T28" s="58" t="s">
        <v>65</v>
      </c>
      <c r="U28" s="58"/>
      <c r="V28" s="58"/>
      <c r="W28" s="58"/>
      <c r="X28" s="58"/>
      <c r="Y28" s="58"/>
      <c r="Z28" s="58"/>
      <c r="AA28" s="58"/>
      <c r="AB28" s="58"/>
      <c r="AC28" s="58"/>
      <c r="AD28" s="18"/>
      <c r="AE28" s="47">
        <v>768881</v>
      </c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9"/>
    </row>
    <row r="29" spans="1:47" ht="16.5" customHeight="1">
      <c r="A29" s="21"/>
      <c r="B29" s="22"/>
      <c r="C29" s="23"/>
      <c r="D29" s="59"/>
      <c r="E29" s="60"/>
      <c r="F29" s="61"/>
      <c r="G29" s="33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34"/>
      <c r="S29" s="8"/>
      <c r="T29" s="58" t="s">
        <v>66</v>
      </c>
      <c r="U29" s="58"/>
      <c r="V29" s="58"/>
      <c r="W29" s="58"/>
      <c r="X29" s="58"/>
      <c r="Y29" s="58"/>
      <c r="Z29" s="58"/>
      <c r="AA29" s="58"/>
      <c r="AB29" s="58"/>
      <c r="AC29" s="58"/>
      <c r="AD29" s="18"/>
      <c r="AE29" s="47">
        <v>22736044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9"/>
    </row>
    <row r="30" spans="1:47" ht="16.5" customHeight="1">
      <c r="A30" s="21"/>
      <c r="B30" s="22"/>
      <c r="C30" s="23"/>
      <c r="D30" s="59"/>
      <c r="E30" s="60"/>
      <c r="F30" s="61"/>
      <c r="G30" s="35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6"/>
      <c r="S30" s="50" t="s">
        <v>59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2"/>
      <c r="AE30" s="47">
        <v>23504925</v>
      </c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9"/>
    </row>
    <row r="31" spans="1:47" ht="16.5" customHeight="1">
      <c r="A31" s="21"/>
      <c r="B31" s="22"/>
      <c r="C31" s="23"/>
      <c r="D31" s="59"/>
      <c r="E31" s="60"/>
      <c r="F31" s="61"/>
      <c r="G31" s="8"/>
      <c r="H31" s="53" t="s">
        <v>52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18"/>
      <c r="AE31" s="47">
        <v>2577077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9"/>
    </row>
    <row r="32" spans="1:47" ht="16.5" customHeight="1">
      <c r="A32" s="21"/>
      <c r="B32" s="22"/>
      <c r="C32" s="23"/>
      <c r="D32" s="25"/>
      <c r="E32" s="26"/>
      <c r="F32" s="27"/>
      <c r="G32" s="50" t="s">
        <v>67</v>
      </c>
      <c r="H32" s="54"/>
      <c r="I32" s="54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47">
        <v>226216604</v>
      </c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9"/>
    </row>
    <row r="33" spans="1:47" ht="16.5" customHeight="1" thickBot="1">
      <c r="A33" s="37"/>
      <c r="B33" s="38"/>
      <c r="C33" s="39"/>
      <c r="D33" s="40"/>
      <c r="E33" s="42" t="s">
        <v>68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1"/>
      <c r="AB33" s="42" t="s">
        <v>69</v>
      </c>
      <c r="AC33" s="42"/>
      <c r="AD33" s="43"/>
      <c r="AE33" s="44">
        <v>407163586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6"/>
    </row>
  </sheetData>
  <sheetProtection/>
  <mergeCells count="132">
    <mergeCell ref="A1:CZ1"/>
    <mergeCell ref="A3:AD3"/>
    <mergeCell ref="AE3:AU3"/>
    <mergeCell ref="AY3:CI3"/>
    <mergeCell ref="CJ3:CZ3"/>
    <mergeCell ref="A4:F6"/>
    <mergeCell ref="H4:Z4"/>
    <mergeCell ref="AB4:AD4"/>
    <mergeCell ref="AE4:AU4"/>
    <mergeCell ref="AZ4:BI6"/>
    <mergeCell ref="CX5:CZ5"/>
    <mergeCell ref="H6:Z6"/>
    <mergeCell ref="AB6:AD6"/>
    <mergeCell ref="AE6:AU6"/>
    <mergeCell ref="BL6:CB6"/>
    <mergeCell ref="CD6:CI6"/>
    <mergeCell ref="CJ6:CW6"/>
    <mergeCell ref="CX6:CZ6"/>
    <mergeCell ref="BL4:CB4"/>
    <mergeCell ref="CD4:CI4"/>
    <mergeCell ref="CJ4:CW4"/>
    <mergeCell ref="CX4:CZ4"/>
    <mergeCell ref="H5:Z5"/>
    <mergeCell ref="AB5:AD5"/>
    <mergeCell ref="AE5:AU5"/>
    <mergeCell ref="BL5:CB5"/>
    <mergeCell ref="CD5:CI5"/>
    <mergeCell ref="CJ5:CW5"/>
    <mergeCell ref="CX7:CZ7"/>
    <mergeCell ref="D8:F12"/>
    <mergeCell ref="G8:K11"/>
    <mergeCell ref="M8:AC8"/>
    <mergeCell ref="AE8:AU8"/>
    <mergeCell ref="BL8:CB8"/>
    <mergeCell ref="CD8:CI8"/>
    <mergeCell ref="CJ8:CW8"/>
    <mergeCell ref="CX8:CZ8"/>
    <mergeCell ref="M9:AC9"/>
    <mergeCell ref="H7:AC7"/>
    <mergeCell ref="AE7:AU7"/>
    <mergeCell ref="AZ7:BI10"/>
    <mergeCell ref="BL7:CB7"/>
    <mergeCell ref="CD7:CI7"/>
    <mergeCell ref="CJ7:CW7"/>
    <mergeCell ref="AE9:AU9"/>
    <mergeCell ref="BK9:CI9"/>
    <mergeCell ref="CJ9:CW9"/>
    <mergeCell ref="L11:AD11"/>
    <mergeCell ref="AE11:AU11"/>
    <mergeCell ref="AZ11:CB11"/>
    <mergeCell ref="CD11:CI11"/>
    <mergeCell ref="CJ11:CW11"/>
    <mergeCell ref="CX11:CZ11"/>
    <mergeCell ref="CX9:CZ9"/>
    <mergeCell ref="M10:AC10"/>
    <mergeCell ref="AE10:AU10"/>
    <mergeCell ref="BL10:CC10"/>
    <mergeCell ref="CJ10:CW10"/>
    <mergeCell ref="CX10:CZ10"/>
    <mergeCell ref="CX12:CZ12"/>
    <mergeCell ref="A13:C27"/>
    <mergeCell ref="G13:AD13"/>
    <mergeCell ref="AE13:AU13"/>
    <mergeCell ref="BI13:CB13"/>
    <mergeCell ref="CD13:CI13"/>
    <mergeCell ref="CJ13:CW13"/>
    <mergeCell ref="CX13:CZ13"/>
    <mergeCell ref="G14:AA14"/>
    <mergeCell ref="AE14:AU14"/>
    <mergeCell ref="H12:AC12"/>
    <mergeCell ref="AE12:AU12"/>
    <mergeCell ref="AZ12:BF14"/>
    <mergeCell ref="BI12:CB12"/>
    <mergeCell ref="CD12:CI12"/>
    <mergeCell ref="CJ12:CW12"/>
    <mergeCell ref="BH14:CI14"/>
    <mergeCell ref="CJ14:CW14"/>
    <mergeCell ref="BI16:CH16"/>
    <mergeCell ref="CJ16:CW16"/>
    <mergeCell ref="CX16:CZ16"/>
    <mergeCell ref="H17:AC17"/>
    <mergeCell ref="AE17:AU17"/>
    <mergeCell ref="BH17:CI17"/>
    <mergeCell ref="CJ17:CW17"/>
    <mergeCell ref="CX14:CZ14"/>
    <mergeCell ref="H15:AC15"/>
    <mergeCell ref="AE15:AU15"/>
    <mergeCell ref="AZ15:BF17"/>
    <mergeCell ref="BI15:CH15"/>
    <mergeCell ref="CJ15:CW15"/>
    <mergeCell ref="CX15:CZ15"/>
    <mergeCell ref="CX17:CZ17"/>
    <mergeCell ref="H18:AC18"/>
    <mergeCell ref="AE18:AU18"/>
    <mergeCell ref="G19:AD19"/>
    <mergeCell ref="AE19:AU19"/>
    <mergeCell ref="L20:O23"/>
    <mergeCell ref="R20:AC20"/>
    <mergeCell ref="AE20:AU20"/>
    <mergeCell ref="D16:F18"/>
    <mergeCell ref="H16:AC16"/>
    <mergeCell ref="AE16:AU16"/>
    <mergeCell ref="L25:AD25"/>
    <mergeCell ref="AE25:AU25"/>
    <mergeCell ref="H26:AC26"/>
    <mergeCell ref="AE26:AU26"/>
    <mergeCell ref="H27:Q30"/>
    <mergeCell ref="T27:AC27"/>
    <mergeCell ref="AE27:AU27"/>
    <mergeCell ref="T28:AC28"/>
    <mergeCell ref="AE28:AU28"/>
    <mergeCell ref="T29:AC29"/>
    <mergeCell ref="E33:Z33"/>
    <mergeCell ref="AB33:AD33"/>
    <mergeCell ref="AE33:AU33"/>
    <mergeCell ref="AE29:AU29"/>
    <mergeCell ref="S30:AD30"/>
    <mergeCell ref="AE30:AU30"/>
    <mergeCell ref="H31:AC31"/>
    <mergeCell ref="AE31:AU31"/>
    <mergeCell ref="G32:AD32"/>
    <mergeCell ref="AE32:AU32"/>
    <mergeCell ref="D21:F31"/>
    <mergeCell ref="G21:K24"/>
    <mergeCell ref="R21:AC21"/>
    <mergeCell ref="AE21:AU21"/>
    <mergeCell ref="R22:AC22"/>
    <mergeCell ref="AE22:AU22"/>
    <mergeCell ref="P23:AD23"/>
    <mergeCell ref="AE23:AU23"/>
    <mergeCell ref="M24:AC24"/>
    <mergeCell ref="AE24:AU24"/>
  </mergeCells>
  <dataValidations count="9">
    <dataValidation type="whole" allowBlank="1" showInputMessage="1" showErrorMessage="1" errorTitle="入力エラー" error="数値以外の入力または、8桁以上の入力は行えません。" sqref="AE22:AU22">
      <formula1>-999999</formula1>
      <formula2>99999999</formula2>
    </dataValidation>
    <dataValidation type="whole" allowBlank="1" showInputMessage="1" showErrorMessage="1" errorTitle="入力エラー" error="数値以外の入力または、7桁以上の入力は行えません。" sqref="AE20:AU20">
      <formula1>-99999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AE26:AR26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AE12:AR12">
      <formula1>-999999999</formula1>
      <formula2>9999999999</formula2>
    </dataValidation>
    <dataValidation type="whole" allowBlank="1" showInputMessage="1" showErrorMessage="1" errorTitle="入力エラー" error="数値以外の入力または、8桁以上の入力は行えません。" sqref="AE14:AR16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AE21:AR21">
      <formula1>-9999999</formula1>
      <formula2>99999999</formula2>
    </dataValidation>
    <dataValidation type="whole" allowBlank="1" showInputMessage="1" showErrorMessage="1" errorTitle="入力エラー" error="数値以外の入力または、12桁以上の入力は行えません。" sqref="AE4:AE6">
      <formula1>-9999999999</formula1>
      <formula2>99999999999</formula2>
    </dataValidation>
    <dataValidation type="whole" allowBlank="1" showInputMessage="1" showErrorMessage="1" errorTitle="入力エラー" error="数値以外の入力または、3桁以上の入力は行えません。" sqref="CK15:CW16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K10:CW10">
      <formula1>-999</formula1>
      <formula2>9999</formula2>
    </dataValidation>
  </dataValidations>
  <printOptions/>
  <pageMargins left="0.7874015748031497" right="0.7874015748031497" top="0.5905511811023623" bottom="0" header="0.3937007874015748" footer="0.3937007874015748"/>
  <pageSetup firstPageNumber="197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2014-04-13T10:31:27Z</dcterms:modified>
  <cp:category/>
  <cp:version/>
  <cp:contentType/>
  <cp:contentStatus/>
</cp:coreProperties>
</file>