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31"/>
  </bookViews>
  <sheets>
    <sheet name="51総括(1)" sheetId="54" r:id="rId1"/>
    <sheet name="51総括(2)" sheetId="55" r:id="rId2"/>
    <sheet name="51総括(3)" sheetId="70" r:id="rId3"/>
    <sheet name="51（乗①）" sheetId="27" r:id="rId4"/>
    <sheet name="51（乗②）" sheetId="66" r:id="rId5"/>
    <sheet name="51（乗③）" sheetId="36" r:id="rId6"/>
    <sheet name="51（トラ④）" sheetId="37" r:id="rId7"/>
    <sheet name="51（トラ⑤）" sheetId="38" r:id="rId8"/>
    <sheet name="51（トラ⑥）" sheetId="67" r:id="rId9"/>
    <sheet name="51（バ⑦）" sheetId="39" r:id="rId10"/>
    <sheet name="51（バ⑧）" sheetId="40" r:id="rId11"/>
    <sheet name="51（バ⑨）" sheetId="68" r:id="rId12"/>
  </sheets>
  <definedNames>
    <definedName name="_xlnm.Print_Area" localSheetId="6">'51（トラ④）'!$1:$47</definedName>
    <definedName name="_xlnm.Print_Area" localSheetId="7">'51（トラ⑤）'!$1:$47</definedName>
    <definedName name="_xlnm.Print_Area" localSheetId="8">'51（トラ⑥）'!$1:$47</definedName>
    <definedName name="_xlnm.Print_Area" localSheetId="9">'51（バ⑦）'!$A$1:$HJ$38</definedName>
    <definedName name="_xlnm.Print_Area" localSheetId="10">'51（バ⑧）'!$A$1:$GQ$38</definedName>
    <definedName name="_xlnm.Print_Area" localSheetId="11">'51（バ⑨）'!$A$1:$GQ$38</definedName>
    <definedName name="_xlnm.Print_Area" localSheetId="3">'51（乗①）'!$A$1:$HK$29</definedName>
    <definedName name="_xlnm.Print_Area" localSheetId="4">'51（乗②）'!$1:$29</definedName>
    <definedName name="_xlnm.Print_Area" localSheetId="5">'51（乗③）'!$1:$29</definedName>
    <definedName name="_xlnm.Print_Area" localSheetId="0">'51総括(1)'!$A$1:$HJ$33</definedName>
    <definedName name="_xlnm.Print_Area" localSheetId="1">'51総括(2)'!$1:$33</definedName>
    <definedName name="_xlnm.Print_Area" localSheetId="2">'51総括(3)'!$1:$33</definedName>
    <definedName name="宅地・山林">#REF!</definedName>
    <definedName name="田・畑">#REF!</definedName>
  </definedNames>
  <calcPr calcId="152511" refMode="R1C1"/>
</workbook>
</file>

<file path=xl/calcChain.xml><?xml version="1.0" encoding="utf-8"?>
<calcChain xmlns="http://schemas.openxmlformats.org/spreadsheetml/2006/main">
  <c r="EU15" i="70" l="1"/>
  <c r="AF22" i="55"/>
  <c r="CE29" i="55"/>
  <c r="AW18" i="55"/>
  <c r="ED29" i="54"/>
  <c r="DM31" i="54"/>
  <c r="DM30" i="54"/>
  <c r="DM28" i="54"/>
  <c r="DM27" i="54"/>
  <c r="DM25" i="54"/>
  <c r="DM24" i="54"/>
  <c r="DM23" i="54"/>
  <c r="DM19" i="54"/>
  <c r="AF22" i="54"/>
  <c r="AF33" i="54"/>
  <c r="EB30" i="68"/>
  <c r="DK37" i="40"/>
  <c r="GA30" i="39"/>
  <c r="CU30" i="38"/>
  <c r="CU44" i="37"/>
  <c r="GA37" i="68" l="1"/>
  <c r="FJ37" i="68"/>
  <c r="ES37" i="68"/>
  <c r="EB37" i="68"/>
  <c r="DK37" i="68"/>
  <c r="CT37" i="68"/>
  <c r="CC37" i="68"/>
  <c r="BL37" i="68"/>
  <c r="AU37" i="68"/>
  <c r="AD37" i="68"/>
  <c r="GA34" i="68"/>
  <c r="FJ34" i="68"/>
  <c r="ES34" i="68"/>
  <c r="EB34" i="68"/>
  <c r="DK34" i="68"/>
  <c r="CT34" i="68"/>
  <c r="CC34" i="68"/>
  <c r="BL34" i="68"/>
  <c r="AU34" i="68"/>
  <c r="AD34" i="68"/>
  <c r="GA30" i="68"/>
  <c r="FJ30" i="68"/>
  <c r="ES30" i="68"/>
  <c r="DK30" i="68"/>
  <c r="CT30" i="68"/>
  <c r="CC30" i="68"/>
  <c r="BL30" i="68"/>
  <c r="AU30" i="68"/>
  <c r="AD30" i="68"/>
  <c r="GA22" i="68"/>
  <c r="FJ22" i="68"/>
  <c r="ES22" i="68"/>
  <c r="EB22" i="68"/>
  <c r="DK22" i="68"/>
  <c r="CT22" i="68"/>
  <c r="CC22" i="68"/>
  <c r="BL22" i="68"/>
  <c r="AU22" i="68"/>
  <c r="AD22" i="68"/>
  <c r="GA14" i="68"/>
  <c r="FJ14" i="68"/>
  <c r="ES14" i="68"/>
  <c r="EB14" i="68"/>
  <c r="DK14" i="68"/>
  <c r="CT14" i="68"/>
  <c r="CC14" i="68"/>
  <c r="BL14" i="68"/>
  <c r="AU14" i="68"/>
  <c r="AD14" i="68"/>
  <c r="GA37" i="40"/>
  <c r="FJ37" i="40"/>
  <c r="ES37" i="40"/>
  <c r="EB37" i="40"/>
  <c r="CT37" i="40"/>
  <c r="CC37" i="40"/>
  <c r="BL37" i="40"/>
  <c r="AU37" i="40"/>
  <c r="GA34" i="40"/>
  <c r="FJ34" i="40"/>
  <c r="ES34" i="40"/>
  <c r="EB34" i="40"/>
  <c r="DK34" i="40"/>
  <c r="CT34" i="40"/>
  <c r="CC34" i="40"/>
  <c r="BL34" i="40"/>
  <c r="AU34" i="40"/>
  <c r="GA30" i="40"/>
  <c r="FJ30" i="40"/>
  <c r="ES30" i="40"/>
  <c r="EB30" i="40"/>
  <c r="DK30" i="40"/>
  <c r="CT30" i="40"/>
  <c r="CC30" i="40"/>
  <c r="BL30" i="40"/>
  <c r="AU30" i="40"/>
  <c r="GA22" i="40"/>
  <c r="FJ22" i="40"/>
  <c r="ES22" i="40"/>
  <c r="EB22" i="40"/>
  <c r="DK22" i="40"/>
  <c r="CT22" i="40"/>
  <c r="CC22" i="40"/>
  <c r="BL22" i="40"/>
  <c r="AU22" i="40"/>
  <c r="GA14" i="40"/>
  <c r="FJ14" i="40"/>
  <c r="ES14" i="40"/>
  <c r="EB14" i="40"/>
  <c r="DK14" i="40"/>
  <c r="CT14" i="40"/>
  <c r="CC14" i="40"/>
  <c r="BL14" i="40"/>
  <c r="AU14" i="40"/>
  <c r="AD37" i="40"/>
  <c r="AD34" i="40"/>
  <c r="AD30" i="40"/>
  <c r="AD22" i="40"/>
  <c r="AD14" i="40"/>
  <c r="DK36" i="39"/>
  <c r="DK35" i="39"/>
  <c r="DK33" i="39"/>
  <c r="DK32" i="39"/>
  <c r="DK29" i="39"/>
  <c r="DK28" i="39"/>
  <c r="DK27" i="39"/>
  <c r="DK26" i="39"/>
  <c r="DK25" i="39"/>
  <c r="DK24" i="39"/>
  <c r="DK23" i="39"/>
  <c r="DK21" i="39"/>
  <c r="DK20" i="39"/>
  <c r="DK19" i="39"/>
  <c r="DK18" i="39"/>
  <c r="DK17" i="39"/>
  <c r="DK16" i="39"/>
  <c r="DK15" i="39"/>
  <c r="DK13" i="39"/>
  <c r="DK12" i="39"/>
  <c r="DK11" i="39"/>
  <c r="DK10" i="39"/>
  <c r="DK9" i="39"/>
  <c r="DK8" i="39"/>
  <c r="DK7" i="39"/>
  <c r="GR37" i="39"/>
  <c r="GA37" i="39"/>
  <c r="FJ37" i="39"/>
  <c r="ES37" i="39"/>
  <c r="EB37" i="39"/>
  <c r="CT37" i="39"/>
  <c r="CC37" i="39"/>
  <c r="BL37" i="39"/>
  <c r="AU37" i="39"/>
  <c r="GR34" i="39"/>
  <c r="GA34" i="39"/>
  <c r="FJ34" i="39"/>
  <c r="ES34" i="39"/>
  <c r="EB34" i="39"/>
  <c r="CT34" i="39"/>
  <c r="CC34" i="39"/>
  <c r="BL34" i="39"/>
  <c r="AU34" i="39"/>
  <c r="GR30" i="39"/>
  <c r="FJ30" i="39"/>
  <c r="ES30" i="39"/>
  <c r="EB30" i="39"/>
  <c r="CT30" i="39"/>
  <c r="CC30" i="39"/>
  <c r="BL30" i="39"/>
  <c r="AU30" i="39"/>
  <c r="GR22" i="39"/>
  <c r="GA22" i="39"/>
  <c r="FJ22" i="39"/>
  <c r="ES22" i="39"/>
  <c r="EB22" i="39"/>
  <c r="CT22" i="39"/>
  <c r="CC22" i="39"/>
  <c r="BL22" i="39"/>
  <c r="AU22" i="39"/>
  <c r="GR14" i="39"/>
  <c r="GA14" i="39"/>
  <c r="FJ14" i="39"/>
  <c r="ES14" i="39"/>
  <c r="EB14" i="39"/>
  <c r="CT14" i="39"/>
  <c r="CC14" i="39"/>
  <c r="BL14" i="39"/>
  <c r="AU14" i="39"/>
  <c r="AD37" i="39"/>
  <c r="AD34" i="39"/>
  <c r="AD30" i="39"/>
  <c r="AD22" i="39"/>
  <c r="AD14" i="39"/>
  <c r="DL27" i="27"/>
  <c r="DL26" i="27"/>
  <c r="DL25" i="27"/>
  <c r="DL24" i="27"/>
  <c r="DL23" i="27"/>
  <c r="DL22" i="27"/>
  <c r="DL21" i="27"/>
  <c r="DL20" i="27"/>
  <c r="DL19" i="27"/>
  <c r="DL18" i="27"/>
  <c r="DL16" i="27"/>
  <c r="DL15" i="27"/>
  <c r="DL14" i="27"/>
  <c r="DL13" i="27"/>
  <c r="DL12" i="27"/>
  <c r="DL11" i="27"/>
  <c r="DL10" i="27"/>
  <c r="DL9" i="27"/>
  <c r="DL8" i="27"/>
  <c r="DL7" i="27"/>
  <c r="DL43" i="37"/>
  <c r="DL42" i="37"/>
  <c r="DL41" i="37"/>
  <c r="DL40" i="37"/>
  <c r="DL39" i="37"/>
  <c r="DL38" i="37"/>
  <c r="DL36" i="37"/>
  <c r="DL35" i="37"/>
  <c r="DL34" i="37"/>
  <c r="DL33" i="37"/>
  <c r="DL32" i="37"/>
  <c r="DL31" i="37"/>
  <c r="DL29" i="37"/>
  <c r="DL28" i="37"/>
  <c r="DL27" i="37"/>
  <c r="DL26" i="37"/>
  <c r="DL24" i="37"/>
  <c r="DL23" i="37"/>
  <c r="DL22" i="37"/>
  <c r="DL21" i="37"/>
  <c r="DL20" i="37"/>
  <c r="DL19" i="37"/>
  <c r="DL18" i="37"/>
  <c r="DL17" i="37"/>
  <c r="DL16" i="37"/>
  <c r="DL15" i="37"/>
  <c r="DL14" i="37"/>
  <c r="DL13" i="37"/>
  <c r="DL12" i="37"/>
  <c r="DL11" i="37"/>
  <c r="DL10" i="37"/>
  <c r="DL9" i="37"/>
  <c r="DL8" i="37"/>
  <c r="DL7" i="37"/>
  <c r="GB44" i="67"/>
  <c r="FK44" i="67"/>
  <c r="ET44" i="67"/>
  <c r="EC44" i="67"/>
  <c r="DL44" i="67"/>
  <c r="CU44" i="67"/>
  <c r="CD44" i="67"/>
  <c r="BM44" i="67"/>
  <c r="AV44" i="67"/>
  <c r="AE44" i="67"/>
  <c r="GB37" i="67"/>
  <c r="FK37" i="67"/>
  <c r="ET37" i="67"/>
  <c r="EC37" i="67"/>
  <c r="DL37" i="67"/>
  <c r="CU37" i="67"/>
  <c r="CD37" i="67"/>
  <c r="BM37" i="67"/>
  <c r="AV37" i="67"/>
  <c r="AE37" i="67"/>
  <c r="GB30" i="67"/>
  <c r="FK30" i="67"/>
  <c r="ET30" i="67"/>
  <c r="EC30" i="67"/>
  <c r="DL30" i="67"/>
  <c r="CU30" i="67"/>
  <c r="CD30" i="67"/>
  <c r="BM30" i="67"/>
  <c r="AV30" i="67"/>
  <c r="AE30" i="67"/>
  <c r="GB25" i="67"/>
  <c r="FK25" i="67"/>
  <c r="ET25" i="67"/>
  <c r="EC25" i="67"/>
  <c r="DL25" i="67"/>
  <c r="CU25" i="67"/>
  <c r="CD25" i="67"/>
  <c r="BM25" i="67"/>
  <c r="AV25" i="67"/>
  <c r="AE25" i="67"/>
  <c r="GB44" i="38"/>
  <c r="FK44" i="38"/>
  <c r="ET44" i="38"/>
  <c r="EC44" i="38"/>
  <c r="DL44" i="38"/>
  <c r="CU44" i="38"/>
  <c r="CD44" i="38"/>
  <c r="BM44" i="38"/>
  <c r="AV44" i="38"/>
  <c r="GB37" i="38"/>
  <c r="FK37" i="38"/>
  <c r="ET37" i="38"/>
  <c r="EC37" i="38"/>
  <c r="DL37" i="38"/>
  <c r="CU37" i="38"/>
  <c r="CD37" i="38"/>
  <c r="BM37" i="38"/>
  <c r="AV37" i="38"/>
  <c r="GB30" i="38"/>
  <c r="FK30" i="38"/>
  <c r="ET30" i="38"/>
  <c r="EC30" i="38"/>
  <c r="DL30" i="38"/>
  <c r="CD30" i="38"/>
  <c r="BM30" i="38"/>
  <c r="AV30" i="38"/>
  <c r="GB25" i="38"/>
  <c r="FK25" i="38"/>
  <c r="ET25" i="38"/>
  <c r="EC25" i="38"/>
  <c r="DL25" i="38"/>
  <c r="CU25" i="38"/>
  <c r="CD25" i="38"/>
  <c r="BM25" i="38"/>
  <c r="AV25" i="38"/>
  <c r="AE44" i="38"/>
  <c r="AE37" i="38"/>
  <c r="AE30" i="38"/>
  <c r="AE25" i="38"/>
  <c r="GS25" i="37"/>
  <c r="GB25" i="37"/>
  <c r="FK25" i="37"/>
  <c r="ET25" i="37"/>
  <c r="EC25" i="37"/>
  <c r="CU25" i="37"/>
  <c r="CD25" i="37"/>
  <c r="BM25" i="37"/>
  <c r="AV25" i="37"/>
  <c r="AE25" i="37"/>
  <c r="GS44" i="37"/>
  <c r="GB44" i="37"/>
  <c r="FK44" i="37"/>
  <c r="ET44" i="37"/>
  <c r="EC44" i="37"/>
  <c r="CD44" i="37"/>
  <c r="BM44" i="37"/>
  <c r="AV44" i="37"/>
  <c r="AE44" i="37"/>
  <c r="GS37" i="37"/>
  <c r="GB37" i="37"/>
  <c r="FK37" i="37"/>
  <c r="ET37" i="37"/>
  <c r="EC37" i="37"/>
  <c r="CU37" i="37"/>
  <c r="CD37" i="37"/>
  <c r="BM37" i="37"/>
  <c r="AV37" i="37"/>
  <c r="AE37" i="37"/>
  <c r="GS30" i="37"/>
  <c r="GB30" i="37"/>
  <c r="FK30" i="37"/>
  <c r="ET30" i="37"/>
  <c r="EC30" i="37"/>
  <c r="CU30" i="37"/>
  <c r="CD30" i="37"/>
  <c r="BM30" i="37"/>
  <c r="AV30" i="37"/>
  <c r="AE30" i="37"/>
  <c r="GB28" i="36"/>
  <c r="FK28" i="36"/>
  <c r="ET28" i="36"/>
  <c r="EC28" i="36"/>
  <c r="DL28" i="36"/>
  <c r="CU28" i="36"/>
  <c r="CD28" i="36"/>
  <c r="BM28" i="36"/>
  <c r="AV28" i="36"/>
  <c r="AE28" i="36"/>
  <c r="GB17" i="36"/>
  <c r="FK17" i="36"/>
  <c r="ET17" i="36"/>
  <c r="EC17" i="36"/>
  <c r="DL17" i="36"/>
  <c r="CU17" i="36"/>
  <c r="CD17" i="36"/>
  <c r="BM17" i="36"/>
  <c r="AV17" i="36"/>
  <c r="AE17" i="36"/>
  <c r="AE28" i="66"/>
  <c r="GB28" i="66"/>
  <c r="FK28" i="66"/>
  <c r="ET28" i="66"/>
  <c r="EC28" i="66"/>
  <c r="DL28" i="66"/>
  <c r="CU28" i="66"/>
  <c r="CD28" i="66"/>
  <c r="BM28" i="66"/>
  <c r="AV28" i="66"/>
  <c r="GB17" i="66"/>
  <c r="FK17" i="66"/>
  <c r="ET17" i="66"/>
  <c r="EC17" i="66"/>
  <c r="DL17" i="66"/>
  <c r="CU17" i="66"/>
  <c r="CD17" i="66"/>
  <c r="BM17" i="66"/>
  <c r="AV17" i="66"/>
  <c r="AE17" i="66"/>
  <c r="GS28" i="27"/>
  <c r="GB28" i="27"/>
  <c r="FK28" i="27"/>
  <c r="ET28" i="27"/>
  <c r="EC28" i="27"/>
  <c r="CU28" i="27"/>
  <c r="CD28" i="27"/>
  <c r="BM28" i="27"/>
  <c r="AV28" i="27"/>
  <c r="AE28" i="27"/>
  <c r="GS17" i="27"/>
  <c r="GB17" i="27"/>
  <c r="FK17" i="27"/>
  <c r="ET17" i="27"/>
  <c r="EC17" i="27"/>
  <c r="CU17" i="27"/>
  <c r="CD17" i="27"/>
  <c r="BM17" i="27"/>
  <c r="AV17" i="27"/>
  <c r="AE17" i="27"/>
  <c r="GC32" i="70"/>
  <c r="FL32" i="70"/>
  <c r="EU32" i="70"/>
  <c r="ED32" i="70"/>
  <c r="DM32" i="70"/>
  <c r="CV32" i="70"/>
  <c r="CE32" i="70"/>
  <c r="BN32" i="70"/>
  <c r="AW32" i="70"/>
  <c r="AF32" i="70"/>
  <c r="GC29" i="70"/>
  <c r="FL29" i="70"/>
  <c r="EU29" i="70"/>
  <c r="ED29" i="70"/>
  <c r="DM29" i="70"/>
  <c r="CV29" i="70"/>
  <c r="CE29" i="70"/>
  <c r="BN29" i="70"/>
  <c r="AW29" i="70"/>
  <c r="AF29" i="70"/>
  <c r="GC26" i="70"/>
  <c r="FL26" i="70"/>
  <c r="EU26" i="70"/>
  <c r="ED26" i="70"/>
  <c r="DM26" i="70"/>
  <c r="CV26" i="70"/>
  <c r="CE26" i="70"/>
  <c r="BN26" i="70"/>
  <c r="AW26" i="70"/>
  <c r="AF26" i="70"/>
  <c r="GC21" i="70"/>
  <c r="FL21" i="70"/>
  <c r="EU21" i="70"/>
  <c r="ED21" i="70"/>
  <c r="DM21" i="70"/>
  <c r="CV21" i="70"/>
  <c r="CE21" i="70"/>
  <c r="BN21" i="70"/>
  <c r="AW21" i="70"/>
  <c r="AF21" i="70"/>
  <c r="GC18" i="70"/>
  <c r="FL18" i="70"/>
  <c r="EU18" i="70"/>
  <c r="ED18" i="70"/>
  <c r="DM18" i="70"/>
  <c r="CV18" i="70"/>
  <c r="CE18" i="70"/>
  <c r="BN18" i="70"/>
  <c r="AW18" i="70"/>
  <c r="AF18" i="70"/>
  <c r="GC15" i="70"/>
  <c r="FL15" i="70"/>
  <c r="ED15" i="70"/>
  <c r="DM15" i="70"/>
  <c r="CV15" i="70"/>
  <c r="CE15" i="70"/>
  <c r="BN15" i="70"/>
  <c r="AW15" i="70"/>
  <c r="AF15" i="70"/>
  <c r="GC12" i="70"/>
  <c r="FL12" i="70"/>
  <c r="EU12" i="70"/>
  <c r="ED12" i="70"/>
  <c r="DM12" i="70"/>
  <c r="CV12" i="70"/>
  <c r="CE12" i="70"/>
  <c r="BN12" i="70"/>
  <c r="AW12" i="70"/>
  <c r="AF12" i="70"/>
  <c r="GC9" i="70"/>
  <c r="FL9" i="70"/>
  <c r="EU9" i="70"/>
  <c r="ED9" i="70"/>
  <c r="DM9" i="70"/>
  <c r="CV9" i="70"/>
  <c r="CE9" i="70"/>
  <c r="BN9" i="70"/>
  <c r="AW9" i="70"/>
  <c r="AF9" i="70"/>
  <c r="GC26" i="55"/>
  <c r="FL26" i="55"/>
  <c r="EU26" i="55"/>
  <c r="ED26" i="55"/>
  <c r="DM26" i="55"/>
  <c r="CV26" i="55"/>
  <c r="CE26" i="55"/>
  <c r="BN26" i="55"/>
  <c r="AW26" i="55"/>
  <c r="AF26" i="55"/>
  <c r="GC32" i="55"/>
  <c r="FL32" i="55"/>
  <c r="EU32" i="55"/>
  <c r="ED32" i="55"/>
  <c r="DM32" i="55"/>
  <c r="CV32" i="55"/>
  <c r="CE32" i="55"/>
  <c r="BN32" i="55"/>
  <c r="AW32" i="55"/>
  <c r="AF32" i="55"/>
  <c r="GC29" i="55"/>
  <c r="FL29" i="55"/>
  <c r="EU29" i="55"/>
  <c r="ED29" i="55"/>
  <c r="DM29" i="55"/>
  <c r="CV29" i="55"/>
  <c r="BN29" i="55"/>
  <c r="AW29" i="55"/>
  <c r="AF29" i="55"/>
  <c r="GC21" i="55"/>
  <c r="FL21" i="55"/>
  <c r="EU21" i="55"/>
  <c r="ED21" i="55"/>
  <c r="DM21" i="55"/>
  <c r="CV21" i="55"/>
  <c r="CE21" i="55"/>
  <c r="BN21" i="55"/>
  <c r="AW21" i="55"/>
  <c r="AF21" i="55"/>
  <c r="GC18" i="55"/>
  <c r="FL18" i="55"/>
  <c r="EU18" i="55"/>
  <c r="ED18" i="55"/>
  <c r="DM18" i="55"/>
  <c r="CV18" i="55"/>
  <c r="CE18" i="55"/>
  <c r="BN18" i="55"/>
  <c r="AF18" i="55"/>
  <c r="GC15" i="55"/>
  <c r="FL15" i="55"/>
  <c r="EU15" i="55"/>
  <c r="ED15" i="55"/>
  <c r="DM15" i="55"/>
  <c r="CV15" i="55"/>
  <c r="CE15" i="55"/>
  <c r="BN15" i="55"/>
  <c r="AW15" i="55"/>
  <c r="AF15" i="55"/>
  <c r="GC12" i="55"/>
  <c r="FL12" i="55"/>
  <c r="EU12" i="55"/>
  <c r="ED12" i="55"/>
  <c r="DM12" i="55"/>
  <c r="CV12" i="55"/>
  <c r="CE12" i="55"/>
  <c r="BN12" i="55"/>
  <c r="AW12" i="55"/>
  <c r="AF12" i="55"/>
  <c r="GC9" i="55"/>
  <c r="FL9" i="55"/>
  <c r="EU9" i="55"/>
  <c r="ED9" i="55"/>
  <c r="DM9" i="55"/>
  <c r="CV9" i="55"/>
  <c r="CE9" i="55"/>
  <c r="BN9" i="55"/>
  <c r="AW9" i="55"/>
  <c r="AF9" i="55"/>
  <c r="GT26" i="54"/>
  <c r="EU26" i="54"/>
  <c r="ED26" i="54"/>
  <c r="BN26" i="54"/>
  <c r="AF26" i="54"/>
  <c r="DM26" i="54"/>
  <c r="DM32" i="54"/>
  <c r="DM29" i="54"/>
  <c r="DM20" i="54"/>
  <c r="DM21" i="54"/>
  <c r="DM17" i="54"/>
  <c r="DM16" i="54"/>
  <c r="DM14" i="54"/>
  <c r="DM13" i="54"/>
  <c r="DM11" i="54"/>
  <c r="DM10" i="54"/>
  <c r="DM8" i="54"/>
  <c r="DM7" i="54"/>
  <c r="GT32" i="54"/>
  <c r="GC32" i="54"/>
  <c r="FL32" i="54"/>
  <c r="EU32" i="54"/>
  <c r="ED32" i="54"/>
  <c r="CV32" i="54"/>
  <c r="CE32" i="54"/>
  <c r="BN32" i="54"/>
  <c r="AW32" i="54"/>
  <c r="AF32" i="54"/>
  <c r="GT29" i="54"/>
  <c r="GC29" i="54"/>
  <c r="FL29" i="54"/>
  <c r="EU29" i="54"/>
  <c r="CV29" i="54"/>
  <c r="CE29" i="54"/>
  <c r="BN29" i="54"/>
  <c r="AW29" i="54"/>
  <c r="AF29" i="54"/>
  <c r="GC26" i="54"/>
  <c r="FL26" i="54"/>
  <c r="CV26" i="54"/>
  <c r="CE26" i="54"/>
  <c r="AW26" i="54"/>
  <c r="GT21" i="54"/>
  <c r="GC21" i="54"/>
  <c r="FL21" i="54"/>
  <c r="EU21" i="54"/>
  <c r="ED21" i="54"/>
  <c r="CV21" i="54"/>
  <c r="CE21" i="54"/>
  <c r="BN21" i="54"/>
  <c r="AW21" i="54"/>
  <c r="AF21" i="54"/>
  <c r="GT18" i="54"/>
  <c r="GC18" i="54"/>
  <c r="FL18" i="54"/>
  <c r="EU18" i="54"/>
  <c r="ED18" i="54"/>
  <c r="CV18" i="54"/>
  <c r="CE18" i="54"/>
  <c r="BN18" i="54"/>
  <c r="AW18" i="54"/>
  <c r="AF18" i="54"/>
  <c r="GT15" i="54"/>
  <c r="GC15" i="54"/>
  <c r="FL15" i="54"/>
  <c r="EU15" i="54"/>
  <c r="ED15" i="54"/>
  <c r="CV15" i="54"/>
  <c r="CE15" i="54"/>
  <c r="BN15" i="54"/>
  <c r="AW15" i="54"/>
  <c r="AF15" i="54"/>
  <c r="GT12" i="54"/>
  <c r="GC12" i="54"/>
  <c r="FL12" i="54"/>
  <c r="EU12" i="54"/>
  <c r="ED12" i="54"/>
  <c r="CV12" i="54"/>
  <c r="CE12" i="54"/>
  <c r="BN12" i="54"/>
  <c r="AW12" i="54"/>
  <c r="AW22" i="54" s="1"/>
  <c r="AF12" i="54"/>
  <c r="GT9" i="54"/>
  <c r="GC9" i="54"/>
  <c r="FL9" i="54"/>
  <c r="EU9" i="54"/>
  <c r="ED9" i="54"/>
  <c r="CV9" i="54"/>
  <c r="CE9" i="54"/>
  <c r="BN9" i="54"/>
  <c r="AW9" i="54"/>
  <c r="AF9" i="54"/>
  <c r="FL22" i="70" l="1"/>
  <c r="FL33" i="70" s="1"/>
  <c r="EU22" i="70"/>
  <c r="EU33" i="70" s="1"/>
  <c r="ED22" i="70"/>
  <c r="ED33" i="70" s="1"/>
  <c r="CV22" i="70"/>
  <c r="CV33" i="70" s="1"/>
  <c r="CE22" i="70"/>
  <c r="CE33" i="70" s="1"/>
  <c r="BN22" i="70"/>
  <c r="BN33" i="70" s="1"/>
  <c r="AF22" i="70"/>
  <c r="AF33" i="70" s="1"/>
  <c r="ED22" i="55"/>
  <c r="ED33" i="55" s="1"/>
  <c r="BN22" i="55"/>
  <c r="BN33" i="55" s="1"/>
  <c r="GT22" i="54"/>
  <c r="GT33" i="54" s="1"/>
  <c r="GC22" i="54"/>
  <c r="GC33" i="54" s="1"/>
  <c r="FL22" i="54"/>
  <c r="FL33" i="54"/>
  <c r="EU22" i="54"/>
  <c r="EU33" i="54" s="1"/>
  <c r="ED22" i="54"/>
  <c r="ED33" i="54" s="1"/>
  <c r="CV22" i="54"/>
  <c r="CV33" i="54" s="1"/>
  <c r="CE22" i="54"/>
  <c r="CE33" i="54" s="1"/>
  <c r="DM18" i="54"/>
  <c r="BN22" i="54"/>
  <c r="BN33" i="54" s="1"/>
  <c r="DM12" i="54"/>
  <c r="FJ31" i="68"/>
  <c r="ES31" i="68"/>
  <c r="EB31" i="68"/>
  <c r="CT31" i="68"/>
  <c r="CC31" i="68"/>
  <c r="BL31" i="68"/>
  <c r="AD31" i="68"/>
  <c r="FJ31" i="40"/>
  <c r="ES31" i="40"/>
  <c r="CT31" i="40"/>
  <c r="CC31" i="40"/>
  <c r="AD31" i="40"/>
  <c r="FJ31" i="39"/>
  <c r="ES31" i="39"/>
  <c r="DK34" i="39"/>
  <c r="BL31" i="39"/>
  <c r="DK22" i="39"/>
  <c r="GB45" i="67"/>
  <c r="FK45" i="67"/>
  <c r="EC45" i="67"/>
  <c r="DL45" i="67"/>
  <c r="CU45" i="67"/>
  <c r="BM45" i="67"/>
  <c r="AV45" i="67"/>
  <c r="AE45" i="67"/>
  <c r="GB45" i="38"/>
  <c r="ET45" i="38"/>
  <c r="CD45" i="38"/>
  <c r="GS45" i="37"/>
  <c r="GB45" i="37"/>
  <c r="FK45" i="37"/>
  <c r="ET45" i="37"/>
  <c r="EC45" i="37"/>
  <c r="CU45" i="37"/>
  <c r="CD45" i="37"/>
  <c r="BM45" i="37"/>
  <c r="DL44" i="37"/>
  <c r="DL37" i="37"/>
  <c r="AV45" i="37"/>
  <c r="AE45" i="37"/>
  <c r="FK29" i="36"/>
  <c r="ET29" i="36"/>
  <c r="CU29" i="36"/>
  <c r="CD29" i="36"/>
  <c r="AE29" i="36"/>
  <c r="FK29" i="66"/>
  <c r="CU29" i="66"/>
  <c r="BM29" i="27"/>
  <c r="DL28" i="27"/>
  <c r="AW33" i="54"/>
  <c r="AV29" i="66"/>
  <c r="DL29" i="66"/>
  <c r="GB29" i="66"/>
  <c r="CU45" i="38"/>
  <c r="FK45" i="38"/>
  <c r="DL30" i="37"/>
  <c r="CT31" i="39"/>
  <c r="GA31" i="39"/>
  <c r="CC31" i="39"/>
  <c r="AU31" i="40"/>
  <c r="DK31" i="40"/>
  <c r="GA31" i="40"/>
  <c r="AW22" i="55"/>
  <c r="AW33" i="55" s="1"/>
  <c r="DM22" i="55"/>
  <c r="DM33" i="55" s="1"/>
  <c r="GC22" i="55"/>
  <c r="GC33" i="55" s="1"/>
  <c r="AW22" i="70"/>
  <c r="AW33" i="70" s="1"/>
  <c r="DM22" i="70"/>
  <c r="DM33" i="70" s="1"/>
  <c r="GC22" i="70"/>
  <c r="GC33" i="70" s="1"/>
  <c r="AE45" i="38"/>
  <c r="AV45" i="38"/>
  <c r="DL45" i="38"/>
  <c r="CD45" i="67"/>
  <c r="ET45" i="67"/>
  <c r="AU31" i="39"/>
  <c r="BL31" i="40"/>
  <c r="EB31" i="40"/>
  <c r="CD29" i="66"/>
  <c r="ET29" i="66"/>
  <c r="BM45" i="38"/>
  <c r="EC45" i="38"/>
  <c r="DL25" i="37"/>
  <c r="AD31" i="39"/>
  <c r="EB31" i="39"/>
  <c r="GR31" i="39"/>
  <c r="DK30" i="39"/>
  <c r="DK37" i="39"/>
  <c r="AU31" i="68"/>
  <c r="DK31" i="68"/>
  <c r="GA31" i="68"/>
  <c r="DK14" i="39"/>
  <c r="DL17" i="27"/>
  <c r="AV29" i="27"/>
  <c r="GB29" i="27"/>
  <c r="EC29" i="27"/>
  <c r="GS29" i="27"/>
  <c r="CD29" i="27"/>
  <c r="ET29" i="27"/>
  <c r="AV29" i="36"/>
  <c r="DL29" i="36"/>
  <c r="GB29" i="36"/>
  <c r="BM29" i="36"/>
  <c r="EC29" i="36"/>
  <c r="AE29" i="66"/>
  <c r="BM29" i="66"/>
  <c r="EC29" i="66"/>
  <c r="AE29" i="27"/>
  <c r="CU29" i="27"/>
  <c r="FK29" i="27"/>
  <c r="AF33" i="55"/>
  <c r="CV22" i="55"/>
  <c r="CV33" i="55" s="1"/>
  <c r="FL22" i="55"/>
  <c r="FL33" i="55" s="1"/>
  <c r="CE22" i="55"/>
  <c r="CE33" i="55" s="1"/>
  <c r="EU22" i="55"/>
  <c r="EU33" i="55" s="1"/>
  <c r="DM15" i="54"/>
  <c r="DM9" i="54"/>
  <c r="DM22" i="54" l="1"/>
  <c r="DM33" i="54" s="1"/>
  <c r="DK31" i="39"/>
  <c r="DL45" i="37"/>
  <c r="DL29" i="27"/>
</calcChain>
</file>

<file path=xl/sharedStrings.xml><?xml version="1.0" encoding="utf-8"?>
<sst xmlns="http://schemas.openxmlformats.org/spreadsheetml/2006/main" count="1177" uniqueCount="167">
  <si>
    <t>①</t>
    <phoneticPr fontId="2"/>
  </si>
  <si>
    <t>②</t>
    <phoneticPr fontId="2"/>
  </si>
  <si>
    <t>普通車</t>
    <phoneticPr fontId="2"/>
  </si>
  <si>
    <t>乗用車</t>
    <phoneticPr fontId="2"/>
  </si>
  <si>
    <t>トラック</t>
    <phoneticPr fontId="2"/>
  </si>
  <si>
    <t>けん引車</t>
    <phoneticPr fontId="2"/>
  </si>
  <si>
    <t>被けん引車</t>
    <phoneticPr fontId="2"/>
  </si>
  <si>
    <t>貨客兼用車</t>
    <phoneticPr fontId="2"/>
  </si>
  <si>
    <t>営業用</t>
    <phoneticPr fontId="2"/>
  </si>
  <si>
    <t>自家用</t>
    <phoneticPr fontId="2"/>
  </si>
  <si>
    <t>三輪の
小型自動車</t>
    <phoneticPr fontId="2"/>
  </si>
  <si>
    <t>貨客兼用車</t>
    <rPh sb="0" eb="2">
      <t>カキャク</t>
    </rPh>
    <rPh sb="2" eb="4">
      <t>ケンヨウ</t>
    </rPh>
    <rPh sb="4" eb="5">
      <t>シャ</t>
    </rPh>
    <phoneticPr fontId="2"/>
  </si>
  <si>
    <t>区　　　　　　分</t>
    <rPh sb="0" eb="1">
      <t>ク</t>
    </rPh>
    <rPh sb="7" eb="8">
      <t>ブン</t>
    </rPh>
    <phoneticPr fontId="2"/>
  </si>
  <si>
    <t>差引課税台数</t>
    <phoneticPr fontId="2"/>
  </si>
  <si>
    <t xml:space="preserve">
</t>
    <phoneticPr fontId="2"/>
  </si>
  <si>
    <t xml:space="preserve">
</t>
    <phoneticPr fontId="2"/>
  </si>
  <si>
    <t>1,000cc以下</t>
    <phoneticPr fontId="2"/>
  </si>
  <si>
    <t>6,000cc超</t>
    <phoneticPr fontId="2"/>
  </si>
  <si>
    <t>1,000cc超 1,500cc以下</t>
    <phoneticPr fontId="2"/>
  </si>
  <si>
    <t>1,500cc超 2,000cc以下</t>
    <phoneticPr fontId="2"/>
  </si>
  <si>
    <t>2,000cc超 2,500cc以下</t>
    <phoneticPr fontId="2"/>
  </si>
  <si>
    <t>2,500cc超 3,000cc以下</t>
    <phoneticPr fontId="2"/>
  </si>
  <si>
    <t>3,000cc超 3,500cc以下</t>
    <phoneticPr fontId="2"/>
  </si>
  <si>
    <t>3,500cc超 4,000cc以下</t>
    <phoneticPr fontId="2"/>
  </si>
  <si>
    <t>4,000cc超 4,500cc以下</t>
    <phoneticPr fontId="2"/>
  </si>
  <si>
    <t>4,500cc超 6,000cc以下</t>
    <phoneticPr fontId="2"/>
  </si>
  <si>
    <t>小　　　　計</t>
    <phoneticPr fontId="2"/>
  </si>
  <si>
    <t>計　Ａ</t>
    <phoneticPr fontId="2"/>
  </si>
  <si>
    <t>１トン以下</t>
    <phoneticPr fontId="2"/>
  </si>
  <si>
    <t>１トン超 ２トン以下</t>
    <phoneticPr fontId="2"/>
  </si>
  <si>
    <t>２トン超 ３トン以下</t>
    <phoneticPr fontId="2"/>
  </si>
  <si>
    <t>３トン超 ４トン以下</t>
    <phoneticPr fontId="2"/>
  </si>
  <si>
    <t>４トン超 ５トン以下</t>
    <phoneticPr fontId="2"/>
  </si>
  <si>
    <t>５トン超 ６トン以下</t>
    <phoneticPr fontId="2"/>
  </si>
  <si>
    <t>６トン超 ７トン以下</t>
    <phoneticPr fontId="2"/>
  </si>
  <si>
    <t>７トン超 ８トン以下</t>
    <phoneticPr fontId="2"/>
  </si>
  <si>
    <t>８トン超</t>
    <phoneticPr fontId="2"/>
  </si>
  <si>
    <t>けん引車・被けん引車・
貨客兼用車を除く</t>
    <phoneticPr fontId="2"/>
  </si>
  <si>
    <t>賦課期日現在
調定額</t>
    <phoneticPr fontId="2"/>
  </si>
  <si>
    <t>合計</t>
    <phoneticPr fontId="2"/>
  </si>
  <si>
    <t/>
  </si>
  <si>
    <t>小計</t>
    <rPh sb="0" eb="2">
      <t>ショウケイ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</si>
  <si>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</si>
  <si>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</si>
  <si>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1,000cc以下</t>
    <rPh sb="7" eb="9">
      <t>イカ</t>
    </rPh>
    <phoneticPr fontId="2"/>
  </si>
  <si>
    <t>1,500cc超</t>
    <rPh sb="7" eb="8">
      <t>チョウ</t>
    </rPh>
    <phoneticPr fontId="2"/>
  </si>
  <si>
    <t>30人超40人以下</t>
    <rPh sb="2" eb="3">
      <t>ニン</t>
    </rPh>
    <rPh sb="3" eb="4">
      <t>チョウ</t>
    </rPh>
    <rPh sb="6" eb="9">
      <t>ニンイカ</t>
    </rPh>
    <phoneticPr fontId="2"/>
  </si>
  <si>
    <t>40人超50人以下</t>
    <rPh sb="2" eb="3">
      <t>ニン</t>
    </rPh>
    <rPh sb="3" eb="4">
      <t>チョウ</t>
    </rPh>
    <rPh sb="6" eb="9">
      <t>ニンイカ</t>
    </rPh>
    <phoneticPr fontId="2"/>
  </si>
  <si>
    <t>50人超60人以下</t>
    <rPh sb="2" eb="3">
      <t>ニン</t>
    </rPh>
    <rPh sb="3" eb="4">
      <t>チョウ</t>
    </rPh>
    <rPh sb="6" eb="9">
      <t>ニンイカ</t>
    </rPh>
    <phoneticPr fontId="2"/>
  </si>
  <si>
    <t>60人超70人以下</t>
    <rPh sb="2" eb="3">
      <t>ニン</t>
    </rPh>
    <rPh sb="3" eb="4">
      <t>チョウ</t>
    </rPh>
    <rPh sb="6" eb="9">
      <t>ニンイカ</t>
    </rPh>
    <phoneticPr fontId="2"/>
  </si>
  <si>
    <t>70人超80人以下</t>
    <rPh sb="2" eb="3">
      <t>ニン</t>
    </rPh>
    <rPh sb="3" eb="4">
      <t>チョウ</t>
    </rPh>
    <rPh sb="6" eb="9">
      <t>ニンイカ</t>
    </rPh>
    <phoneticPr fontId="2"/>
  </si>
  <si>
    <t>80人超</t>
    <rPh sb="2" eb="3">
      <t>ニン</t>
    </rPh>
    <rPh sb="3" eb="4">
      <t>チョウ</t>
    </rPh>
    <phoneticPr fontId="2"/>
  </si>
  <si>
    <t>小型車</t>
    <phoneticPr fontId="2"/>
  </si>
  <si>
    <t>一般乗合用以外</t>
    <rPh sb="0" eb="2">
      <t>イッパン</t>
    </rPh>
    <rPh sb="2" eb="4">
      <t>ノリアイ</t>
    </rPh>
    <rPh sb="4" eb="5">
      <t>ヨウ</t>
    </rPh>
    <rPh sb="5" eb="7">
      <t>イガイ</t>
    </rPh>
    <phoneticPr fontId="2"/>
  </si>
  <si>
    <t>特種用途車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</si>
  <si>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</si>
  <si>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</si>
  <si>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</si>
  <si>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</si>
  <si>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６　自動車税に関する調　５１表</t>
    <rPh sb="14" eb="15">
      <t>ヒョウ</t>
    </rPh>
    <phoneticPr fontId="2"/>
  </si>
  <si>
    <t>小　　　　計</t>
    <rPh sb="0" eb="1">
      <t>ショウ</t>
    </rPh>
    <rPh sb="5" eb="6">
      <t>ケイ</t>
    </rPh>
    <phoneticPr fontId="2"/>
  </si>
  <si>
    <t>計　Ｂ</t>
    <rPh sb="0" eb="1">
      <t>ケイ</t>
    </rPh>
    <phoneticPr fontId="2"/>
  </si>
  <si>
    <t>1,000cc超1,500cc以下</t>
    <phoneticPr fontId="2"/>
  </si>
  <si>
    <t>バス</t>
    <phoneticPr fontId="2"/>
  </si>
  <si>
    <t>一般乗合用</t>
    <rPh sb="0" eb="2">
      <t>イッパン</t>
    </rPh>
    <rPh sb="2" eb="4">
      <t>ノリアイ</t>
    </rPh>
    <rPh sb="4" eb="5">
      <t>ヨウ</t>
    </rPh>
    <phoneticPr fontId="2"/>
  </si>
  <si>
    <t>一般乗合用</t>
    <phoneticPr fontId="2"/>
  </si>
  <si>
    <t>一般乗合用以外</t>
    <phoneticPr fontId="2"/>
  </si>
  <si>
    <t>計　Ｃ</t>
    <rPh sb="0" eb="1">
      <t>ケイ</t>
    </rPh>
    <phoneticPr fontId="2"/>
  </si>
  <si>
    <t>計　Ｄ</t>
    <rPh sb="0" eb="1">
      <t>ケイ</t>
    </rPh>
    <phoneticPr fontId="2"/>
  </si>
  <si>
    <t>計　Ｅ</t>
    <rPh sb="0" eb="1">
      <t>ケイ</t>
    </rPh>
    <phoneticPr fontId="2"/>
  </si>
  <si>
    <t>小　　　計</t>
    <rPh sb="0" eb="1">
      <t>ショウ</t>
    </rPh>
    <rPh sb="4" eb="5">
      <t>ケイ</t>
    </rPh>
    <phoneticPr fontId="2"/>
  </si>
  <si>
    <t>合計　Ａ＋Ｂ＋Ｃ＋Ｄ＋Ｅ</t>
    <rPh sb="0" eb="2">
      <t>ゴウケイ</t>
    </rPh>
    <phoneticPr fontId="2"/>
  </si>
  <si>
    <t>自家用</t>
    <rPh sb="0" eb="2">
      <t>ジカ</t>
    </rPh>
    <rPh sb="2" eb="3">
      <t>ヨウ</t>
    </rPh>
    <phoneticPr fontId="2"/>
  </si>
  <si>
    <t>合計</t>
    <rPh sb="0" eb="2">
      <t>ゴウケイ</t>
    </rPh>
    <phoneticPr fontId="2"/>
  </si>
  <si>
    <t>被けん引車</t>
    <rPh sb="0" eb="1">
      <t>ヒ</t>
    </rPh>
    <phoneticPr fontId="2"/>
  </si>
  <si>
    <t>⑦</t>
    <phoneticPr fontId="2"/>
  </si>
  <si>
    <t>⑧</t>
    <phoneticPr fontId="2"/>
  </si>
  <si>
    <t>⑨</t>
    <phoneticPr fontId="2"/>
  </si>
  <si>
    <t>けん引車・被けん引車・
貨客兼用車を除く</t>
    <rPh sb="12" eb="13">
      <t>カ</t>
    </rPh>
    <rPh sb="13" eb="14">
      <t>キャク</t>
    </rPh>
    <rPh sb="14" eb="16">
      <t>ケンヨウ</t>
    </rPh>
    <phoneticPr fontId="2"/>
  </si>
  <si>
    <t>けん引車、
被けん引車、
貨客兼用車
を除く</t>
    <rPh sb="20" eb="21">
      <t>ノゾ</t>
    </rPh>
    <phoneticPr fontId="2"/>
  </si>
  <si>
    <t>⑩</t>
    <phoneticPr fontId="2"/>
  </si>
  <si>
    <t>①のうち
非課税台数</t>
    <phoneticPr fontId="2"/>
  </si>
  <si>
    <t>①のうち
減免台数</t>
    <phoneticPr fontId="2"/>
  </si>
  <si>
    <t>①－(②＋③＋④)</t>
    <phoneticPr fontId="2"/>
  </si>
  <si>
    <t>⑤のうち
積雪による
軽減税率
の適用を
受けたもの</t>
    <phoneticPr fontId="2"/>
  </si>
  <si>
    <t>⑤のうち
グリーン化
による軽課
の適用を
受けたもの</t>
    <phoneticPr fontId="2"/>
  </si>
  <si>
    <t>⑤のうち
グリーン化
による重課
の適用を
受けたもの</t>
    <phoneticPr fontId="2"/>
  </si>
  <si>
    <t>⑪</t>
    <phoneticPr fontId="2"/>
  </si>
  <si>
    <t>⑫</t>
    <phoneticPr fontId="2"/>
  </si>
  <si>
    <t>⑬</t>
    <phoneticPr fontId="2"/>
  </si>
  <si>
    <t>賦課期日現在
登録台数</t>
    <phoneticPr fontId="2"/>
  </si>
  <si>
    <t>①のうち
課税免除台数</t>
    <phoneticPr fontId="2"/>
  </si>
  <si>
    <t>⑤のうち
合衆国軍隊の
構成員等分</t>
    <phoneticPr fontId="2"/>
  </si>
  <si>
    <t>総計</t>
    <phoneticPr fontId="2"/>
  </si>
  <si>
    <t>普通車(８t以下)</t>
    <phoneticPr fontId="2"/>
  </si>
  <si>
    <t>普通車(８t超)</t>
    <phoneticPr fontId="2"/>
  </si>
  <si>
    <t>30人以下</t>
    <phoneticPr fontId="2"/>
  </si>
  <si>
    <t>⑭</t>
    <phoneticPr fontId="2"/>
  </si>
  <si>
    <t>⑮</t>
    <phoneticPr fontId="2"/>
  </si>
  <si>
    <t>1,000cc以下</t>
    <phoneticPr fontId="2"/>
  </si>
  <si>
    <t>1,000cc超 1,500cc以下</t>
    <phoneticPr fontId="2"/>
  </si>
  <si>
    <t>1,500cc超 2,000cc以下</t>
    <phoneticPr fontId="2"/>
  </si>
  <si>
    <t>2,000cc超 2,500cc以下</t>
    <phoneticPr fontId="2"/>
  </si>
  <si>
    <t>賦課期日現在
調定額</t>
    <phoneticPr fontId="2"/>
  </si>
  <si>
    <t>１トン以下</t>
    <phoneticPr fontId="2"/>
  </si>
  <si>
    <t>１トン超 ２トン以下</t>
    <phoneticPr fontId="2"/>
  </si>
  <si>
    <t>自家用</t>
    <phoneticPr fontId="2"/>
  </si>
  <si>
    <t>２トン超 ３トン以下</t>
    <phoneticPr fontId="2"/>
  </si>
  <si>
    <t>３トン超 ４トン以下</t>
    <phoneticPr fontId="2"/>
  </si>
  <si>
    <t>４トン超 ５トン以下</t>
    <phoneticPr fontId="2"/>
  </si>
  <si>
    <t>５トン超 ６トン以下</t>
    <phoneticPr fontId="2"/>
  </si>
  <si>
    <t>トラック</t>
    <phoneticPr fontId="2"/>
  </si>
  <si>
    <t>６トン超 ７トン以下</t>
    <phoneticPr fontId="2"/>
  </si>
  <si>
    <t>７トン超 ８トン以下</t>
    <phoneticPr fontId="2"/>
  </si>
  <si>
    <t>８トン超</t>
    <phoneticPr fontId="2"/>
  </si>
  <si>
    <t>小型車</t>
    <phoneticPr fontId="2"/>
  </si>
  <si>
    <t>けん引車</t>
    <phoneticPr fontId="2"/>
  </si>
  <si>
    <t>普通車</t>
    <phoneticPr fontId="2"/>
  </si>
  <si>
    <t>小型車</t>
    <phoneticPr fontId="2"/>
  </si>
  <si>
    <t>被けん引車</t>
    <phoneticPr fontId="2"/>
  </si>
  <si>
    <t>普通車(８t以下)</t>
    <phoneticPr fontId="2"/>
  </si>
  <si>
    <t>普通車(８t超)</t>
    <phoneticPr fontId="2"/>
  </si>
  <si>
    <t>貨客兼用車</t>
    <phoneticPr fontId="2"/>
  </si>
  <si>
    <t>1,000cc超1,500cc以下</t>
    <phoneticPr fontId="2"/>
  </si>
  <si>
    <t>30人以下</t>
    <phoneticPr fontId="2"/>
  </si>
  <si>
    <t>一般乗合用</t>
    <phoneticPr fontId="2"/>
  </si>
  <si>
    <t>バス</t>
    <phoneticPr fontId="2"/>
  </si>
  <si>
    <t>一般乗合用以外</t>
    <phoneticPr fontId="2"/>
  </si>
  <si>
    <t>三輪の
小型自動車</t>
    <phoneticPr fontId="2"/>
  </si>
  <si>
    <t>特種用途車</t>
    <phoneticPr fontId="2"/>
  </si>
  <si>
    <t>賦課期日現在
登録台数</t>
    <phoneticPr fontId="2"/>
  </si>
  <si>
    <t>賦課期日現在台数</t>
    <phoneticPr fontId="2"/>
  </si>
  <si>
    <t>⑨</t>
    <phoneticPr fontId="2"/>
  </si>
  <si>
    <t>⑩</t>
    <phoneticPr fontId="2"/>
  </si>
  <si>
    <t>⑪のうち
ガソリン車
又はＬＰＧ車</t>
    <phoneticPr fontId="2"/>
  </si>
  <si>
    <t>⑫</t>
    <phoneticPr fontId="2"/>
  </si>
  <si>
    <t>⑪のうち
ディーゼル車</t>
    <phoneticPr fontId="2"/>
  </si>
  <si>
    <t>⑭のうち
⑥に係る
調定額</t>
    <phoneticPr fontId="2"/>
  </si>
  <si>
    <t>⑭のうち
⑦に係る
調定額</t>
    <phoneticPr fontId="2"/>
  </si>
  <si>
    <t>⑭のうち
⑩に係る
調定額</t>
    <phoneticPr fontId="2"/>
  </si>
  <si>
    <t>⑭のうち
⑫に係る
調定額</t>
    <phoneticPr fontId="2"/>
  </si>
  <si>
    <t>⑭のうち
⑬に係る
調定額</t>
    <phoneticPr fontId="2"/>
  </si>
  <si>
    <t>年度末現在
登録台数</t>
    <rPh sb="0" eb="3">
      <t>ネンドマツ</t>
    </rPh>
    <rPh sb="3" eb="5">
      <t>ゲンザイ</t>
    </rPh>
    <rPh sb="6" eb="8">
      <t>トウロク</t>
    </rPh>
    <rPh sb="8" eb="10">
      <t>ダイスウ</t>
    </rPh>
    <phoneticPr fontId="2"/>
  </si>
  <si>
    <t>年度末現在
非課税台数</t>
    <rPh sb="0" eb="3">
      <t>ネンドマツ</t>
    </rPh>
    <rPh sb="3" eb="5">
      <t>ゲンザイ</t>
    </rPh>
    <rPh sb="6" eb="9">
      <t>ヒカゼイ</t>
    </rPh>
    <rPh sb="9" eb="11">
      <t>ダイスウ</t>
    </rPh>
    <phoneticPr fontId="2"/>
  </si>
  <si>
    <t>年度末現在
課税免除台数</t>
    <rPh sb="0" eb="3">
      <t>ネンドマツ</t>
    </rPh>
    <rPh sb="3" eb="5">
      <t>ゲンザイ</t>
    </rPh>
    <rPh sb="6" eb="8">
      <t>カゼイ</t>
    </rPh>
    <rPh sb="8" eb="10">
      <t>メンジョ</t>
    </rPh>
    <rPh sb="10" eb="12">
      <t>ダイスウ</t>
    </rPh>
    <phoneticPr fontId="2"/>
  </si>
  <si>
    <t>年度末現在
減免台数</t>
    <rPh sb="0" eb="3">
      <t>ネンドマツ</t>
    </rPh>
    <rPh sb="3" eb="5">
      <t>ゲンザイ</t>
    </rPh>
    <rPh sb="6" eb="8">
      <t>ゲンメン</t>
    </rPh>
    <rPh sb="8" eb="10">
      <t>ダイスウ</t>
    </rPh>
    <phoneticPr fontId="2"/>
  </si>
  <si>
    <t>⑯</t>
    <phoneticPr fontId="2"/>
  </si>
  <si>
    <t>⑮、⑯のうち
身体障害者等
に係るもの</t>
    <rPh sb="7" eb="9">
      <t>シンタイ</t>
    </rPh>
    <rPh sb="9" eb="12">
      <t>ショウガイシャ</t>
    </rPh>
    <rPh sb="12" eb="13">
      <t>トウ</t>
    </rPh>
    <rPh sb="15" eb="16">
      <t>カカ</t>
    </rPh>
    <phoneticPr fontId="2"/>
  </si>
  <si>
    <t>年度末現在
課税台数</t>
    <rPh sb="0" eb="3">
      <t>ネンドマツ</t>
    </rPh>
    <rPh sb="3" eb="5">
      <t>ゲンザイ</t>
    </rPh>
    <rPh sb="6" eb="8">
      <t>カゼイ</t>
    </rPh>
    <rPh sb="8" eb="10">
      <t>ダイスウ</t>
    </rPh>
    <phoneticPr fontId="2"/>
  </si>
  <si>
    <t>⑰</t>
    <phoneticPr fontId="2"/>
  </si>
  <si>
    <t>⑰のうち
電気を
動力源とするもの</t>
    <rPh sb="5" eb="7">
      <t>デンキ</t>
    </rPh>
    <rPh sb="9" eb="12">
      <t>ドウリョクゲン</t>
    </rPh>
    <phoneticPr fontId="2"/>
  </si>
  <si>
    <t>⑰のうち
天然ガスを
動力源とするもの</t>
    <rPh sb="5" eb="7">
      <t>テンネン</t>
    </rPh>
    <rPh sb="11" eb="14">
      <t>ドウリョクゲン</t>
    </rPh>
    <phoneticPr fontId="2"/>
  </si>
  <si>
    <t>年度末現在
調定額</t>
    <rPh sb="0" eb="3">
      <t>ネンドマツ</t>
    </rPh>
    <rPh sb="3" eb="5">
      <t>ゲンザイ</t>
    </rPh>
    <rPh sb="6" eb="9">
      <t>チョウテイガク</t>
    </rPh>
    <phoneticPr fontId="2"/>
  </si>
  <si>
    <t>賦課期日現在
調定額</t>
    <phoneticPr fontId="2"/>
  </si>
  <si>
    <t>⑭のうち
⑩に係る
調定額</t>
    <phoneticPr fontId="2"/>
  </si>
  <si>
    <t>⑭のうち
⑨に係る
調定額</t>
    <phoneticPr fontId="2"/>
  </si>
  <si>
    <t>⑰のうち
プラグイン
ハイブリッド車</t>
    <rPh sb="17" eb="18">
      <t>シャ</t>
    </rPh>
    <phoneticPr fontId="2"/>
  </si>
  <si>
    <t>⑧のうち
75％軽減
のもの</t>
    <phoneticPr fontId="2"/>
  </si>
  <si>
    <t>⑧のうち
50％軽減
のもの</t>
    <phoneticPr fontId="2"/>
  </si>
  <si>
    <t>⑧のうち
75％軽減
のもの</t>
    <phoneticPr fontId="2"/>
  </si>
  <si>
    <t>⑧のうち
50％軽減
のもの</t>
    <phoneticPr fontId="2"/>
  </si>
  <si>
    <t>⑧のうち
75％軽減
のもの</t>
    <phoneticPr fontId="2"/>
  </si>
  <si>
    <t>⑧のうち
50％軽減
のもの</t>
    <phoneticPr fontId="2"/>
  </si>
  <si>
    <t>（１）総括表</t>
    <rPh sb="3" eb="5">
      <t>ソウカツ</t>
    </rPh>
    <rPh sb="5" eb="6">
      <t>ヒョウ</t>
    </rPh>
    <phoneticPr fontId="2"/>
  </si>
  <si>
    <t>（２）乗用車</t>
    <rPh sb="3" eb="6">
      <t>ジョウヨウシャ</t>
    </rPh>
    <phoneticPr fontId="2"/>
  </si>
  <si>
    <t>（３）トラック</t>
    <phoneticPr fontId="2"/>
  </si>
  <si>
    <t>　　（４）バス・三輪の小型自動車・特殊用途車・合計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</si>
</sst>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;&quot;△ &quot;0"/>
    <numFmt numFmtId="177" formatCode="#,##0;&quot;△ &quot;#,##0"/>
    <numFmt numFmtId="178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4">
    <xf numFmtId="0" fontId="0" fillId="0" borderId="0" xfId="0"/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4" xfId="0" applyFont="1" applyBorder="1" applyAlignment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Border="1" applyAlignment="1" applyProtection="1">
      <alignment vertical="center" wrapText="1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 applyProtection="1">
      <alignment horizontal="center" vertical="center" textRotation="255"/>
    </xf>
    <xf numFmtId="49" fontId="2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center" vertical="center" textRotation="255" wrapText="1"/>
    </xf>
    <xf numFmtId="49" fontId="2" fillId="0" borderId="9" xfId="0" applyNumberFormat="1" applyFont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23" xfId="0" applyNumberFormat="1" applyFont="1" applyFill="1" applyBorder="1" applyAlignment="1" applyProtection="1">
      <alignment vertical="center" wrapText="1"/>
    </xf>
    <xf numFmtId="0" fontId="2" fillId="0" borderId="24" xfId="0" applyFont="1" applyBorder="1" applyAlignment="1">
      <alignment vertical="center" wrapText="1"/>
    </xf>
    <xf numFmtId="49" fontId="2" fillId="0" borderId="9" xfId="0" applyNumberFormat="1" applyFont="1" applyFill="1" applyBorder="1" applyAlignment="1" applyProtection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49" fontId="2" fillId="0" borderId="9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8" fontId="2" fillId="0" borderId="22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2" fillId="0" borderId="15" xfId="0" applyNumberFormat="1" applyFont="1" applyFill="1" applyBorder="1" applyAlignment="1" applyProtection="1">
      <alignment vertical="center"/>
    </xf>
    <xf numFmtId="49" fontId="2" fillId="0" borderId="22" xfId="0" applyNumberFormat="1" applyFont="1" applyBorder="1" applyAlignment="1" applyProtection="1">
      <alignment vertical="center"/>
    </xf>
    <xf numFmtId="178" fontId="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horizontal="distributed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 applyProtection="1">
      <alignment vertical="center" textRotation="255" wrapText="1"/>
    </xf>
    <xf numFmtId="0" fontId="2" fillId="0" borderId="22" xfId="0" applyFont="1" applyFill="1" applyBorder="1" applyAlignment="1">
      <alignment vertical="center" textRotation="255" wrapText="1"/>
    </xf>
    <xf numFmtId="0" fontId="2" fillId="0" borderId="4" xfId="0" applyFont="1" applyFill="1" applyBorder="1" applyAlignment="1">
      <alignment vertical="center" textRotation="255" wrapText="1"/>
    </xf>
    <xf numFmtId="49" fontId="2" fillId="0" borderId="9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>
      <alignment vertical="center" textRotation="255" wrapText="1"/>
    </xf>
    <xf numFmtId="49" fontId="2" fillId="0" borderId="4" xfId="0" applyNumberFormat="1" applyFont="1" applyFill="1" applyBorder="1" applyAlignment="1">
      <alignment vertical="center" textRotation="255" wrapText="1"/>
    </xf>
    <xf numFmtId="49" fontId="2" fillId="0" borderId="19" xfId="0" applyNumberFormat="1" applyFont="1" applyFill="1" applyBorder="1" applyAlignment="1" applyProtection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 wrapText="1"/>
    </xf>
    <xf numFmtId="0" fontId="2" fillId="0" borderId="11" xfId="0" applyFont="1" applyFill="1" applyBorder="1" applyAlignment="1">
      <alignment vertical="center" textRotation="255" wrapText="1"/>
    </xf>
    <xf numFmtId="49" fontId="2" fillId="0" borderId="10" xfId="0" applyNumberFormat="1" applyFont="1" applyFill="1" applyBorder="1" applyAlignment="1">
      <alignment vertical="center" textRotation="255" wrapText="1"/>
    </xf>
    <xf numFmtId="49" fontId="2" fillId="0" borderId="0" xfId="0" applyNumberFormat="1" applyFont="1" applyFill="1" applyBorder="1" applyAlignment="1">
      <alignment vertical="center" textRotation="255" wrapText="1"/>
    </xf>
    <xf numFmtId="49" fontId="2" fillId="0" borderId="11" xfId="0" applyNumberFormat="1" applyFont="1" applyFill="1" applyBorder="1" applyAlignment="1">
      <alignment vertical="center" textRotation="255" wrapText="1"/>
    </xf>
    <xf numFmtId="49" fontId="2" fillId="0" borderId="12" xfId="0" applyNumberFormat="1" applyFont="1" applyFill="1" applyBorder="1" applyAlignment="1" applyProtection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textRotation="255" wrapText="1"/>
    </xf>
    <xf numFmtId="49" fontId="2" fillId="0" borderId="26" xfId="0" applyNumberFormat="1" applyFont="1" applyFill="1" applyBorder="1" applyAlignment="1">
      <alignment vertical="center" textRotation="255" wrapText="1"/>
    </xf>
    <xf numFmtId="49" fontId="2" fillId="0" borderId="3" xfId="0" applyNumberFormat="1" applyFont="1" applyFill="1" applyBorder="1" applyAlignment="1">
      <alignment vertical="center" textRotation="255" wrapText="1"/>
    </xf>
    <xf numFmtId="49" fontId="2" fillId="0" borderId="5" xfId="0" applyNumberFormat="1" applyFont="1" applyFill="1" applyBorder="1" applyAlignment="1" applyProtection="1">
      <alignment vertical="center" textRotation="255" wrapText="1"/>
    </xf>
    <xf numFmtId="49" fontId="2" fillId="0" borderId="1" xfId="0" applyNumberFormat="1" applyFont="1" applyFill="1" applyBorder="1" applyAlignment="1">
      <alignment vertical="center" textRotation="255" wrapText="1"/>
    </xf>
    <xf numFmtId="49" fontId="2" fillId="0" borderId="2" xfId="0" applyNumberFormat="1" applyFont="1" applyFill="1" applyBorder="1" applyAlignment="1">
      <alignment vertical="center" textRotation="255" wrapText="1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textRotation="255" wrapText="1"/>
    </xf>
    <xf numFmtId="0" fontId="2" fillId="0" borderId="26" xfId="0" applyFont="1" applyFill="1" applyBorder="1" applyAlignment="1">
      <alignment vertical="center" textRotation="255" wrapText="1"/>
    </xf>
    <xf numFmtId="0" fontId="2" fillId="0" borderId="3" xfId="0" applyFont="1" applyFill="1" applyBorder="1" applyAlignment="1">
      <alignment vertical="center" textRotation="255" wrapText="1"/>
    </xf>
    <xf numFmtId="49" fontId="2" fillId="0" borderId="30" xfId="0" applyNumberFormat="1" applyFont="1" applyFill="1" applyBorder="1" applyAlignment="1" applyProtection="1">
      <alignment vertical="center" textRotation="255" wrapText="1"/>
    </xf>
    <xf numFmtId="49" fontId="2" fillId="0" borderId="1" xfId="0" applyNumberFormat="1" applyFont="1" applyFill="1" applyBorder="1" applyAlignment="1" applyProtection="1">
      <alignment vertical="center" textRotation="255" wrapText="1"/>
    </xf>
    <xf numFmtId="0" fontId="2" fillId="0" borderId="1" xfId="0" applyFont="1" applyFill="1" applyBorder="1" applyAlignment="1">
      <alignment vertical="center" textRotation="255" wrapText="1"/>
    </xf>
    <xf numFmtId="0" fontId="2" fillId="0" borderId="2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>
      <alignment vertical="center" textRotation="255" wrapText="1"/>
    </xf>
    <xf numFmtId="0" fontId="2" fillId="0" borderId="14" xfId="0" applyFont="1" applyFill="1" applyBorder="1" applyAlignment="1">
      <alignment vertical="center" textRotation="255" wrapText="1"/>
    </xf>
    <xf numFmtId="0" fontId="2" fillId="0" borderId="15" xfId="0" applyFont="1" applyFill="1" applyBorder="1" applyAlignment="1">
      <alignment vertical="center" textRotation="255" wrapText="1"/>
    </xf>
    <xf numFmtId="0" fontId="2" fillId="0" borderId="7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vertical="center" textRotation="255" wrapText="1"/>
    </xf>
    <xf numFmtId="49" fontId="2" fillId="0" borderId="0" xfId="0" applyNumberFormat="1" applyFont="1" applyFill="1" applyBorder="1" applyAlignment="1" applyProtection="1">
      <alignment vertical="center" textRotation="255" wrapText="1"/>
    </xf>
    <xf numFmtId="49" fontId="2" fillId="0" borderId="10" xfId="0" applyNumberFormat="1" applyFont="1" applyFill="1" applyBorder="1" applyAlignment="1" applyProtection="1">
      <alignment vertical="center" textRotation="255" wrapText="1"/>
    </xf>
    <xf numFmtId="0" fontId="2" fillId="0" borderId="18" xfId="0" applyFont="1" applyFill="1" applyBorder="1" applyAlignment="1">
      <alignment vertical="center" textRotation="255" wrapText="1"/>
    </xf>
    <xf numFmtId="0" fontId="2" fillId="0" borderId="6" xfId="0" applyFont="1" applyFill="1" applyBorder="1" applyAlignment="1">
      <alignment vertical="center" textRotation="255" wrapText="1"/>
    </xf>
    <xf numFmtId="49" fontId="2" fillId="0" borderId="5" xfId="0" applyNumberFormat="1" applyFont="1" applyFill="1" applyBorder="1" applyAlignment="1">
      <alignment vertical="center" textRotation="255" wrapText="1"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9" xfId="0" applyNumberFormat="1" applyFont="1" applyFill="1" applyBorder="1" applyAlignment="1" applyProtection="1">
      <alignment horizontal="distributed" vertical="center" wrapText="1"/>
    </xf>
    <xf numFmtId="49" fontId="2" fillId="0" borderId="22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textRotation="255" wrapText="1"/>
    </xf>
    <xf numFmtId="0" fontId="2" fillId="0" borderId="9" xfId="0" applyFont="1" applyFill="1" applyBorder="1" applyAlignment="1">
      <alignment vertical="center" textRotation="255" wrapText="1"/>
    </xf>
    <xf numFmtId="49" fontId="2" fillId="0" borderId="19" xfId="0" applyNumberFormat="1" applyFont="1" applyFill="1" applyBorder="1" applyAlignment="1" applyProtection="1">
      <alignment horizontal="left" vertical="center" textRotation="255" wrapText="1"/>
    </xf>
    <xf numFmtId="0" fontId="2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textRotation="255" wrapText="1"/>
    </xf>
    <xf numFmtId="0" fontId="2" fillId="0" borderId="5" xfId="0" applyFont="1" applyFill="1" applyBorder="1" applyAlignment="1">
      <alignment vertical="center" textRotation="255" wrapText="1"/>
    </xf>
    <xf numFmtId="49" fontId="2" fillId="0" borderId="6" xfId="0" applyNumberFormat="1" applyFont="1" applyFill="1" applyBorder="1" applyAlignment="1" applyProtection="1">
      <alignment horizontal="left" vertical="center" textRotation="255" wrapText="1"/>
    </xf>
    <xf numFmtId="0" fontId="2" fillId="0" borderId="2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0" fontId="2" fillId="0" borderId="29" xfId="0" applyFont="1" applyFill="1" applyBorder="1" applyAlignment="1">
      <alignment horizontal="distributed" vertical="center" wrapText="1"/>
    </xf>
    <xf numFmtId="49" fontId="2" fillId="0" borderId="18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49" fontId="2" fillId="0" borderId="33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horizontal="distributed"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horizontal="distributed"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15" xfId="0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>
      <alignment vertical="distributed" textRotation="255" wrapText="1"/>
    </xf>
    <xf numFmtId="0" fontId="2" fillId="0" borderId="0" xfId="0" applyFont="1" applyFill="1" applyBorder="1" applyAlignment="1">
      <alignment vertical="distributed" textRotation="255" wrapText="1"/>
    </xf>
    <xf numFmtId="0" fontId="2" fillId="0" borderId="11" xfId="0" applyFont="1" applyFill="1" applyBorder="1" applyAlignment="1">
      <alignment vertical="distributed" textRotation="255" wrapText="1"/>
    </xf>
    <xf numFmtId="0" fontId="2" fillId="0" borderId="29" xfId="0" applyFont="1" applyFill="1" applyBorder="1" applyAlignment="1">
      <alignment horizontal="distributed" vertical="center" wrapText="1"/>
    </xf>
    <xf numFmtId="49" fontId="2" fillId="0" borderId="29" xfId="0" applyNumberFormat="1" applyFont="1" applyFill="1" applyBorder="1" applyAlignment="1" applyProtection="1">
      <alignment horizontal="distributed" vertical="center" wrapText="1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49" fontId="2" fillId="0" borderId="29" xfId="0" applyNumberFormat="1" applyFont="1" applyFill="1" applyBorder="1" applyAlignment="1" applyProtection="1">
      <alignment horizontal="distributed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distributed" vertical="center" wrapText="1"/>
    </xf>
    <xf numFmtId="49" fontId="2" fillId="0" borderId="22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26" xfId="0" applyNumberFormat="1" applyFont="1" applyFill="1" applyBorder="1" applyAlignment="1" applyProtection="1">
      <alignment horizontal="distributed" vertical="center" wrapText="1"/>
    </xf>
    <xf numFmtId="49" fontId="2" fillId="0" borderId="38" xfId="0" applyNumberFormat="1" applyFont="1" applyFill="1" applyBorder="1" applyAlignment="1" applyProtection="1">
      <alignment horizontal="center" vertical="center" textRotation="255" wrapText="1"/>
    </xf>
    <xf numFmtId="49" fontId="2" fillId="0" borderId="39" xfId="0" applyNumberFormat="1" applyFont="1" applyFill="1" applyBorder="1" applyAlignment="1" applyProtection="1">
      <alignment horizontal="center" vertical="center" textRotation="255" wrapText="1"/>
    </xf>
    <xf numFmtId="49" fontId="2" fillId="0" borderId="1" xfId="0" applyNumberFormat="1" applyFont="1" applyFill="1" applyBorder="1" applyAlignment="1" applyProtection="1">
      <alignment horizontal="distributed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1" fontId="4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0" applyNumberFormat="1" applyFont="1" applyFill="1" applyBorder="1" applyAlignment="1" applyProtection="1">
      <alignment horizontal="right" vertical="center" shrinkToFit="1"/>
    </xf>
    <xf numFmtId="41" fontId="4" fillId="0" borderId="15" xfId="0" applyNumberFormat="1" applyFont="1" applyFill="1" applyBorder="1" applyAlignment="1" applyProtection="1">
      <alignment horizontal="right" vertical="center" shrinkToFit="1"/>
    </xf>
    <xf numFmtId="41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8" xfId="0" applyNumberFormat="1" applyFont="1" applyBorder="1" applyAlignment="1" applyProtection="1">
      <alignment horizontal="center" vertical="center" textRotation="255" wrapText="1"/>
    </xf>
    <xf numFmtId="49" fontId="2" fillId="0" borderId="39" xfId="0" applyNumberFormat="1" applyFont="1" applyBorder="1" applyAlignment="1" applyProtection="1">
      <alignment horizontal="center" vertical="center" textRotation="255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distributed" textRotation="255" wrapText="1"/>
    </xf>
    <xf numFmtId="0" fontId="2" fillId="0" borderId="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49" fontId="2" fillId="0" borderId="10" xfId="0" applyNumberFormat="1" applyFont="1" applyFill="1" applyBorder="1" applyAlignment="1">
      <alignment horizontal="center" vertical="distributed" textRotation="255" wrapText="1"/>
    </xf>
    <xf numFmtId="49" fontId="2" fillId="0" borderId="0" xfId="0" applyNumberFormat="1" applyFont="1" applyFill="1" applyBorder="1" applyAlignment="1">
      <alignment horizontal="center" vertical="distributed" textRotation="255" wrapText="1"/>
    </xf>
    <xf numFmtId="49" fontId="2" fillId="0" borderId="11" xfId="0" applyNumberFormat="1" applyFont="1" applyFill="1" applyBorder="1" applyAlignment="1">
      <alignment horizontal="center" vertical="distributed" textRotation="255" wrapText="1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1" fontId="4" fillId="0" borderId="22" xfId="0" applyNumberFormat="1" applyFont="1" applyFill="1" applyBorder="1" applyAlignment="1" applyProtection="1">
      <alignment horizontal="right" vertical="center" shrinkToFit="1"/>
    </xf>
    <xf numFmtId="41" fontId="4" fillId="0" borderId="23" xfId="0" applyNumberFormat="1" applyFont="1" applyFill="1" applyBorder="1" applyAlignment="1" applyProtection="1">
      <alignment horizontal="right" vertical="center" shrinkToFit="1"/>
    </xf>
    <xf numFmtId="41" fontId="4" fillId="0" borderId="24" xfId="0" applyNumberFormat="1" applyFont="1" applyFill="1" applyBorder="1" applyAlignment="1" applyProtection="1">
      <alignment horizontal="right" vertical="center" shrinkToFit="1"/>
    </xf>
    <xf numFmtId="41" fontId="4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textRotation="255" wrapText="1"/>
    </xf>
    <xf numFmtId="49" fontId="2" fillId="0" borderId="22" xfId="0" applyNumberFormat="1" applyFont="1" applyFill="1" applyBorder="1" applyAlignment="1" applyProtection="1">
      <alignment horizontal="center" vertical="center" textRotation="255" wrapText="1"/>
    </xf>
    <xf numFmtId="49" fontId="2" fillId="0" borderId="4" xfId="0" applyNumberFormat="1" applyFont="1" applyFill="1" applyBorder="1" applyAlignment="1" applyProtection="1">
      <alignment horizontal="center" vertical="center" textRotation="255" wrapText="1"/>
    </xf>
    <xf numFmtId="49" fontId="2" fillId="0" borderId="10" xfId="0" applyNumberFormat="1" applyFont="1" applyFill="1" applyBorder="1" applyAlignment="1" applyProtection="1">
      <alignment horizontal="center"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 textRotation="255" wrapText="1"/>
    </xf>
    <xf numFmtId="49" fontId="2" fillId="0" borderId="11" xfId="0" applyNumberFormat="1" applyFont="1" applyFill="1" applyBorder="1" applyAlignment="1" applyProtection="1">
      <alignment horizontal="center" vertical="center" textRotation="255" wrapText="1"/>
    </xf>
    <xf numFmtId="49" fontId="2" fillId="0" borderId="6" xfId="0" applyNumberFormat="1" applyFont="1" applyFill="1" applyBorder="1" applyAlignment="1" applyProtection="1">
      <alignment horizontal="center" vertical="center" textRotation="255" wrapText="1"/>
    </xf>
    <xf numFmtId="49" fontId="2" fillId="0" borderId="26" xfId="0" applyNumberFormat="1" applyFont="1" applyFill="1" applyBorder="1" applyAlignment="1" applyProtection="1">
      <alignment horizontal="center" vertical="center" textRotation="255" wrapText="1"/>
    </xf>
    <xf numFmtId="49" fontId="2" fillId="0" borderId="3" xfId="0" applyNumberFormat="1" applyFont="1" applyFill="1" applyBorder="1" applyAlignment="1" applyProtection="1">
      <alignment horizontal="center" vertical="center" textRotation="255" wrapText="1"/>
    </xf>
    <xf numFmtId="41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distributed" vertical="center" textRotation="255" wrapText="1"/>
    </xf>
    <xf numFmtId="0" fontId="2" fillId="0" borderId="1" xfId="0" applyFont="1" applyFill="1" applyBorder="1" applyAlignment="1">
      <alignment horizontal="distributed" vertical="center" textRotation="255" wrapText="1"/>
    </xf>
    <xf numFmtId="0" fontId="2" fillId="0" borderId="2" xfId="0" applyFont="1" applyFill="1" applyBorder="1" applyAlignment="1">
      <alignment horizontal="distributed" vertical="center" textRotation="255" wrapText="1"/>
    </xf>
    <xf numFmtId="0" fontId="2" fillId="0" borderId="10" xfId="0" applyFont="1" applyFill="1" applyBorder="1" applyAlignment="1">
      <alignment horizontal="distributed" vertical="center" textRotation="255" wrapText="1"/>
    </xf>
    <xf numFmtId="0" fontId="2" fillId="0" borderId="0" xfId="0" applyFont="1" applyFill="1" applyBorder="1" applyAlignment="1">
      <alignment horizontal="distributed" vertical="center" textRotation="255" wrapText="1"/>
    </xf>
    <xf numFmtId="0" fontId="2" fillId="0" borderId="11" xfId="0" applyFont="1" applyFill="1" applyBorder="1" applyAlignment="1">
      <alignment horizontal="distributed" vertical="center" textRotation="255" wrapText="1"/>
    </xf>
    <xf numFmtId="0" fontId="2" fillId="0" borderId="6" xfId="0" applyFont="1" applyFill="1" applyBorder="1" applyAlignment="1">
      <alignment horizontal="distributed" vertical="center" textRotation="255" wrapText="1"/>
    </xf>
    <xf numFmtId="0" fontId="2" fillId="0" borderId="26" xfId="0" applyFont="1" applyFill="1" applyBorder="1" applyAlignment="1">
      <alignment horizontal="distributed" vertical="center" textRotation="255" wrapText="1"/>
    </xf>
    <xf numFmtId="0" fontId="2" fillId="0" borderId="3" xfId="0" applyFont="1" applyFill="1" applyBorder="1" applyAlignment="1">
      <alignment horizontal="distributed" vertical="center" textRotation="255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 textRotation="255" wrapText="1"/>
    </xf>
    <xf numFmtId="41" fontId="4" fillId="0" borderId="18" xfId="0" applyNumberFormat="1" applyFont="1" applyFill="1" applyBorder="1" applyAlignment="1" applyProtection="1">
      <alignment horizontal="right" vertical="center" shrinkToFit="1"/>
    </xf>
    <xf numFmtId="41" fontId="4" fillId="0" borderId="25" xfId="0" applyNumberFormat="1" applyFont="1" applyFill="1" applyBorder="1" applyAlignment="1" applyProtection="1">
      <alignment horizontal="right" vertical="center" shrinkToFi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0" fontId="2" fillId="0" borderId="28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1" xfId="0" applyNumberFormat="1" applyFont="1" applyFill="1" applyBorder="1" applyAlignment="1" applyProtection="1">
      <alignment horizontal="center" vertical="distributed" textRotation="255" wrapText="1"/>
    </xf>
    <xf numFmtId="0" fontId="0" fillId="0" borderId="15" xfId="0" applyFont="1" applyFill="1" applyBorder="1"/>
    <xf numFmtId="0" fontId="0" fillId="0" borderId="7" xfId="0" applyFont="1" applyFill="1" applyBorder="1"/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平成14年地方公務員制度実態調査_レイアウト_14_71固定資産土地入力用_修正済み_課税状況調査都道府県51_課税２_5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91">
    <pageSetUpPr fitToPage="1"/>
  </sheetPr>
  <dimension ref="A1:HU74"/>
  <sheetViews>
    <sheetView tabSelected="1" view="pageBreakPreview" zoomScaleNormal="110" zoomScaleSheetLayoutView="100" workbookViewId="0">
      <pane xSplit="31" ySplit="6" topLeftCell="AF7" activePane="bottomRight" state="frozen"/>
      <selection activeCell="CE14" sqref="CE14:CU14"/>
      <selection pane="topRight" activeCell="CE14" sqref="CE14:CU14"/>
      <selection pane="bottomLeft" activeCell="CE14" sqref="CE14:CU14"/>
      <selection pane="bottomRight" activeCell="CE14" sqref="CE14:CU14"/>
    </sheetView>
  </sheetViews>
  <sheetFormatPr defaultColWidth="0.6640625" defaultRowHeight="19.5" customHeight="1"/>
  <cols>
    <col min="1" max="121" width="0.6640625" style="3" customWidth="1"/>
    <col min="122" max="16384" width="0.6640625" style="3"/>
  </cols>
  <sheetData>
    <row r="1" spans="1:229" ht="19.5" customHeight="1"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HE1" s="55"/>
      <c r="HF1" s="55"/>
      <c r="HG1" s="55"/>
      <c r="HH1" s="55"/>
      <c r="HI1" s="55"/>
      <c r="HJ1" s="55"/>
    </row>
    <row r="2" spans="1:229" ht="19.5" customHeight="1">
      <c r="A2" s="157" t="s">
        <v>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</row>
    <row r="3" spans="1:229" ht="19.5" customHeight="1" thickBot="1">
      <c r="A3" s="156" t="s">
        <v>163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</row>
    <row r="4" spans="1:229" ht="25.5" customHeight="1">
      <c r="A4" s="178" t="s">
        <v>12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53"/>
      <c r="AG4" s="188" t="s">
        <v>90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57"/>
      <c r="AW4" s="5"/>
      <c r="AX4" s="188" t="s">
        <v>131</v>
      </c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58"/>
      <c r="BN4" s="7"/>
      <c r="BO4" s="172" t="s">
        <v>81</v>
      </c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8"/>
      <c r="CE4" s="7"/>
      <c r="CF4" s="172" t="s">
        <v>91</v>
      </c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8"/>
      <c r="CV4" s="7"/>
      <c r="CW4" s="172" t="s">
        <v>82</v>
      </c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8"/>
      <c r="DM4" s="5"/>
      <c r="DN4" s="188" t="s">
        <v>13</v>
      </c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58"/>
      <c r="ED4" s="7"/>
      <c r="EE4" s="172" t="s">
        <v>92</v>
      </c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8"/>
      <c r="EU4" s="7"/>
      <c r="EV4" s="172" t="s">
        <v>84</v>
      </c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8"/>
      <c r="FL4" s="5"/>
      <c r="FM4" s="188" t="s">
        <v>85</v>
      </c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58"/>
      <c r="GC4" s="5"/>
      <c r="GD4" s="172" t="s">
        <v>157</v>
      </c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24"/>
      <c r="GT4" s="5"/>
      <c r="GU4" s="172" t="s">
        <v>158</v>
      </c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25"/>
    </row>
    <row r="5" spans="1:229" ht="25.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  <c r="AF5" s="32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59"/>
      <c r="AW5" s="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32"/>
      <c r="BN5" s="12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59"/>
      <c r="CE5" s="12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59"/>
      <c r="CV5" s="12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59"/>
      <c r="DM5" s="193" t="s">
        <v>83</v>
      </c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2" t="s">
        <v>14</v>
      </c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61"/>
      <c r="EU5" s="12" t="s">
        <v>15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59"/>
      <c r="FL5" s="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32"/>
      <c r="GC5" s="12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59"/>
      <c r="GT5" s="12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62"/>
      <c r="HK5" s="3" t="s">
        <v>40</v>
      </c>
      <c r="HL5" s="3" t="s">
        <v>40</v>
      </c>
      <c r="HM5" s="3" t="s">
        <v>40</v>
      </c>
      <c r="HN5" s="3" t="s">
        <v>40</v>
      </c>
      <c r="HO5" s="3" t="s">
        <v>40</v>
      </c>
      <c r="HP5" s="3" t="s">
        <v>40</v>
      </c>
      <c r="HQ5" s="3" t="s">
        <v>40</v>
      </c>
      <c r="HR5" s="3" t="s">
        <v>40</v>
      </c>
      <c r="HS5" s="3" t="s">
        <v>40</v>
      </c>
      <c r="HT5" s="3" t="s">
        <v>40</v>
      </c>
      <c r="HU5" s="3" t="s">
        <v>40</v>
      </c>
    </row>
    <row r="6" spans="1:229" ht="14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9"/>
      <c r="AW6" s="190" t="s">
        <v>0</v>
      </c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9"/>
      <c r="BN6" s="190" t="s">
        <v>1</v>
      </c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9"/>
      <c r="CE6" s="190" t="s">
        <v>55</v>
      </c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9"/>
      <c r="CV6" s="190" t="s">
        <v>56</v>
      </c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9"/>
      <c r="DM6" s="190" t="s">
        <v>57</v>
      </c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94" t="s">
        <v>58</v>
      </c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6"/>
      <c r="EU6" s="190" t="s">
        <v>75</v>
      </c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9"/>
      <c r="FL6" s="190" t="s">
        <v>76</v>
      </c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9"/>
      <c r="GC6" s="190" t="s">
        <v>77</v>
      </c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9"/>
      <c r="GT6" s="190" t="s">
        <v>80</v>
      </c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7"/>
      <c r="HK6" s="3" t="s">
        <v>40</v>
      </c>
      <c r="HL6" s="3" t="s">
        <v>40</v>
      </c>
      <c r="HM6" s="3" t="s">
        <v>40</v>
      </c>
      <c r="HN6" s="3" t="s">
        <v>40</v>
      </c>
      <c r="HO6" s="3" t="s">
        <v>40</v>
      </c>
      <c r="HP6" s="3" t="s">
        <v>40</v>
      </c>
      <c r="HQ6" s="3" t="s">
        <v>40</v>
      </c>
      <c r="HR6" s="3" t="s">
        <v>40</v>
      </c>
      <c r="HS6" s="3" t="s">
        <v>40</v>
      </c>
      <c r="HT6" s="3" t="s">
        <v>40</v>
      </c>
      <c r="HU6" s="3" t="s">
        <v>40</v>
      </c>
    </row>
    <row r="7" spans="1:229" ht="16.5" customHeight="1">
      <c r="A7" s="130"/>
      <c r="B7" s="172" t="s">
        <v>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31"/>
      <c r="R7" s="132"/>
      <c r="S7" s="171" t="s">
        <v>42</v>
      </c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71"/>
      <c r="AF7" s="191">
        <v>236557</v>
      </c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8">
        <v>233657</v>
      </c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>
        <v>41</v>
      </c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>
        <v>62</v>
      </c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>
        <v>82</v>
      </c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201">
        <f>AW7-BN7-CE7-CV7</f>
        <v>233472</v>
      </c>
      <c r="DN7" s="201">
        <v>236283</v>
      </c>
      <c r="DO7" s="201">
        <v>236283</v>
      </c>
      <c r="DP7" s="201">
        <v>236283</v>
      </c>
      <c r="DQ7" s="201">
        <v>236283</v>
      </c>
      <c r="DR7" s="201">
        <v>236283</v>
      </c>
      <c r="DS7" s="201">
        <v>236283</v>
      </c>
      <c r="DT7" s="201">
        <v>236283</v>
      </c>
      <c r="DU7" s="201">
        <v>236283</v>
      </c>
      <c r="DV7" s="201">
        <v>236283</v>
      </c>
      <c r="DW7" s="201">
        <v>236283</v>
      </c>
      <c r="DX7" s="201">
        <v>236283</v>
      </c>
      <c r="DY7" s="201">
        <v>236283</v>
      </c>
      <c r="DZ7" s="201">
        <v>236283</v>
      </c>
      <c r="EA7" s="201">
        <v>236283</v>
      </c>
      <c r="EB7" s="201">
        <v>236283</v>
      </c>
      <c r="EC7" s="201">
        <v>236283</v>
      </c>
      <c r="ED7" s="192">
        <v>0</v>
      </c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>
        <v>0</v>
      </c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>
        <v>3495</v>
      </c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>
        <v>3440</v>
      </c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>
        <v>55</v>
      </c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7"/>
      <c r="HT7" s="3" t="s">
        <v>40</v>
      </c>
      <c r="HU7" s="3" t="s">
        <v>40</v>
      </c>
    </row>
    <row r="8" spans="1:229" ht="16.5" customHeight="1">
      <c r="A8" s="13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4"/>
      <c r="R8" s="135"/>
      <c r="S8" s="158" t="s">
        <v>72</v>
      </c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79"/>
      <c r="AF8" s="191">
        <v>39256029</v>
      </c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>
        <v>37475780</v>
      </c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>
        <v>109227</v>
      </c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>
        <v>127441</v>
      </c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>
        <v>1095051</v>
      </c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201">
        <f>AW8-BN8-CE8-CV8</f>
        <v>36144061</v>
      </c>
      <c r="DN8" s="201">
        <v>236283</v>
      </c>
      <c r="DO8" s="201">
        <v>236283</v>
      </c>
      <c r="DP8" s="201">
        <v>236283</v>
      </c>
      <c r="DQ8" s="201">
        <v>236283</v>
      </c>
      <c r="DR8" s="201">
        <v>236283</v>
      </c>
      <c r="DS8" s="201">
        <v>236283</v>
      </c>
      <c r="DT8" s="201">
        <v>236283</v>
      </c>
      <c r="DU8" s="201">
        <v>236283</v>
      </c>
      <c r="DV8" s="201">
        <v>236283</v>
      </c>
      <c r="DW8" s="201">
        <v>236283</v>
      </c>
      <c r="DX8" s="201">
        <v>236283</v>
      </c>
      <c r="DY8" s="201">
        <v>236283</v>
      </c>
      <c r="DZ8" s="201">
        <v>236283</v>
      </c>
      <c r="EA8" s="201">
        <v>236283</v>
      </c>
      <c r="EB8" s="201">
        <v>236283</v>
      </c>
      <c r="EC8" s="201">
        <v>236283</v>
      </c>
      <c r="ED8" s="192">
        <v>49567</v>
      </c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>
        <v>25</v>
      </c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>
        <v>1847646</v>
      </c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>
        <v>1303056</v>
      </c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>
        <v>544590</v>
      </c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7"/>
      <c r="HT8" s="3" t="s">
        <v>40</v>
      </c>
      <c r="HU8" s="3" t="s">
        <v>40</v>
      </c>
    </row>
    <row r="9" spans="1:229" ht="16.5" customHeight="1">
      <c r="A9" s="136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37"/>
      <c r="R9" s="135"/>
      <c r="S9" s="158" t="s">
        <v>41</v>
      </c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79"/>
      <c r="AF9" s="191">
        <f>SUM(AF7,AF8)</f>
        <v>39492586</v>
      </c>
      <c r="AG9" s="192">
        <v>39822539</v>
      </c>
      <c r="AH9" s="192">
        <v>39822539</v>
      </c>
      <c r="AI9" s="192">
        <v>39822539</v>
      </c>
      <c r="AJ9" s="192">
        <v>39822539</v>
      </c>
      <c r="AK9" s="192">
        <v>39822539</v>
      </c>
      <c r="AL9" s="192">
        <v>39822539</v>
      </c>
      <c r="AM9" s="192">
        <v>39822539</v>
      </c>
      <c r="AN9" s="192">
        <v>39822539</v>
      </c>
      <c r="AO9" s="192">
        <v>39822539</v>
      </c>
      <c r="AP9" s="192">
        <v>39822539</v>
      </c>
      <c r="AQ9" s="192">
        <v>39822539</v>
      </c>
      <c r="AR9" s="192">
        <v>39822539</v>
      </c>
      <c r="AS9" s="192">
        <v>39822539</v>
      </c>
      <c r="AT9" s="192">
        <v>39822539</v>
      </c>
      <c r="AU9" s="192">
        <v>39822539</v>
      </c>
      <c r="AV9" s="192">
        <v>39822539</v>
      </c>
      <c r="AW9" s="192">
        <f t="shared" ref="AW9" si="0">SUM(AW7,AW8)</f>
        <v>37709437</v>
      </c>
      <c r="AX9" s="192">
        <v>39822539</v>
      </c>
      <c r="AY9" s="192">
        <v>39822539</v>
      </c>
      <c r="AZ9" s="192">
        <v>39822539</v>
      </c>
      <c r="BA9" s="192">
        <v>39822539</v>
      </c>
      <c r="BB9" s="192">
        <v>39822539</v>
      </c>
      <c r="BC9" s="192">
        <v>39822539</v>
      </c>
      <c r="BD9" s="192">
        <v>39822539</v>
      </c>
      <c r="BE9" s="192">
        <v>39822539</v>
      </c>
      <c r="BF9" s="192">
        <v>39822539</v>
      </c>
      <c r="BG9" s="192">
        <v>39822539</v>
      </c>
      <c r="BH9" s="192">
        <v>39822539</v>
      </c>
      <c r="BI9" s="192">
        <v>39822539</v>
      </c>
      <c r="BJ9" s="192">
        <v>39822539</v>
      </c>
      <c r="BK9" s="192">
        <v>39822539</v>
      </c>
      <c r="BL9" s="192">
        <v>39822539</v>
      </c>
      <c r="BM9" s="192">
        <v>39822539</v>
      </c>
      <c r="BN9" s="192">
        <f t="shared" ref="BN9" si="1">SUM(BN7,BN8)</f>
        <v>109268</v>
      </c>
      <c r="BO9" s="192">
        <v>39822539</v>
      </c>
      <c r="BP9" s="192">
        <v>39822539</v>
      </c>
      <c r="BQ9" s="192">
        <v>39822539</v>
      </c>
      <c r="BR9" s="192">
        <v>39822539</v>
      </c>
      <c r="BS9" s="192">
        <v>39822539</v>
      </c>
      <c r="BT9" s="192">
        <v>39822539</v>
      </c>
      <c r="BU9" s="192">
        <v>39822539</v>
      </c>
      <c r="BV9" s="192">
        <v>39822539</v>
      </c>
      <c r="BW9" s="192">
        <v>39822539</v>
      </c>
      <c r="BX9" s="192">
        <v>39822539</v>
      </c>
      <c r="BY9" s="192">
        <v>39822539</v>
      </c>
      <c r="BZ9" s="192">
        <v>39822539</v>
      </c>
      <c r="CA9" s="192">
        <v>39822539</v>
      </c>
      <c r="CB9" s="192">
        <v>39822539</v>
      </c>
      <c r="CC9" s="192">
        <v>39822539</v>
      </c>
      <c r="CD9" s="192">
        <v>39822539</v>
      </c>
      <c r="CE9" s="192">
        <f t="shared" ref="CE9" si="2">SUM(CE7,CE8)</f>
        <v>127503</v>
      </c>
      <c r="CF9" s="192">
        <v>39822539</v>
      </c>
      <c r="CG9" s="192">
        <v>39822539</v>
      </c>
      <c r="CH9" s="192">
        <v>39822539</v>
      </c>
      <c r="CI9" s="192">
        <v>39822539</v>
      </c>
      <c r="CJ9" s="192">
        <v>39822539</v>
      </c>
      <c r="CK9" s="192">
        <v>39822539</v>
      </c>
      <c r="CL9" s="192">
        <v>39822539</v>
      </c>
      <c r="CM9" s="192">
        <v>39822539</v>
      </c>
      <c r="CN9" s="192">
        <v>39822539</v>
      </c>
      <c r="CO9" s="192">
        <v>39822539</v>
      </c>
      <c r="CP9" s="192">
        <v>39822539</v>
      </c>
      <c r="CQ9" s="192">
        <v>39822539</v>
      </c>
      <c r="CR9" s="192">
        <v>39822539</v>
      </c>
      <c r="CS9" s="192">
        <v>39822539</v>
      </c>
      <c r="CT9" s="192">
        <v>39822539</v>
      </c>
      <c r="CU9" s="192">
        <v>39822539</v>
      </c>
      <c r="CV9" s="192">
        <f t="shared" ref="CV9" si="3">SUM(CV7,CV8)</f>
        <v>1095133</v>
      </c>
      <c r="CW9" s="192">
        <v>39822539</v>
      </c>
      <c r="CX9" s="192">
        <v>39822539</v>
      </c>
      <c r="CY9" s="192">
        <v>39822539</v>
      </c>
      <c r="CZ9" s="192">
        <v>39822539</v>
      </c>
      <c r="DA9" s="192">
        <v>39822539</v>
      </c>
      <c r="DB9" s="192">
        <v>39822539</v>
      </c>
      <c r="DC9" s="192">
        <v>39822539</v>
      </c>
      <c r="DD9" s="192">
        <v>39822539</v>
      </c>
      <c r="DE9" s="192">
        <v>39822539</v>
      </c>
      <c r="DF9" s="192">
        <v>39822539</v>
      </c>
      <c r="DG9" s="192">
        <v>39822539</v>
      </c>
      <c r="DH9" s="192">
        <v>39822539</v>
      </c>
      <c r="DI9" s="192">
        <v>39822539</v>
      </c>
      <c r="DJ9" s="192">
        <v>39822539</v>
      </c>
      <c r="DK9" s="192">
        <v>39822539</v>
      </c>
      <c r="DL9" s="192">
        <v>39822539</v>
      </c>
      <c r="DM9" s="201">
        <f t="shared" ref="DM9" si="4">SUM(DM7,DM8)</f>
        <v>36377533</v>
      </c>
      <c r="DN9" s="201">
        <v>39822539</v>
      </c>
      <c r="DO9" s="201">
        <v>39822539</v>
      </c>
      <c r="DP9" s="201">
        <v>39822539</v>
      </c>
      <c r="DQ9" s="201">
        <v>39822539</v>
      </c>
      <c r="DR9" s="201">
        <v>39822539</v>
      </c>
      <c r="DS9" s="201">
        <v>39822539</v>
      </c>
      <c r="DT9" s="201">
        <v>39822539</v>
      </c>
      <c r="DU9" s="201">
        <v>39822539</v>
      </c>
      <c r="DV9" s="201">
        <v>39822539</v>
      </c>
      <c r="DW9" s="201">
        <v>39822539</v>
      </c>
      <c r="DX9" s="201">
        <v>39822539</v>
      </c>
      <c r="DY9" s="201">
        <v>39822539</v>
      </c>
      <c r="DZ9" s="201">
        <v>39822539</v>
      </c>
      <c r="EA9" s="201">
        <v>39822539</v>
      </c>
      <c r="EB9" s="201">
        <v>39822539</v>
      </c>
      <c r="EC9" s="201">
        <v>39822539</v>
      </c>
      <c r="ED9" s="192">
        <f t="shared" ref="ED9" si="5">SUM(ED7,ED8)</f>
        <v>49567</v>
      </c>
      <c r="EE9" s="192">
        <v>39822539</v>
      </c>
      <c r="EF9" s="192">
        <v>39822539</v>
      </c>
      <c r="EG9" s="192">
        <v>39822539</v>
      </c>
      <c r="EH9" s="192">
        <v>39822539</v>
      </c>
      <c r="EI9" s="192">
        <v>39822539</v>
      </c>
      <c r="EJ9" s="192">
        <v>39822539</v>
      </c>
      <c r="EK9" s="192">
        <v>39822539</v>
      </c>
      <c r="EL9" s="192">
        <v>39822539</v>
      </c>
      <c r="EM9" s="192">
        <v>39822539</v>
      </c>
      <c r="EN9" s="192">
        <v>39822539</v>
      </c>
      <c r="EO9" s="192">
        <v>39822539</v>
      </c>
      <c r="EP9" s="192">
        <v>39822539</v>
      </c>
      <c r="EQ9" s="192">
        <v>39822539</v>
      </c>
      <c r="ER9" s="192">
        <v>39822539</v>
      </c>
      <c r="ES9" s="192">
        <v>39822539</v>
      </c>
      <c r="ET9" s="192">
        <v>39822539</v>
      </c>
      <c r="EU9" s="192">
        <f t="shared" ref="EU9" si="6">SUM(EU7,EU8)</f>
        <v>25</v>
      </c>
      <c r="EV9" s="192">
        <v>39822539</v>
      </c>
      <c r="EW9" s="192">
        <v>39822539</v>
      </c>
      <c r="EX9" s="192">
        <v>39822539</v>
      </c>
      <c r="EY9" s="192">
        <v>39822539</v>
      </c>
      <c r="EZ9" s="192">
        <v>39822539</v>
      </c>
      <c r="FA9" s="192">
        <v>39822539</v>
      </c>
      <c r="FB9" s="192">
        <v>39822539</v>
      </c>
      <c r="FC9" s="192">
        <v>39822539</v>
      </c>
      <c r="FD9" s="192">
        <v>39822539</v>
      </c>
      <c r="FE9" s="192">
        <v>39822539</v>
      </c>
      <c r="FF9" s="192">
        <v>39822539</v>
      </c>
      <c r="FG9" s="192">
        <v>39822539</v>
      </c>
      <c r="FH9" s="192">
        <v>39822539</v>
      </c>
      <c r="FI9" s="192">
        <v>39822539</v>
      </c>
      <c r="FJ9" s="192">
        <v>39822539</v>
      </c>
      <c r="FK9" s="192">
        <v>39822539</v>
      </c>
      <c r="FL9" s="192">
        <f t="shared" ref="FL9" si="7">SUM(FL7,FL8)</f>
        <v>1851141</v>
      </c>
      <c r="FM9" s="192">
        <v>39822539</v>
      </c>
      <c r="FN9" s="192">
        <v>39822539</v>
      </c>
      <c r="FO9" s="192">
        <v>39822539</v>
      </c>
      <c r="FP9" s="192">
        <v>39822539</v>
      </c>
      <c r="FQ9" s="192">
        <v>39822539</v>
      </c>
      <c r="FR9" s="192">
        <v>39822539</v>
      </c>
      <c r="FS9" s="192">
        <v>39822539</v>
      </c>
      <c r="FT9" s="192">
        <v>39822539</v>
      </c>
      <c r="FU9" s="192">
        <v>39822539</v>
      </c>
      <c r="FV9" s="192">
        <v>39822539</v>
      </c>
      <c r="FW9" s="192">
        <v>39822539</v>
      </c>
      <c r="FX9" s="192">
        <v>39822539</v>
      </c>
      <c r="FY9" s="192">
        <v>39822539</v>
      </c>
      <c r="FZ9" s="192">
        <v>39822539</v>
      </c>
      <c r="GA9" s="192">
        <v>39822539</v>
      </c>
      <c r="GB9" s="192">
        <v>39822539</v>
      </c>
      <c r="GC9" s="192">
        <f t="shared" ref="GC9" si="8">SUM(GC7,GC8)</f>
        <v>1306496</v>
      </c>
      <c r="GD9" s="192">
        <v>39822539</v>
      </c>
      <c r="GE9" s="192">
        <v>39822539</v>
      </c>
      <c r="GF9" s="192">
        <v>39822539</v>
      </c>
      <c r="GG9" s="192">
        <v>39822539</v>
      </c>
      <c r="GH9" s="192">
        <v>39822539</v>
      </c>
      <c r="GI9" s="192">
        <v>39822539</v>
      </c>
      <c r="GJ9" s="192">
        <v>39822539</v>
      </c>
      <c r="GK9" s="192">
        <v>39822539</v>
      </c>
      <c r="GL9" s="192">
        <v>39822539</v>
      </c>
      <c r="GM9" s="192">
        <v>39822539</v>
      </c>
      <c r="GN9" s="192">
        <v>39822539</v>
      </c>
      <c r="GO9" s="192">
        <v>39822539</v>
      </c>
      <c r="GP9" s="192">
        <v>39822539</v>
      </c>
      <c r="GQ9" s="192">
        <v>39822539</v>
      </c>
      <c r="GR9" s="192">
        <v>39822539</v>
      </c>
      <c r="GS9" s="192">
        <v>39822539</v>
      </c>
      <c r="GT9" s="192">
        <f t="shared" ref="GT9" si="9">SUM(GT7,GT8)</f>
        <v>544645</v>
      </c>
      <c r="GU9" s="192">
        <v>39822539</v>
      </c>
      <c r="GV9" s="192">
        <v>39822539</v>
      </c>
      <c r="GW9" s="192">
        <v>39822539</v>
      </c>
      <c r="GX9" s="192">
        <v>39822539</v>
      </c>
      <c r="GY9" s="192">
        <v>39822539</v>
      </c>
      <c r="GZ9" s="192">
        <v>39822539</v>
      </c>
      <c r="HA9" s="192">
        <v>39822539</v>
      </c>
      <c r="HB9" s="192">
        <v>39822539</v>
      </c>
      <c r="HC9" s="192">
        <v>39822539</v>
      </c>
      <c r="HD9" s="192">
        <v>39822539</v>
      </c>
      <c r="HE9" s="192">
        <v>39822539</v>
      </c>
      <c r="HF9" s="192">
        <v>39822539</v>
      </c>
      <c r="HG9" s="192">
        <v>39822539</v>
      </c>
      <c r="HH9" s="192">
        <v>39822539</v>
      </c>
      <c r="HI9" s="192">
        <v>39822539</v>
      </c>
      <c r="HJ9" s="197">
        <v>39822539</v>
      </c>
    </row>
    <row r="10" spans="1:229" ht="16.5" customHeight="1">
      <c r="A10" s="175" t="s">
        <v>4</v>
      </c>
      <c r="B10" s="176"/>
      <c r="C10" s="176"/>
      <c r="D10" s="176"/>
      <c r="E10" s="51"/>
      <c r="F10" s="177" t="s">
        <v>79</v>
      </c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52"/>
      <c r="R10" s="138"/>
      <c r="S10" s="161" t="s">
        <v>42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87"/>
      <c r="AF10" s="191">
        <v>840799</v>
      </c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>
        <v>823744</v>
      </c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>
        <v>33</v>
      </c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>
        <v>2</v>
      </c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>
        <v>70</v>
      </c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201">
        <f>AW10-BN10-CE10-CV10</f>
        <v>823639</v>
      </c>
      <c r="DN10" s="201">
        <v>236283</v>
      </c>
      <c r="DO10" s="201">
        <v>236283</v>
      </c>
      <c r="DP10" s="201">
        <v>236283</v>
      </c>
      <c r="DQ10" s="201">
        <v>236283</v>
      </c>
      <c r="DR10" s="201">
        <v>236283</v>
      </c>
      <c r="DS10" s="201">
        <v>236283</v>
      </c>
      <c r="DT10" s="201">
        <v>236283</v>
      </c>
      <c r="DU10" s="201">
        <v>236283</v>
      </c>
      <c r="DV10" s="201">
        <v>236283</v>
      </c>
      <c r="DW10" s="201">
        <v>236283</v>
      </c>
      <c r="DX10" s="201">
        <v>236283</v>
      </c>
      <c r="DY10" s="201">
        <v>236283</v>
      </c>
      <c r="DZ10" s="201">
        <v>236283</v>
      </c>
      <c r="EA10" s="201">
        <v>236283</v>
      </c>
      <c r="EB10" s="201">
        <v>236283</v>
      </c>
      <c r="EC10" s="201">
        <v>236283</v>
      </c>
      <c r="ED10" s="192">
        <v>0</v>
      </c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>
        <v>0</v>
      </c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>
        <v>494</v>
      </c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>
        <v>377</v>
      </c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>
        <v>117</v>
      </c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7"/>
    </row>
    <row r="11" spans="1:229" ht="16.5" customHeight="1">
      <c r="A11" s="175"/>
      <c r="B11" s="176"/>
      <c r="C11" s="176"/>
      <c r="D11" s="176"/>
      <c r="E11" s="1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39"/>
      <c r="R11" s="95"/>
      <c r="S11" s="158" t="s">
        <v>72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79"/>
      <c r="AF11" s="191">
        <v>2815058</v>
      </c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>
        <v>2611821</v>
      </c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>
        <v>22044</v>
      </c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>
        <v>906</v>
      </c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>
        <v>2211</v>
      </c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201">
        <f>AW11-BN11-CE11-CV11</f>
        <v>2586660</v>
      </c>
      <c r="DN11" s="201">
        <v>236283</v>
      </c>
      <c r="DO11" s="201">
        <v>236283</v>
      </c>
      <c r="DP11" s="201">
        <v>236283</v>
      </c>
      <c r="DQ11" s="201">
        <v>236283</v>
      </c>
      <c r="DR11" s="201">
        <v>236283</v>
      </c>
      <c r="DS11" s="201">
        <v>236283</v>
      </c>
      <c r="DT11" s="201">
        <v>236283</v>
      </c>
      <c r="DU11" s="201">
        <v>236283</v>
      </c>
      <c r="DV11" s="201">
        <v>236283</v>
      </c>
      <c r="DW11" s="201">
        <v>236283</v>
      </c>
      <c r="DX11" s="201">
        <v>236283</v>
      </c>
      <c r="DY11" s="201">
        <v>236283</v>
      </c>
      <c r="DZ11" s="201">
        <v>236283</v>
      </c>
      <c r="EA11" s="201">
        <v>236283</v>
      </c>
      <c r="EB11" s="201">
        <v>236283</v>
      </c>
      <c r="EC11" s="201">
        <v>236283</v>
      </c>
      <c r="ED11" s="192">
        <v>89</v>
      </c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>
        <v>3</v>
      </c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>
        <v>6300</v>
      </c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>
        <v>81</v>
      </c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>
        <v>6219</v>
      </c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7"/>
    </row>
    <row r="12" spans="1:229" ht="16.5" customHeight="1">
      <c r="A12" s="175"/>
      <c r="B12" s="176"/>
      <c r="C12" s="176"/>
      <c r="D12" s="176"/>
      <c r="E12" s="86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40"/>
      <c r="R12" s="95"/>
      <c r="S12" s="158" t="s">
        <v>41</v>
      </c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79"/>
      <c r="AF12" s="191">
        <f>SUM(AF10,AF11)</f>
        <v>3655857</v>
      </c>
      <c r="AG12" s="192">
        <v>39822539</v>
      </c>
      <c r="AH12" s="192">
        <v>39822539</v>
      </c>
      <c r="AI12" s="192">
        <v>39822539</v>
      </c>
      <c r="AJ12" s="192">
        <v>39822539</v>
      </c>
      <c r="AK12" s="192">
        <v>39822539</v>
      </c>
      <c r="AL12" s="192">
        <v>39822539</v>
      </c>
      <c r="AM12" s="192">
        <v>39822539</v>
      </c>
      <c r="AN12" s="192">
        <v>39822539</v>
      </c>
      <c r="AO12" s="192">
        <v>39822539</v>
      </c>
      <c r="AP12" s="192">
        <v>39822539</v>
      </c>
      <c r="AQ12" s="192">
        <v>39822539</v>
      </c>
      <c r="AR12" s="192">
        <v>39822539</v>
      </c>
      <c r="AS12" s="192">
        <v>39822539</v>
      </c>
      <c r="AT12" s="192">
        <v>39822539</v>
      </c>
      <c r="AU12" s="192">
        <v>39822539</v>
      </c>
      <c r="AV12" s="192">
        <v>39822539</v>
      </c>
      <c r="AW12" s="192">
        <f t="shared" ref="AW12" si="10">SUM(AW10,AW11)</f>
        <v>3435565</v>
      </c>
      <c r="AX12" s="192">
        <v>39822539</v>
      </c>
      <c r="AY12" s="192">
        <v>39822539</v>
      </c>
      <c r="AZ12" s="192">
        <v>39822539</v>
      </c>
      <c r="BA12" s="192">
        <v>39822539</v>
      </c>
      <c r="BB12" s="192">
        <v>39822539</v>
      </c>
      <c r="BC12" s="192">
        <v>39822539</v>
      </c>
      <c r="BD12" s="192">
        <v>39822539</v>
      </c>
      <c r="BE12" s="192">
        <v>39822539</v>
      </c>
      <c r="BF12" s="192">
        <v>39822539</v>
      </c>
      <c r="BG12" s="192">
        <v>39822539</v>
      </c>
      <c r="BH12" s="192">
        <v>39822539</v>
      </c>
      <c r="BI12" s="192">
        <v>39822539</v>
      </c>
      <c r="BJ12" s="192">
        <v>39822539</v>
      </c>
      <c r="BK12" s="192">
        <v>39822539</v>
      </c>
      <c r="BL12" s="192">
        <v>39822539</v>
      </c>
      <c r="BM12" s="192">
        <v>39822539</v>
      </c>
      <c r="BN12" s="192">
        <f t="shared" ref="BN12" si="11">SUM(BN10,BN11)</f>
        <v>22077</v>
      </c>
      <c r="BO12" s="192">
        <v>39822539</v>
      </c>
      <c r="BP12" s="192">
        <v>39822539</v>
      </c>
      <c r="BQ12" s="192">
        <v>39822539</v>
      </c>
      <c r="BR12" s="192">
        <v>39822539</v>
      </c>
      <c r="BS12" s="192">
        <v>39822539</v>
      </c>
      <c r="BT12" s="192">
        <v>39822539</v>
      </c>
      <c r="BU12" s="192">
        <v>39822539</v>
      </c>
      <c r="BV12" s="192">
        <v>39822539</v>
      </c>
      <c r="BW12" s="192">
        <v>39822539</v>
      </c>
      <c r="BX12" s="192">
        <v>39822539</v>
      </c>
      <c r="BY12" s="192">
        <v>39822539</v>
      </c>
      <c r="BZ12" s="192">
        <v>39822539</v>
      </c>
      <c r="CA12" s="192">
        <v>39822539</v>
      </c>
      <c r="CB12" s="192">
        <v>39822539</v>
      </c>
      <c r="CC12" s="192">
        <v>39822539</v>
      </c>
      <c r="CD12" s="192">
        <v>39822539</v>
      </c>
      <c r="CE12" s="192">
        <f t="shared" ref="CE12" si="12">SUM(CE10,CE11)</f>
        <v>908</v>
      </c>
      <c r="CF12" s="192">
        <v>39822539</v>
      </c>
      <c r="CG12" s="192">
        <v>39822539</v>
      </c>
      <c r="CH12" s="192">
        <v>39822539</v>
      </c>
      <c r="CI12" s="192">
        <v>39822539</v>
      </c>
      <c r="CJ12" s="192">
        <v>39822539</v>
      </c>
      <c r="CK12" s="192">
        <v>39822539</v>
      </c>
      <c r="CL12" s="192">
        <v>39822539</v>
      </c>
      <c r="CM12" s="192">
        <v>39822539</v>
      </c>
      <c r="CN12" s="192">
        <v>39822539</v>
      </c>
      <c r="CO12" s="192">
        <v>39822539</v>
      </c>
      <c r="CP12" s="192">
        <v>39822539</v>
      </c>
      <c r="CQ12" s="192">
        <v>39822539</v>
      </c>
      <c r="CR12" s="192">
        <v>39822539</v>
      </c>
      <c r="CS12" s="192">
        <v>39822539</v>
      </c>
      <c r="CT12" s="192">
        <v>39822539</v>
      </c>
      <c r="CU12" s="192">
        <v>39822539</v>
      </c>
      <c r="CV12" s="192">
        <f t="shared" ref="CV12" si="13">SUM(CV10,CV11)</f>
        <v>2281</v>
      </c>
      <c r="CW12" s="192">
        <v>39822539</v>
      </c>
      <c r="CX12" s="192">
        <v>39822539</v>
      </c>
      <c r="CY12" s="192">
        <v>39822539</v>
      </c>
      <c r="CZ12" s="192">
        <v>39822539</v>
      </c>
      <c r="DA12" s="192">
        <v>39822539</v>
      </c>
      <c r="DB12" s="192">
        <v>39822539</v>
      </c>
      <c r="DC12" s="192">
        <v>39822539</v>
      </c>
      <c r="DD12" s="192">
        <v>39822539</v>
      </c>
      <c r="DE12" s="192">
        <v>39822539</v>
      </c>
      <c r="DF12" s="192">
        <v>39822539</v>
      </c>
      <c r="DG12" s="192">
        <v>39822539</v>
      </c>
      <c r="DH12" s="192">
        <v>39822539</v>
      </c>
      <c r="DI12" s="192">
        <v>39822539</v>
      </c>
      <c r="DJ12" s="192">
        <v>39822539</v>
      </c>
      <c r="DK12" s="192">
        <v>39822539</v>
      </c>
      <c r="DL12" s="192">
        <v>39822539</v>
      </c>
      <c r="DM12" s="201">
        <f t="shared" ref="DM12" si="14">SUM(DM10,DM11)</f>
        <v>3410299</v>
      </c>
      <c r="DN12" s="201">
        <v>39822539</v>
      </c>
      <c r="DO12" s="201">
        <v>39822539</v>
      </c>
      <c r="DP12" s="201">
        <v>39822539</v>
      </c>
      <c r="DQ12" s="201">
        <v>39822539</v>
      </c>
      <c r="DR12" s="201">
        <v>39822539</v>
      </c>
      <c r="DS12" s="201">
        <v>39822539</v>
      </c>
      <c r="DT12" s="201">
        <v>39822539</v>
      </c>
      <c r="DU12" s="201">
        <v>39822539</v>
      </c>
      <c r="DV12" s="201">
        <v>39822539</v>
      </c>
      <c r="DW12" s="201">
        <v>39822539</v>
      </c>
      <c r="DX12" s="201">
        <v>39822539</v>
      </c>
      <c r="DY12" s="201">
        <v>39822539</v>
      </c>
      <c r="DZ12" s="201">
        <v>39822539</v>
      </c>
      <c r="EA12" s="201">
        <v>39822539</v>
      </c>
      <c r="EB12" s="201">
        <v>39822539</v>
      </c>
      <c r="EC12" s="201">
        <v>39822539</v>
      </c>
      <c r="ED12" s="192">
        <f t="shared" ref="ED12" si="15">SUM(ED10,ED11)</f>
        <v>89</v>
      </c>
      <c r="EE12" s="192">
        <v>39822539</v>
      </c>
      <c r="EF12" s="192">
        <v>39822539</v>
      </c>
      <c r="EG12" s="192">
        <v>39822539</v>
      </c>
      <c r="EH12" s="192">
        <v>39822539</v>
      </c>
      <c r="EI12" s="192">
        <v>39822539</v>
      </c>
      <c r="EJ12" s="192">
        <v>39822539</v>
      </c>
      <c r="EK12" s="192">
        <v>39822539</v>
      </c>
      <c r="EL12" s="192">
        <v>39822539</v>
      </c>
      <c r="EM12" s="192">
        <v>39822539</v>
      </c>
      <c r="EN12" s="192">
        <v>39822539</v>
      </c>
      <c r="EO12" s="192">
        <v>39822539</v>
      </c>
      <c r="EP12" s="192">
        <v>39822539</v>
      </c>
      <c r="EQ12" s="192">
        <v>39822539</v>
      </c>
      <c r="ER12" s="192">
        <v>39822539</v>
      </c>
      <c r="ES12" s="192">
        <v>39822539</v>
      </c>
      <c r="ET12" s="192">
        <v>39822539</v>
      </c>
      <c r="EU12" s="192">
        <f t="shared" ref="EU12" si="16">SUM(EU10,EU11)</f>
        <v>3</v>
      </c>
      <c r="EV12" s="192">
        <v>39822539</v>
      </c>
      <c r="EW12" s="192">
        <v>39822539</v>
      </c>
      <c r="EX12" s="192">
        <v>39822539</v>
      </c>
      <c r="EY12" s="192">
        <v>39822539</v>
      </c>
      <c r="EZ12" s="192">
        <v>39822539</v>
      </c>
      <c r="FA12" s="192">
        <v>39822539</v>
      </c>
      <c r="FB12" s="192">
        <v>39822539</v>
      </c>
      <c r="FC12" s="192">
        <v>39822539</v>
      </c>
      <c r="FD12" s="192">
        <v>39822539</v>
      </c>
      <c r="FE12" s="192">
        <v>39822539</v>
      </c>
      <c r="FF12" s="192">
        <v>39822539</v>
      </c>
      <c r="FG12" s="192">
        <v>39822539</v>
      </c>
      <c r="FH12" s="192">
        <v>39822539</v>
      </c>
      <c r="FI12" s="192">
        <v>39822539</v>
      </c>
      <c r="FJ12" s="192">
        <v>39822539</v>
      </c>
      <c r="FK12" s="192">
        <v>39822539</v>
      </c>
      <c r="FL12" s="192">
        <f t="shared" ref="FL12" si="17">SUM(FL10,FL11)</f>
        <v>6794</v>
      </c>
      <c r="FM12" s="192">
        <v>39822539</v>
      </c>
      <c r="FN12" s="192">
        <v>39822539</v>
      </c>
      <c r="FO12" s="192">
        <v>39822539</v>
      </c>
      <c r="FP12" s="192">
        <v>39822539</v>
      </c>
      <c r="FQ12" s="192">
        <v>39822539</v>
      </c>
      <c r="FR12" s="192">
        <v>39822539</v>
      </c>
      <c r="FS12" s="192">
        <v>39822539</v>
      </c>
      <c r="FT12" s="192">
        <v>39822539</v>
      </c>
      <c r="FU12" s="192">
        <v>39822539</v>
      </c>
      <c r="FV12" s="192">
        <v>39822539</v>
      </c>
      <c r="FW12" s="192">
        <v>39822539</v>
      </c>
      <c r="FX12" s="192">
        <v>39822539</v>
      </c>
      <c r="FY12" s="192">
        <v>39822539</v>
      </c>
      <c r="FZ12" s="192">
        <v>39822539</v>
      </c>
      <c r="GA12" s="192">
        <v>39822539</v>
      </c>
      <c r="GB12" s="192">
        <v>39822539</v>
      </c>
      <c r="GC12" s="192">
        <f t="shared" ref="GC12" si="18">SUM(GC10,GC11)</f>
        <v>458</v>
      </c>
      <c r="GD12" s="192">
        <v>39822539</v>
      </c>
      <c r="GE12" s="192">
        <v>39822539</v>
      </c>
      <c r="GF12" s="192">
        <v>39822539</v>
      </c>
      <c r="GG12" s="192">
        <v>39822539</v>
      </c>
      <c r="GH12" s="192">
        <v>39822539</v>
      </c>
      <c r="GI12" s="192">
        <v>39822539</v>
      </c>
      <c r="GJ12" s="192">
        <v>39822539</v>
      </c>
      <c r="GK12" s="192">
        <v>39822539</v>
      </c>
      <c r="GL12" s="192">
        <v>39822539</v>
      </c>
      <c r="GM12" s="192">
        <v>39822539</v>
      </c>
      <c r="GN12" s="192">
        <v>39822539</v>
      </c>
      <c r="GO12" s="192">
        <v>39822539</v>
      </c>
      <c r="GP12" s="192">
        <v>39822539</v>
      </c>
      <c r="GQ12" s="192">
        <v>39822539</v>
      </c>
      <c r="GR12" s="192">
        <v>39822539</v>
      </c>
      <c r="GS12" s="192">
        <v>39822539</v>
      </c>
      <c r="GT12" s="192">
        <f t="shared" ref="GT12" si="19">SUM(GT10,GT11)</f>
        <v>6336</v>
      </c>
      <c r="GU12" s="192">
        <v>39822539</v>
      </c>
      <c r="GV12" s="192">
        <v>39822539</v>
      </c>
      <c r="GW12" s="192">
        <v>39822539</v>
      </c>
      <c r="GX12" s="192">
        <v>39822539</v>
      </c>
      <c r="GY12" s="192">
        <v>39822539</v>
      </c>
      <c r="GZ12" s="192">
        <v>39822539</v>
      </c>
      <c r="HA12" s="192">
        <v>39822539</v>
      </c>
      <c r="HB12" s="192">
        <v>39822539</v>
      </c>
      <c r="HC12" s="192">
        <v>39822539</v>
      </c>
      <c r="HD12" s="192">
        <v>39822539</v>
      </c>
      <c r="HE12" s="192">
        <v>39822539</v>
      </c>
      <c r="HF12" s="192">
        <v>39822539</v>
      </c>
      <c r="HG12" s="192">
        <v>39822539</v>
      </c>
      <c r="HH12" s="192">
        <v>39822539</v>
      </c>
      <c r="HI12" s="192">
        <v>39822539</v>
      </c>
      <c r="HJ12" s="197">
        <v>39822539</v>
      </c>
    </row>
    <row r="13" spans="1:229" ht="16.5" customHeight="1">
      <c r="A13" s="175"/>
      <c r="B13" s="176"/>
      <c r="C13" s="176"/>
      <c r="D13" s="176"/>
      <c r="E13" s="51"/>
      <c r="F13" s="177" t="s">
        <v>5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52"/>
      <c r="R13" s="138"/>
      <c r="S13" s="161" t="s">
        <v>42</v>
      </c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87"/>
      <c r="AF13" s="191">
        <v>90019</v>
      </c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>
        <v>87288</v>
      </c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>
        <v>0</v>
      </c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>
        <v>0</v>
      </c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>
        <v>0</v>
      </c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201">
        <f>AW13-BN13-CE13-CV13</f>
        <v>87288</v>
      </c>
      <c r="DN13" s="201">
        <v>236283</v>
      </c>
      <c r="DO13" s="201">
        <v>236283</v>
      </c>
      <c r="DP13" s="201">
        <v>236283</v>
      </c>
      <c r="DQ13" s="201">
        <v>236283</v>
      </c>
      <c r="DR13" s="201">
        <v>236283</v>
      </c>
      <c r="DS13" s="201">
        <v>236283</v>
      </c>
      <c r="DT13" s="201">
        <v>236283</v>
      </c>
      <c r="DU13" s="201">
        <v>236283</v>
      </c>
      <c r="DV13" s="201">
        <v>236283</v>
      </c>
      <c r="DW13" s="201">
        <v>236283</v>
      </c>
      <c r="DX13" s="201">
        <v>236283</v>
      </c>
      <c r="DY13" s="201">
        <v>236283</v>
      </c>
      <c r="DZ13" s="201">
        <v>236283</v>
      </c>
      <c r="EA13" s="201">
        <v>236283</v>
      </c>
      <c r="EB13" s="201">
        <v>236283</v>
      </c>
      <c r="EC13" s="201">
        <v>236283</v>
      </c>
      <c r="ED13" s="192">
        <v>0</v>
      </c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>
        <v>0</v>
      </c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>
        <v>0</v>
      </c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>
        <v>0</v>
      </c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>
        <v>0</v>
      </c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7"/>
    </row>
    <row r="14" spans="1:229" ht="16.5" customHeight="1">
      <c r="A14" s="175"/>
      <c r="B14" s="176"/>
      <c r="C14" s="176"/>
      <c r="D14" s="176"/>
      <c r="E14" s="1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39"/>
      <c r="R14" s="95"/>
      <c r="S14" s="158" t="s">
        <v>72</v>
      </c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79"/>
      <c r="AF14" s="191">
        <v>5636</v>
      </c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>
        <v>5077</v>
      </c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>
        <v>12</v>
      </c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>
        <v>9</v>
      </c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>
        <v>0</v>
      </c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201">
        <f>AW14-BN14-CE14-CV14</f>
        <v>5056</v>
      </c>
      <c r="DN14" s="201">
        <v>236283</v>
      </c>
      <c r="DO14" s="201">
        <v>236283</v>
      </c>
      <c r="DP14" s="201">
        <v>236283</v>
      </c>
      <c r="DQ14" s="201">
        <v>236283</v>
      </c>
      <c r="DR14" s="201">
        <v>236283</v>
      </c>
      <c r="DS14" s="201">
        <v>236283</v>
      </c>
      <c r="DT14" s="201">
        <v>236283</v>
      </c>
      <c r="DU14" s="201">
        <v>236283</v>
      </c>
      <c r="DV14" s="201">
        <v>236283</v>
      </c>
      <c r="DW14" s="201">
        <v>236283</v>
      </c>
      <c r="DX14" s="201">
        <v>236283</v>
      </c>
      <c r="DY14" s="201">
        <v>236283</v>
      </c>
      <c r="DZ14" s="201">
        <v>236283</v>
      </c>
      <c r="EA14" s="201">
        <v>236283</v>
      </c>
      <c r="EB14" s="201">
        <v>236283</v>
      </c>
      <c r="EC14" s="201">
        <v>236283</v>
      </c>
      <c r="ED14" s="192">
        <v>0</v>
      </c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>
        <v>0</v>
      </c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>
        <v>0</v>
      </c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>
        <v>0</v>
      </c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>
        <v>0</v>
      </c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7"/>
    </row>
    <row r="15" spans="1:229" ht="16.5" customHeight="1">
      <c r="A15" s="175"/>
      <c r="B15" s="176"/>
      <c r="C15" s="176"/>
      <c r="D15" s="176"/>
      <c r="E15" s="86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40"/>
      <c r="R15" s="95"/>
      <c r="S15" s="158" t="s">
        <v>41</v>
      </c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79"/>
      <c r="AF15" s="191">
        <f>SUM(AF13,AF14)</f>
        <v>95655</v>
      </c>
      <c r="AG15" s="192">
        <v>39822539</v>
      </c>
      <c r="AH15" s="192">
        <v>39822539</v>
      </c>
      <c r="AI15" s="192">
        <v>39822539</v>
      </c>
      <c r="AJ15" s="192">
        <v>39822539</v>
      </c>
      <c r="AK15" s="192">
        <v>39822539</v>
      </c>
      <c r="AL15" s="192">
        <v>39822539</v>
      </c>
      <c r="AM15" s="192">
        <v>39822539</v>
      </c>
      <c r="AN15" s="192">
        <v>39822539</v>
      </c>
      <c r="AO15" s="192">
        <v>39822539</v>
      </c>
      <c r="AP15" s="192">
        <v>39822539</v>
      </c>
      <c r="AQ15" s="192">
        <v>39822539</v>
      </c>
      <c r="AR15" s="192">
        <v>39822539</v>
      </c>
      <c r="AS15" s="192">
        <v>39822539</v>
      </c>
      <c r="AT15" s="192">
        <v>39822539</v>
      </c>
      <c r="AU15" s="192">
        <v>39822539</v>
      </c>
      <c r="AV15" s="192">
        <v>39822539</v>
      </c>
      <c r="AW15" s="192">
        <f t="shared" ref="AW15" si="20">SUM(AW13,AW14)</f>
        <v>92365</v>
      </c>
      <c r="AX15" s="192">
        <v>39822539</v>
      </c>
      <c r="AY15" s="192">
        <v>39822539</v>
      </c>
      <c r="AZ15" s="192">
        <v>39822539</v>
      </c>
      <c r="BA15" s="192">
        <v>39822539</v>
      </c>
      <c r="BB15" s="192">
        <v>39822539</v>
      </c>
      <c r="BC15" s="192">
        <v>39822539</v>
      </c>
      <c r="BD15" s="192">
        <v>39822539</v>
      </c>
      <c r="BE15" s="192">
        <v>39822539</v>
      </c>
      <c r="BF15" s="192">
        <v>39822539</v>
      </c>
      <c r="BG15" s="192">
        <v>39822539</v>
      </c>
      <c r="BH15" s="192">
        <v>39822539</v>
      </c>
      <c r="BI15" s="192">
        <v>39822539</v>
      </c>
      <c r="BJ15" s="192">
        <v>39822539</v>
      </c>
      <c r="BK15" s="192">
        <v>39822539</v>
      </c>
      <c r="BL15" s="192">
        <v>39822539</v>
      </c>
      <c r="BM15" s="192">
        <v>39822539</v>
      </c>
      <c r="BN15" s="192">
        <f t="shared" ref="BN15" si="21">SUM(BN13,BN14)</f>
        <v>12</v>
      </c>
      <c r="BO15" s="192">
        <v>39822539</v>
      </c>
      <c r="BP15" s="192">
        <v>39822539</v>
      </c>
      <c r="BQ15" s="192">
        <v>39822539</v>
      </c>
      <c r="BR15" s="192">
        <v>39822539</v>
      </c>
      <c r="BS15" s="192">
        <v>39822539</v>
      </c>
      <c r="BT15" s="192">
        <v>39822539</v>
      </c>
      <c r="BU15" s="192">
        <v>39822539</v>
      </c>
      <c r="BV15" s="192">
        <v>39822539</v>
      </c>
      <c r="BW15" s="192">
        <v>39822539</v>
      </c>
      <c r="BX15" s="192">
        <v>39822539</v>
      </c>
      <c r="BY15" s="192">
        <v>39822539</v>
      </c>
      <c r="BZ15" s="192">
        <v>39822539</v>
      </c>
      <c r="CA15" s="192">
        <v>39822539</v>
      </c>
      <c r="CB15" s="192">
        <v>39822539</v>
      </c>
      <c r="CC15" s="192">
        <v>39822539</v>
      </c>
      <c r="CD15" s="192">
        <v>39822539</v>
      </c>
      <c r="CE15" s="192">
        <f t="shared" ref="CE15" si="22">SUM(CE13,CE14)</f>
        <v>9</v>
      </c>
      <c r="CF15" s="192">
        <v>39822539</v>
      </c>
      <c r="CG15" s="192">
        <v>39822539</v>
      </c>
      <c r="CH15" s="192">
        <v>39822539</v>
      </c>
      <c r="CI15" s="192">
        <v>39822539</v>
      </c>
      <c r="CJ15" s="192">
        <v>39822539</v>
      </c>
      <c r="CK15" s="192">
        <v>39822539</v>
      </c>
      <c r="CL15" s="192">
        <v>39822539</v>
      </c>
      <c r="CM15" s="192">
        <v>39822539</v>
      </c>
      <c r="CN15" s="192">
        <v>39822539</v>
      </c>
      <c r="CO15" s="192">
        <v>39822539</v>
      </c>
      <c r="CP15" s="192">
        <v>39822539</v>
      </c>
      <c r="CQ15" s="192">
        <v>39822539</v>
      </c>
      <c r="CR15" s="192">
        <v>39822539</v>
      </c>
      <c r="CS15" s="192">
        <v>39822539</v>
      </c>
      <c r="CT15" s="192">
        <v>39822539</v>
      </c>
      <c r="CU15" s="192">
        <v>39822539</v>
      </c>
      <c r="CV15" s="192">
        <f t="shared" ref="CV15" si="23">SUM(CV13,CV14)</f>
        <v>0</v>
      </c>
      <c r="CW15" s="192">
        <v>39822539</v>
      </c>
      <c r="CX15" s="192">
        <v>39822539</v>
      </c>
      <c r="CY15" s="192">
        <v>39822539</v>
      </c>
      <c r="CZ15" s="192">
        <v>39822539</v>
      </c>
      <c r="DA15" s="192">
        <v>39822539</v>
      </c>
      <c r="DB15" s="192">
        <v>39822539</v>
      </c>
      <c r="DC15" s="192">
        <v>39822539</v>
      </c>
      <c r="DD15" s="192">
        <v>39822539</v>
      </c>
      <c r="DE15" s="192">
        <v>39822539</v>
      </c>
      <c r="DF15" s="192">
        <v>39822539</v>
      </c>
      <c r="DG15" s="192">
        <v>39822539</v>
      </c>
      <c r="DH15" s="192">
        <v>39822539</v>
      </c>
      <c r="DI15" s="192">
        <v>39822539</v>
      </c>
      <c r="DJ15" s="192">
        <v>39822539</v>
      </c>
      <c r="DK15" s="192">
        <v>39822539</v>
      </c>
      <c r="DL15" s="192">
        <v>39822539</v>
      </c>
      <c r="DM15" s="201">
        <f t="shared" ref="DM15" si="24">SUM(DM13,DM14)</f>
        <v>92344</v>
      </c>
      <c r="DN15" s="201">
        <v>39822539</v>
      </c>
      <c r="DO15" s="201">
        <v>39822539</v>
      </c>
      <c r="DP15" s="201">
        <v>39822539</v>
      </c>
      <c r="DQ15" s="201">
        <v>39822539</v>
      </c>
      <c r="DR15" s="201">
        <v>39822539</v>
      </c>
      <c r="DS15" s="201">
        <v>39822539</v>
      </c>
      <c r="DT15" s="201">
        <v>39822539</v>
      </c>
      <c r="DU15" s="201">
        <v>39822539</v>
      </c>
      <c r="DV15" s="201">
        <v>39822539</v>
      </c>
      <c r="DW15" s="201">
        <v>39822539</v>
      </c>
      <c r="DX15" s="201">
        <v>39822539</v>
      </c>
      <c r="DY15" s="201">
        <v>39822539</v>
      </c>
      <c r="DZ15" s="201">
        <v>39822539</v>
      </c>
      <c r="EA15" s="201">
        <v>39822539</v>
      </c>
      <c r="EB15" s="201">
        <v>39822539</v>
      </c>
      <c r="EC15" s="201">
        <v>39822539</v>
      </c>
      <c r="ED15" s="192">
        <f t="shared" ref="ED15" si="25">SUM(ED13,ED14)</f>
        <v>0</v>
      </c>
      <c r="EE15" s="192">
        <v>39822539</v>
      </c>
      <c r="EF15" s="192">
        <v>39822539</v>
      </c>
      <c r="EG15" s="192">
        <v>39822539</v>
      </c>
      <c r="EH15" s="192">
        <v>39822539</v>
      </c>
      <c r="EI15" s="192">
        <v>39822539</v>
      </c>
      <c r="EJ15" s="192">
        <v>39822539</v>
      </c>
      <c r="EK15" s="192">
        <v>39822539</v>
      </c>
      <c r="EL15" s="192">
        <v>39822539</v>
      </c>
      <c r="EM15" s="192">
        <v>39822539</v>
      </c>
      <c r="EN15" s="192">
        <v>39822539</v>
      </c>
      <c r="EO15" s="192">
        <v>39822539</v>
      </c>
      <c r="EP15" s="192">
        <v>39822539</v>
      </c>
      <c r="EQ15" s="192">
        <v>39822539</v>
      </c>
      <c r="ER15" s="192">
        <v>39822539</v>
      </c>
      <c r="ES15" s="192">
        <v>39822539</v>
      </c>
      <c r="ET15" s="192">
        <v>39822539</v>
      </c>
      <c r="EU15" s="192">
        <f t="shared" ref="EU15" si="26">SUM(EU13,EU14)</f>
        <v>0</v>
      </c>
      <c r="EV15" s="192">
        <v>39822539</v>
      </c>
      <c r="EW15" s="192">
        <v>39822539</v>
      </c>
      <c r="EX15" s="192">
        <v>39822539</v>
      </c>
      <c r="EY15" s="192">
        <v>39822539</v>
      </c>
      <c r="EZ15" s="192">
        <v>39822539</v>
      </c>
      <c r="FA15" s="192">
        <v>39822539</v>
      </c>
      <c r="FB15" s="192">
        <v>39822539</v>
      </c>
      <c r="FC15" s="192">
        <v>39822539</v>
      </c>
      <c r="FD15" s="192">
        <v>39822539</v>
      </c>
      <c r="FE15" s="192">
        <v>39822539</v>
      </c>
      <c r="FF15" s="192">
        <v>39822539</v>
      </c>
      <c r="FG15" s="192">
        <v>39822539</v>
      </c>
      <c r="FH15" s="192">
        <v>39822539</v>
      </c>
      <c r="FI15" s="192">
        <v>39822539</v>
      </c>
      <c r="FJ15" s="192">
        <v>39822539</v>
      </c>
      <c r="FK15" s="192">
        <v>39822539</v>
      </c>
      <c r="FL15" s="192">
        <f t="shared" ref="FL15" si="27">SUM(FL13,FL14)</f>
        <v>0</v>
      </c>
      <c r="FM15" s="192">
        <v>39822539</v>
      </c>
      <c r="FN15" s="192">
        <v>39822539</v>
      </c>
      <c r="FO15" s="192">
        <v>39822539</v>
      </c>
      <c r="FP15" s="192">
        <v>39822539</v>
      </c>
      <c r="FQ15" s="192">
        <v>39822539</v>
      </c>
      <c r="FR15" s="192">
        <v>39822539</v>
      </c>
      <c r="FS15" s="192">
        <v>39822539</v>
      </c>
      <c r="FT15" s="192">
        <v>39822539</v>
      </c>
      <c r="FU15" s="192">
        <v>39822539</v>
      </c>
      <c r="FV15" s="192">
        <v>39822539</v>
      </c>
      <c r="FW15" s="192">
        <v>39822539</v>
      </c>
      <c r="FX15" s="192">
        <v>39822539</v>
      </c>
      <c r="FY15" s="192">
        <v>39822539</v>
      </c>
      <c r="FZ15" s="192">
        <v>39822539</v>
      </c>
      <c r="GA15" s="192">
        <v>39822539</v>
      </c>
      <c r="GB15" s="192">
        <v>39822539</v>
      </c>
      <c r="GC15" s="192">
        <f t="shared" ref="GC15" si="28">SUM(GC13,GC14)</f>
        <v>0</v>
      </c>
      <c r="GD15" s="192">
        <v>39822539</v>
      </c>
      <c r="GE15" s="192">
        <v>39822539</v>
      </c>
      <c r="GF15" s="192">
        <v>39822539</v>
      </c>
      <c r="GG15" s="192">
        <v>39822539</v>
      </c>
      <c r="GH15" s="192">
        <v>39822539</v>
      </c>
      <c r="GI15" s="192">
        <v>39822539</v>
      </c>
      <c r="GJ15" s="192">
        <v>39822539</v>
      </c>
      <c r="GK15" s="192">
        <v>39822539</v>
      </c>
      <c r="GL15" s="192">
        <v>39822539</v>
      </c>
      <c r="GM15" s="192">
        <v>39822539</v>
      </c>
      <c r="GN15" s="192">
        <v>39822539</v>
      </c>
      <c r="GO15" s="192">
        <v>39822539</v>
      </c>
      <c r="GP15" s="192">
        <v>39822539</v>
      </c>
      <c r="GQ15" s="192">
        <v>39822539</v>
      </c>
      <c r="GR15" s="192">
        <v>39822539</v>
      </c>
      <c r="GS15" s="192">
        <v>39822539</v>
      </c>
      <c r="GT15" s="192">
        <f t="shared" ref="GT15" si="29">SUM(GT13,GT14)</f>
        <v>0</v>
      </c>
      <c r="GU15" s="192">
        <v>39822539</v>
      </c>
      <c r="GV15" s="192">
        <v>39822539</v>
      </c>
      <c r="GW15" s="192">
        <v>39822539</v>
      </c>
      <c r="GX15" s="192">
        <v>39822539</v>
      </c>
      <c r="GY15" s="192">
        <v>39822539</v>
      </c>
      <c r="GZ15" s="192">
        <v>39822539</v>
      </c>
      <c r="HA15" s="192">
        <v>39822539</v>
      </c>
      <c r="HB15" s="192">
        <v>39822539</v>
      </c>
      <c r="HC15" s="192">
        <v>39822539</v>
      </c>
      <c r="HD15" s="192">
        <v>39822539</v>
      </c>
      <c r="HE15" s="192">
        <v>39822539</v>
      </c>
      <c r="HF15" s="192">
        <v>39822539</v>
      </c>
      <c r="HG15" s="192">
        <v>39822539</v>
      </c>
      <c r="HH15" s="192">
        <v>39822539</v>
      </c>
      <c r="HI15" s="192">
        <v>39822539</v>
      </c>
      <c r="HJ15" s="197">
        <v>39822539</v>
      </c>
    </row>
    <row r="16" spans="1:229" ht="16.5" customHeight="1">
      <c r="A16" s="175"/>
      <c r="B16" s="176"/>
      <c r="C16" s="176"/>
      <c r="D16" s="176"/>
      <c r="E16" s="51"/>
      <c r="F16" s="177" t="s">
        <v>74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52"/>
      <c r="R16" s="138"/>
      <c r="S16" s="161" t="s">
        <v>42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87"/>
      <c r="AF16" s="191">
        <v>152570</v>
      </c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>
        <v>147269</v>
      </c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>
        <v>1</v>
      </c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>
        <v>1</v>
      </c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>
        <v>0</v>
      </c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201">
        <f>AW16-BN16-CE16-CV16</f>
        <v>147267</v>
      </c>
      <c r="DN16" s="201">
        <v>236283</v>
      </c>
      <c r="DO16" s="201">
        <v>236283</v>
      </c>
      <c r="DP16" s="201">
        <v>236283</v>
      </c>
      <c r="DQ16" s="201">
        <v>236283</v>
      </c>
      <c r="DR16" s="201">
        <v>236283</v>
      </c>
      <c r="DS16" s="201">
        <v>236283</v>
      </c>
      <c r="DT16" s="201">
        <v>236283</v>
      </c>
      <c r="DU16" s="201">
        <v>236283</v>
      </c>
      <c r="DV16" s="201">
        <v>236283</v>
      </c>
      <c r="DW16" s="201">
        <v>236283</v>
      </c>
      <c r="DX16" s="201">
        <v>236283</v>
      </c>
      <c r="DY16" s="201">
        <v>236283</v>
      </c>
      <c r="DZ16" s="201">
        <v>236283</v>
      </c>
      <c r="EA16" s="201">
        <v>236283</v>
      </c>
      <c r="EB16" s="201">
        <v>236283</v>
      </c>
      <c r="EC16" s="201">
        <v>236283</v>
      </c>
      <c r="ED16" s="192">
        <v>0</v>
      </c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>
        <v>0</v>
      </c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>
        <v>0</v>
      </c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>
        <v>0</v>
      </c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>
        <v>0</v>
      </c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7"/>
    </row>
    <row r="17" spans="1:218" ht="16.5" customHeight="1">
      <c r="A17" s="175"/>
      <c r="B17" s="176"/>
      <c r="C17" s="176"/>
      <c r="D17" s="176"/>
      <c r="E17" s="1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39"/>
      <c r="R17" s="95"/>
      <c r="S17" s="158" t="s">
        <v>72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79"/>
      <c r="AF17" s="191">
        <v>13761</v>
      </c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>
        <v>10818</v>
      </c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>
        <v>241</v>
      </c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>
        <v>10</v>
      </c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>
        <v>0</v>
      </c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201">
        <f>AW17-BN17-CE17-CV17</f>
        <v>10567</v>
      </c>
      <c r="DN17" s="201">
        <v>236283</v>
      </c>
      <c r="DO17" s="201">
        <v>236283</v>
      </c>
      <c r="DP17" s="201">
        <v>236283</v>
      </c>
      <c r="DQ17" s="201">
        <v>236283</v>
      </c>
      <c r="DR17" s="201">
        <v>236283</v>
      </c>
      <c r="DS17" s="201">
        <v>236283</v>
      </c>
      <c r="DT17" s="201">
        <v>236283</v>
      </c>
      <c r="DU17" s="201">
        <v>236283</v>
      </c>
      <c r="DV17" s="201">
        <v>236283</v>
      </c>
      <c r="DW17" s="201">
        <v>236283</v>
      </c>
      <c r="DX17" s="201">
        <v>236283</v>
      </c>
      <c r="DY17" s="201">
        <v>236283</v>
      </c>
      <c r="DZ17" s="201">
        <v>236283</v>
      </c>
      <c r="EA17" s="201">
        <v>236283</v>
      </c>
      <c r="EB17" s="201">
        <v>236283</v>
      </c>
      <c r="EC17" s="201">
        <v>236283</v>
      </c>
      <c r="ED17" s="192">
        <v>0</v>
      </c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>
        <v>0</v>
      </c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>
        <v>0</v>
      </c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>
        <v>0</v>
      </c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>
        <v>0</v>
      </c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7"/>
    </row>
    <row r="18" spans="1:218" ht="16.5" customHeight="1">
      <c r="A18" s="175"/>
      <c r="B18" s="176"/>
      <c r="C18" s="176"/>
      <c r="D18" s="176"/>
      <c r="E18" s="86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40"/>
      <c r="R18" s="95"/>
      <c r="S18" s="158" t="s">
        <v>41</v>
      </c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79"/>
      <c r="AF18" s="191">
        <f>SUM(AF16,AF17)</f>
        <v>166331</v>
      </c>
      <c r="AG18" s="192">
        <v>39822539</v>
      </c>
      <c r="AH18" s="192">
        <v>39822539</v>
      </c>
      <c r="AI18" s="192">
        <v>39822539</v>
      </c>
      <c r="AJ18" s="192">
        <v>39822539</v>
      </c>
      <c r="AK18" s="192">
        <v>39822539</v>
      </c>
      <c r="AL18" s="192">
        <v>39822539</v>
      </c>
      <c r="AM18" s="192">
        <v>39822539</v>
      </c>
      <c r="AN18" s="192">
        <v>39822539</v>
      </c>
      <c r="AO18" s="192">
        <v>39822539</v>
      </c>
      <c r="AP18" s="192">
        <v>39822539</v>
      </c>
      <c r="AQ18" s="192">
        <v>39822539</v>
      </c>
      <c r="AR18" s="192">
        <v>39822539</v>
      </c>
      <c r="AS18" s="192">
        <v>39822539</v>
      </c>
      <c r="AT18" s="192">
        <v>39822539</v>
      </c>
      <c r="AU18" s="192">
        <v>39822539</v>
      </c>
      <c r="AV18" s="192">
        <v>39822539</v>
      </c>
      <c r="AW18" s="192">
        <f t="shared" ref="AW18" si="30">SUM(AW16,AW17)</f>
        <v>158087</v>
      </c>
      <c r="AX18" s="192">
        <v>39822539</v>
      </c>
      <c r="AY18" s="192">
        <v>39822539</v>
      </c>
      <c r="AZ18" s="192">
        <v>39822539</v>
      </c>
      <c r="BA18" s="192">
        <v>39822539</v>
      </c>
      <c r="BB18" s="192">
        <v>39822539</v>
      </c>
      <c r="BC18" s="192">
        <v>39822539</v>
      </c>
      <c r="BD18" s="192">
        <v>39822539</v>
      </c>
      <c r="BE18" s="192">
        <v>39822539</v>
      </c>
      <c r="BF18" s="192">
        <v>39822539</v>
      </c>
      <c r="BG18" s="192">
        <v>39822539</v>
      </c>
      <c r="BH18" s="192">
        <v>39822539</v>
      </c>
      <c r="BI18" s="192">
        <v>39822539</v>
      </c>
      <c r="BJ18" s="192">
        <v>39822539</v>
      </c>
      <c r="BK18" s="192">
        <v>39822539</v>
      </c>
      <c r="BL18" s="192">
        <v>39822539</v>
      </c>
      <c r="BM18" s="192">
        <v>39822539</v>
      </c>
      <c r="BN18" s="192">
        <f t="shared" ref="BN18" si="31">SUM(BN16,BN17)</f>
        <v>242</v>
      </c>
      <c r="BO18" s="192">
        <v>39822539</v>
      </c>
      <c r="BP18" s="192">
        <v>39822539</v>
      </c>
      <c r="BQ18" s="192">
        <v>39822539</v>
      </c>
      <c r="BR18" s="192">
        <v>39822539</v>
      </c>
      <c r="BS18" s="192">
        <v>39822539</v>
      </c>
      <c r="BT18" s="192">
        <v>39822539</v>
      </c>
      <c r="BU18" s="192">
        <v>39822539</v>
      </c>
      <c r="BV18" s="192">
        <v>39822539</v>
      </c>
      <c r="BW18" s="192">
        <v>39822539</v>
      </c>
      <c r="BX18" s="192">
        <v>39822539</v>
      </c>
      <c r="BY18" s="192">
        <v>39822539</v>
      </c>
      <c r="BZ18" s="192">
        <v>39822539</v>
      </c>
      <c r="CA18" s="192">
        <v>39822539</v>
      </c>
      <c r="CB18" s="192">
        <v>39822539</v>
      </c>
      <c r="CC18" s="192">
        <v>39822539</v>
      </c>
      <c r="CD18" s="192">
        <v>39822539</v>
      </c>
      <c r="CE18" s="192">
        <f t="shared" ref="CE18" si="32">SUM(CE16,CE17)</f>
        <v>11</v>
      </c>
      <c r="CF18" s="192">
        <v>39822539</v>
      </c>
      <c r="CG18" s="192">
        <v>39822539</v>
      </c>
      <c r="CH18" s="192">
        <v>39822539</v>
      </c>
      <c r="CI18" s="192">
        <v>39822539</v>
      </c>
      <c r="CJ18" s="192">
        <v>39822539</v>
      </c>
      <c r="CK18" s="192">
        <v>39822539</v>
      </c>
      <c r="CL18" s="192">
        <v>39822539</v>
      </c>
      <c r="CM18" s="192">
        <v>39822539</v>
      </c>
      <c r="CN18" s="192">
        <v>39822539</v>
      </c>
      <c r="CO18" s="192">
        <v>39822539</v>
      </c>
      <c r="CP18" s="192">
        <v>39822539</v>
      </c>
      <c r="CQ18" s="192">
        <v>39822539</v>
      </c>
      <c r="CR18" s="192">
        <v>39822539</v>
      </c>
      <c r="CS18" s="192">
        <v>39822539</v>
      </c>
      <c r="CT18" s="192">
        <v>39822539</v>
      </c>
      <c r="CU18" s="192">
        <v>39822539</v>
      </c>
      <c r="CV18" s="192">
        <f t="shared" ref="CV18" si="33">SUM(CV16,CV17)</f>
        <v>0</v>
      </c>
      <c r="CW18" s="192">
        <v>39822539</v>
      </c>
      <c r="CX18" s="192">
        <v>39822539</v>
      </c>
      <c r="CY18" s="192">
        <v>39822539</v>
      </c>
      <c r="CZ18" s="192">
        <v>39822539</v>
      </c>
      <c r="DA18" s="192">
        <v>39822539</v>
      </c>
      <c r="DB18" s="192">
        <v>39822539</v>
      </c>
      <c r="DC18" s="192">
        <v>39822539</v>
      </c>
      <c r="DD18" s="192">
        <v>39822539</v>
      </c>
      <c r="DE18" s="192">
        <v>39822539</v>
      </c>
      <c r="DF18" s="192">
        <v>39822539</v>
      </c>
      <c r="DG18" s="192">
        <v>39822539</v>
      </c>
      <c r="DH18" s="192">
        <v>39822539</v>
      </c>
      <c r="DI18" s="192">
        <v>39822539</v>
      </c>
      <c r="DJ18" s="192">
        <v>39822539</v>
      </c>
      <c r="DK18" s="192">
        <v>39822539</v>
      </c>
      <c r="DL18" s="192">
        <v>39822539</v>
      </c>
      <c r="DM18" s="201">
        <f t="shared" ref="DM18" si="34">SUM(DM16,DM17)</f>
        <v>157834</v>
      </c>
      <c r="DN18" s="201">
        <v>39822539</v>
      </c>
      <c r="DO18" s="201">
        <v>39822539</v>
      </c>
      <c r="DP18" s="201">
        <v>39822539</v>
      </c>
      <c r="DQ18" s="201">
        <v>39822539</v>
      </c>
      <c r="DR18" s="201">
        <v>39822539</v>
      </c>
      <c r="DS18" s="201">
        <v>39822539</v>
      </c>
      <c r="DT18" s="201">
        <v>39822539</v>
      </c>
      <c r="DU18" s="201">
        <v>39822539</v>
      </c>
      <c r="DV18" s="201">
        <v>39822539</v>
      </c>
      <c r="DW18" s="201">
        <v>39822539</v>
      </c>
      <c r="DX18" s="201">
        <v>39822539</v>
      </c>
      <c r="DY18" s="201">
        <v>39822539</v>
      </c>
      <c r="DZ18" s="201">
        <v>39822539</v>
      </c>
      <c r="EA18" s="201">
        <v>39822539</v>
      </c>
      <c r="EB18" s="201">
        <v>39822539</v>
      </c>
      <c r="EC18" s="201">
        <v>39822539</v>
      </c>
      <c r="ED18" s="192">
        <f t="shared" ref="ED18" si="35">SUM(ED16,ED17)</f>
        <v>0</v>
      </c>
      <c r="EE18" s="192">
        <v>39822539</v>
      </c>
      <c r="EF18" s="192">
        <v>39822539</v>
      </c>
      <c r="EG18" s="192">
        <v>39822539</v>
      </c>
      <c r="EH18" s="192">
        <v>39822539</v>
      </c>
      <c r="EI18" s="192">
        <v>39822539</v>
      </c>
      <c r="EJ18" s="192">
        <v>39822539</v>
      </c>
      <c r="EK18" s="192">
        <v>39822539</v>
      </c>
      <c r="EL18" s="192">
        <v>39822539</v>
      </c>
      <c r="EM18" s="192">
        <v>39822539</v>
      </c>
      <c r="EN18" s="192">
        <v>39822539</v>
      </c>
      <c r="EO18" s="192">
        <v>39822539</v>
      </c>
      <c r="EP18" s="192">
        <v>39822539</v>
      </c>
      <c r="EQ18" s="192">
        <v>39822539</v>
      </c>
      <c r="ER18" s="192">
        <v>39822539</v>
      </c>
      <c r="ES18" s="192">
        <v>39822539</v>
      </c>
      <c r="ET18" s="192">
        <v>39822539</v>
      </c>
      <c r="EU18" s="192">
        <f t="shared" ref="EU18" si="36">SUM(EU16,EU17)</f>
        <v>0</v>
      </c>
      <c r="EV18" s="192">
        <v>39822539</v>
      </c>
      <c r="EW18" s="192">
        <v>39822539</v>
      </c>
      <c r="EX18" s="192">
        <v>39822539</v>
      </c>
      <c r="EY18" s="192">
        <v>39822539</v>
      </c>
      <c r="EZ18" s="192">
        <v>39822539</v>
      </c>
      <c r="FA18" s="192">
        <v>39822539</v>
      </c>
      <c r="FB18" s="192">
        <v>39822539</v>
      </c>
      <c r="FC18" s="192">
        <v>39822539</v>
      </c>
      <c r="FD18" s="192">
        <v>39822539</v>
      </c>
      <c r="FE18" s="192">
        <v>39822539</v>
      </c>
      <c r="FF18" s="192">
        <v>39822539</v>
      </c>
      <c r="FG18" s="192">
        <v>39822539</v>
      </c>
      <c r="FH18" s="192">
        <v>39822539</v>
      </c>
      <c r="FI18" s="192">
        <v>39822539</v>
      </c>
      <c r="FJ18" s="192">
        <v>39822539</v>
      </c>
      <c r="FK18" s="192">
        <v>39822539</v>
      </c>
      <c r="FL18" s="192">
        <f t="shared" ref="FL18" si="37">SUM(FL16,FL17)</f>
        <v>0</v>
      </c>
      <c r="FM18" s="192">
        <v>39822539</v>
      </c>
      <c r="FN18" s="192">
        <v>39822539</v>
      </c>
      <c r="FO18" s="192">
        <v>39822539</v>
      </c>
      <c r="FP18" s="192">
        <v>39822539</v>
      </c>
      <c r="FQ18" s="192">
        <v>39822539</v>
      </c>
      <c r="FR18" s="192">
        <v>39822539</v>
      </c>
      <c r="FS18" s="192">
        <v>39822539</v>
      </c>
      <c r="FT18" s="192">
        <v>39822539</v>
      </c>
      <c r="FU18" s="192">
        <v>39822539</v>
      </c>
      <c r="FV18" s="192">
        <v>39822539</v>
      </c>
      <c r="FW18" s="192">
        <v>39822539</v>
      </c>
      <c r="FX18" s="192">
        <v>39822539</v>
      </c>
      <c r="FY18" s="192">
        <v>39822539</v>
      </c>
      <c r="FZ18" s="192">
        <v>39822539</v>
      </c>
      <c r="GA18" s="192">
        <v>39822539</v>
      </c>
      <c r="GB18" s="192">
        <v>39822539</v>
      </c>
      <c r="GC18" s="192">
        <f t="shared" ref="GC18" si="38">SUM(GC16,GC17)</f>
        <v>0</v>
      </c>
      <c r="GD18" s="192">
        <v>39822539</v>
      </c>
      <c r="GE18" s="192">
        <v>39822539</v>
      </c>
      <c r="GF18" s="192">
        <v>39822539</v>
      </c>
      <c r="GG18" s="192">
        <v>39822539</v>
      </c>
      <c r="GH18" s="192">
        <v>39822539</v>
      </c>
      <c r="GI18" s="192">
        <v>39822539</v>
      </c>
      <c r="GJ18" s="192">
        <v>39822539</v>
      </c>
      <c r="GK18" s="192">
        <v>39822539</v>
      </c>
      <c r="GL18" s="192">
        <v>39822539</v>
      </c>
      <c r="GM18" s="192">
        <v>39822539</v>
      </c>
      <c r="GN18" s="192">
        <v>39822539</v>
      </c>
      <c r="GO18" s="192">
        <v>39822539</v>
      </c>
      <c r="GP18" s="192">
        <v>39822539</v>
      </c>
      <c r="GQ18" s="192">
        <v>39822539</v>
      </c>
      <c r="GR18" s="192">
        <v>39822539</v>
      </c>
      <c r="GS18" s="192">
        <v>39822539</v>
      </c>
      <c r="GT18" s="192">
        <f t="shared" ref="GT18" si="39">SUM(GT16,GT17)</f>
        <v>0</v>
      </c>
      <c r="GU18" s="192">
        <v>39822539</v>
      </c>
      <c r="GV18" s="192">
        <v>39822539</v>
      </c>
      <c r="GW18" s="192">
        <v>39822539</v>
      </c>
      <c r="GX18" s="192">
        <v>39822539</v>
      </c>
      <c r="GY18" s="192">
        <v>39822539</v>
      </c>
      <c r="GZ18" s="192">
        <v>39822539</v>
      </c>
      <c r="HA18" s="192">
        <v>39822539</v>
      </c>
      <c r="HB18" s="192">
        <v>39822539</v>
      </c>
      <c r="HC18" s="192">
        <v>39822539</v>
      </c>
      <c r="HD18" s="192">
        <v>39822539</v>
      </c>
      <c r="HE18" s="192">
        <v>39822539</v>
      </c>
      <c r="HF18" s="192">
        <v>39822539</v>
      </c>
      <c r="HG18" s="192">
        <v>39822539</v>
      </c>
      <c r="HH18" s="192">
        <v>39822539</v>
      </c>
      <c r="HI18" s="192">
        <v>39822539</v>
      </c>
      <c r="HJ18" s="197">
        <v>39822539</v>
      </c>
    </row>
    <row r="19" spans="1:218" ht="16.5" customHeight="1">
      <c r="A19" s="175"/>
      <c r="B19" s="176"/>
      <c r="C19" s="176"/>
      <c r="D19" s="176"/>
      <c r="E19" s="51"/>
      <c r="F19" s="177" t="s">
        <v>11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52"/>
      <c r="R19" s="138"/>
      <c r="S19" s="161" t="s">
        <v>42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87"/>
      <c r="AF19" s="191">
        <v>23314</v>
      </c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>
        <v>21387</v>
      </c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>
        <v>0</v>
      </c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>
        <v>0</v>
      </c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>
        <v>3</v>
      </c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201">
        <f>AW19-BN19-CE19-CV19</f>
        <v>21384</v>
      </c>
      <c r="DN19" s="201">
        <v>236283</v>
      </c>
      <c r="DO19" s="201">
        <v>236283</v>
      </c>
      <c r="DP19" s="201">
        <v>236283</v>
      </c>
      <c r="DQ19" s="201">
        <v>236283</v>
      </c>
      <c r="DR19" s="201">
        <v>236283</v>
      </c>
      <c r="DS19" s="201">
        <v>236283</v>
      </c>
      <c r="DT19" s="201">
        <v>236283</v>
      </c>
      <c r="DU19" s="201">
        <v>236283</v>
      </c>
      <c r="DV19" s="201">
        <v>236283</v>
      </c>
      <c r="DW19" s="201">
        <v>236283</v>
      </c>
      <c r="DX19" s="201">
        <v>236283</v>
      </c>
      <c r="DY19" s="201">
        <v>236283</v>
      </c>
      <c r="DZ19" s="201">
        <v>236283</v>
      </c>
      <c r="EA19" s="201">
        <v>236283</v>
      </c>
      <c r="EB19" s="201">
        <v>236283</v>
      </c>
      <c r="EC19" s="201">
        <v>236283</v>
      </c>
      <c r="ED19" s="192">
        <v>0</v>
      </c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>
        <v>0</v>
      </c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>
        <v>160</v>
      </c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>
        <v>0</v>
      </c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>
        <v>160</v>
      </c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7"/>
    </row>
    <row r="20" spans="1:218" ht="16.5" customHeight="1">
      <c r="A20" s="175"/>
      <c r="B20" s="176"/>
      <c r="C20" s="176"/>
      <c r="D20" s="176"/>
      <c r="E20" s="1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39"/>
      <c r="R20" s="95"/>
      <c r="S20" s="158" t="s">
        <v>72</v>
      </c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79"/>
      <c r="AF20" s="191">
        <v>2130895</v>
      </c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>
        <v>1996324</v>
      </c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>
        <v>46991</v>
      </c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>
        <v>3230</v>
      </c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>
        <v>8815</v>
      </c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201">
        <f>AW20-BN20-CE20-CV20</f>
        <v>1937288</v>
      </c>
      <c r="DN20" s="201">
        <v>236283</v>
      </c>
      <c r="DO20" s="201">
        <v>236283</v>
      </c>
      <c r="DP20" s="201">
        <v>236283</v>
      </c>
      <c r="DQ20" s="201">
        <v>236283</v>
      </c>
      <c r="DR20" s="201">
        <v>236283</v>
      </c>
      <c r="DS20" s="201">
        <v>236283</v>
      </c>
      <c r="DT20" s="201">
        <v>236283</v>
      </c>
      <c r="DU20" s="201">
        <v>236283</v>
      </c>
      <c r="DV20" s="201">
        <v>236283</v>
      </c>
      <c r="DW20" s="201">
        <v>236283</v>
      </c>
      <c r="DX20" s="201">
        <v>236283</v>
      </c>
      <c r="DY20" s="201">
        <v>236283</v>
      </c>
      <c r="DZ20" s="201">
        <v>236283</v>
      </c>
      <c r="EA20" s="201">
        <v>236283</v>
      </c>
      <c r="EB20" s="201">
        <v>236283</v>
      </c>
      <c r="EC20" s="201">
        <v>236283</v>
      </c>
      <c r="ED20" s="192">
        <v>56</v>
      </c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>
        <v>5</v>
      </c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>
        <v>51227</v>
      </c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>
        <v>199</v>
      </c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>
        <v>51028</v>
      </c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7"/>
    </row>
    <row r="21" spans="1:218" ht="16.5" customHeight="1">
      <c r="A21" s="175"/>
      <c r="B21" s="176"/>
      <c r="C21" s="176"/>
      <c r="D21" s="176"/>
      <c r="E21" s="86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40"/>
      <c r="R21" s="95"/>
      <c r="S21" s="158" t="s">
        <v>41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79"/>
      <c r="AF21" s="191">
        <f>SUM(AF19,AF20)</f>
        <v>2154209</v>
      </c>
      <c r="AG21" s="192">
        <v>39822539</v>
      </c>
      <c r="AH21" s="192">
        <v>39822539</v>
      </c>
      <c r="AI21" s="192">
        <v>39822539</v>
      </c>
      <c r="AJ21" s="192">
        <v>39822539</v>
      </c>
      <c r="AK21" s="192">
        <v>39822539</v>
      </c>
      <c r="AL21" s="192">
        <v>39822539</v>
      </c>
      <c r="AM21" s="192">
        <v>39822539</v>
      </c>
      <c r="AN21" s="192">
        <v>39822539</v>
      </c>
      <c r="AO21" s="192">
        <v>39822539</v>
      </c>
      <c r="AP21" s="192">
        <v>39822539</v>
      </c>
      <c r="AQ21" s="192">
        <v>39822539</v>
      </c>
      <c r="AR21" s="192">
        <v>39822539</v>
      </c>
      <c r="AS21" s="192">
        <v>39822539</v>
      </c>
      <c r="AT21" s="192">
        <v>39822539</v>
      </c>
      <c r="AU21" s="192">
        <v>39822539</v>
      </c>
      <c r="AV21" s="192">
        <v>39822539</v>
      </c>
      <c r="AW21" s="192">
        <f t="shared" ref="AW21" si="40">SUM(AW19,AW20)</f>
        <v>2017711</v>
      </c>
      <c r="AX21" s="192">
        <v>39822539</v>
      </c>
      <c r="AY21" s="192">
        <v>39822539</v>
      </c>
      <c r="AZ21" s="192">
        <v>39822539</v>
      </c>
      <c r="BA21" s="192">
        <v>39822539</v>
      </c>
      <c r="BB21" s="192">
        <v>39822539</v>
      </c>
      <c r="BC21" s="192">
        <v>39822539</v>
      </c>
      <c r="BD21" s="192">
        <v>39822539</v>
      </c>
      <c r="BE21" s="192">
        <v>39822539</v>
      </c>
      <c r="BF21" s="192">
        <v>39822539</v>
      </c>
      <c r="BG21" s="192">
        <v>39822539</v>
      </c>
      <c r="BH21" s="192">
        <v>39822539</v>
      </c>
      <c r="BI21" s="192">
        <v>39822539</v>
      </c>
      <c r="BJ21" s="192">
        <v>39822539</v>
      </c>
      <c r="BK21" s="192">
        <v>39822539</v>
      </c>
      <c r="BL21" s="192">
        <v>39822539</v>
      </c>
      <c r="BM21" s="192">
        <v>39822539</v>
      </c>
      <c r="BN21" s="192">
        <f t="shared" ref="BN21" si="41">SUM(BN19,BN20)</f>
        <v>46991</v>
      </c>
      <c r="BO21" s="192">
        <v>39822539</v>
      </c>
      <c r="BP21" s="192">
        <v>39822539</v>
      </c>
      <c r="BQ21" s="192">
        <v>39822539</v>
      </c>
      <c r="BR21" s="192">
        <v>39822539</v>
      </c>
      <c r="BS21" s="192">
        <v>39822539</v>
      </c>
      <c r="BT21" s="192">
        <v>39822539</v>
      </c>
      <c r="BU21" s="192">
        <v>39822539</v>
      </c>
      <c r="BV21" s="192">
        <v>39822539</v>
      </c>
      <c r="BW21" s="192">
        <v>39822539</v>
      </c>
      <c r="BX21" s="192">
        <v>39822539</v>
      </c>
      <c r="BY21" s="192">
        <v>39822539</v>
      </c>
      <c r="BZ21" s="192">
        <v>39822539</v>
      </c>
      <c r="CA21" s="192">
        <v>39822539</v>
      </c>
      <c r="CB21" s="192">
        <v>39822539</v>
      </c>
      <c r="CC21" s="192">
        <v>39822539</v>
      </c>
      <c r="CD21" s="192">
        <v>39822539</v>
      </c>
      <c r="CE21" s="192">
        <f t="shared" ref="CE21" si="42">SUM(CE19,CE20)</f>
        <v>3230</v>
      </c>
      <c r="CF21" s="192">
        <v>39822539</v>
      </c>
      <c r="CG21" s="192">
        <v>39822539</v>
      </c>
      <c r="CH21" s="192">
        <v>39822539</v>
      </c>
      <c r="CI21" s="192">
        <v>39822539</v>
      </c>
      <c r="CJ21" s="192">
        <v>39822539</v>
      </c>
      <c r="CK21" s="192">
        <v>39822539</v>
      </c>
      <c r="CL21" s="192">
        <v>39822539</v>
      </c>
      <c r="CM21" s="192">
        <v>39822539</v>
      </c>
      <c r="CN21" s="192">
        <v>39822539</v>
      </c>
      <c r="CO21" s="192">
        <v>39822539</v>
      </c>
      <c r="CP21" s="192">
        <v>39822539</v>
      </c>
      <c r="CQ21" s="192">
        <v>39822539</v>
      </c>
      <c r="CR21" s="192">
        <v>39822539</v>
      </c>
      <c r="CS21" s="192">
        <v>39822539</v>
      </c>
      <c r="CT21" s="192">
        <v>39822539</v>
      </c>
      <c r="CU21" s="192">
        <v>39822539</v>
      </c>
      <c r="CV21" s="192">
        <f t="shared" ref="CV21" si="43">SUM(CV19,CV20)</f>
        <v>8818</v>
      </c>
      <c r="CW21" s="192">
        <v>39822539</v>
      </c>
      <c r="CX21" s="192">
        <v>39822539</v>
      </c>
      <c r="CY21" s="192">
        <v>39822539</v>
      </c>
      <c r="CZ21" s="192">
        <v>39822539</v>
      </c>
      <c r="DA21" s="192">
        <v>39822539</v>
      </c>
      <c r="DB21" s="192">
        <v>39822539</v>
      </c>
      <c r="DC21" s="192">
        <v>39822539</v>
      </c>
      <c r="DD21" s="192">
        <v>39822539</v>
      </c>
      <c r="DE21" s="192">
        <v>39822539</v>
      </c>
      <c r="DF21" s="192">
        <v>39822539</v>
      </c>
      <c r="DG21" s="192">
        <v>39822539</v>
      </c>
      <c r="DH21" s="192">
        <v>39822539</v>
      </c>
      <c r="DI21" s="192">
        <v>39822539</v>
      </c>
      <c r="DJ21" s="192">
        <v>39822539</v>
      </c>
      <c r="DK21" s="192">
        <v>39822539</v>
      </c>
      <c r="DL21" s="192">
        <v>39822539</v>
      </c>
      <c r="DM21" s="201">
        <f t="shared" ref="DM21" si="44">SUM(DM19,DM20)</f>
        <v>1958672</v>
      </c>
      <c r="DN21" s="201">
        <v>39822539</v>
      </c>
      <c r="DO21" s="201">
        <v>39822539</v>
      </c>
      <c r="DP21" s="201">
        <v>39822539</v>
      </c>
      <c r="DQ21" s="201">
        <v>39822539</v>
      </c>
      <c r="DR21" s="201">
        <v>39822539</v>
      </c>
      <c r="DS21" s="201">
        <v>39822539</v>
      </c>
      <c r="DT21" s="201">
        <v>39822539</v>
      </c>
      <c r="DU21" s="201">
        <v>39822539</v>
      </c>
      <c r="DV21" s="201">
        <v>39822539</v>
      </c>
      <c r="DW21" s="201">
        <v>39822539</v>
      </c>
      <c r="DX21" s="201">
        <v>39822539</v>
      </c>
      <c r="DY21" s="201">
        <v>39822539</v>
      </c>
      <c r="DZ21" s="201">
        <v>39822539</v>
      </c>
      <c r="EA21" s="201">
        <v>39822539</v>
      </c>
      <c r="EB21" s="201">
        <v>39822539</v>
      </c>
      <c r="EC21" s="201">
        <v>39822539</v>
      </c>
      <c r="ED21" s="192">
        <f t="shared" ref="ED21" si="45">SUM(ED19,ED20)</f>
        <v>56</v>
      </c>
      <c r="EE21" s="192">
        <v>39822539</v>
      </c>
      <c r="EF21" s="192">
        <v>39822539</v>
      </c>
      <c r="EG21" s="192">
        <v>39822539</v>
      </c>
      <c r="EH21" s="192">
        <v>39822539</v>
      </c>
      <c r="EI21" s="192">
        <v>39822539</v>
      </c>
      <c r="EJ21" s="192">
        <v>39822539</v>
      </c>
      <c r="EK21" s="192">
        <v>39822539</v>
      </c>
      <c r="EL21" s="192">
        <v>39822539</v>
      </c>
      <c r="EM21" s="192">
        <v>39822539</v>
      </c>
      <c r="EN21" s="192">
        <v>39822539</v>
      </c>
      <c r="EO21" s="192">
        <v>39822539</v>
      </c>
      <c r="EP21" s="192">
        <v>39822539</v>
      </c>
      <c r="EQ21" s="192">
        <v>39822539</v>
      </c>
      <c r="ER21" s="192">
        <v>39822539</v>
      </c>
      <c r="ES21" s="192">
        <v>39822539</v>
      </c>
      <c r="ET21" s="192">
        <v>39822539</v>
      </c>
      <c r="EU21" s="192">
        <f t="shared" ref="EU21" si="46">SUM(EU19,EU20)</f>
        <v>5</v>
      </c>
      <c r="EV21" s="192">
        <v>39822539</v>
      </c>
      <c r="EW21" s="192">
        <v>39822539</v>
      </c>
      <c r="EX21" s="192">
        <v>39822539</v>
      </c>
      <c r="EY21" s="192">
        <v>39822539</v>
      </c>
      <c r="EZ21" s="192">
        <v>39822539</v>
      </c>
      <c r="FA21" s="192">
        <v>39822539</v>
      </c>
      <c r="FB21" s="192">
        <v>39822539</v>
      </c>
      <c r="FC21" s="192">
        <v>39822539</v>
      </c>
      <c r="FD21" s="192">
        <v>39822539</v>
      </c>
      <c r="FE21" s="192">
        <v>39822539</v>
      </c>
      <c r="FF21" s="192">
        <v>39822539</v>
      </c>
      <c r="FG21" s="192">
        <v>39822539</v>
      </c>
      <c r="FH21" s="192">
        <v>39822539</v>
      </c>
      <c r="FI21" s="192">
        <v>39822539</v>
      </c>
      <c r="FJ21" s="192">
        <v>39822539</v>
      </c>
      <c r="FK21" s="192">
        <v>39822539</v>
      </c>
      <c r="FL21" s="192">
        <f t="shared" ref="FL21" si="47">SUM(FL19,FL20)</f>
        <v>51387</v>
      </c>
      <c r="FM21" s="192">
        <v>39822539</v>
      </c>
      <c r="FN21" s="192">
        <v>39822539</v>
      </c>
      <c r="FO21" s="192">
        <v>39822539</v>
      </c>
      <c r="FP21" s="192">
        <v>39822539</v>
      </c>
      <c r="FQ21" s="192">
        <v>39822539</v>
      </c>
      <c r="FR21" s="192">
        <v>39822539</v>
      </c>
      <c r="FS21" s="192">
        <v>39822539</v>
      </c>
      <c r="FT21" s="192">
        <v>39822539</v>
      </c>
      <c r="FU21" s="192">
        <v>39822539</v>
      </c>
      <c r="FV21" s="192">
        <v>39822539</v>
      </c>
      <c r="FW21" s="192">
        <v>39822539</v>
      </c>
      <c r="FX21" s="192">
        <v>39822539</v>
      </c>
      <c r="FY21" s="192">
        <v>39822539</v>
      </c>
      <c r="FZ21" s="192">
        <v>39822539</v>
      </c>
      <c r="GA21" s="192">
        <v>39822539</v>
      </c>
      <c r="GB21" s="192">
        <v>39822539</v>
      </c>
      <c r="GC21" s="192">
        <f t="shared" ref="GC21" si="48">SUM(GC19,GC20)</f>
        <v>199</v>
      </c>
      <c r="GD21" s="192">
        <v>39822539</v>
      </c>
      <c r="GE21" s="192">
        <v>39822539</v>
      </c>
      <c r="GF21" s="192">
        <v>39822539</v>
      </c>
      <c r="GG21" s="192">
        <v>39822539</v>
      </c>
      <c r="GH21" s="192">
        <v>39822539</v>
      </c>
      <c r="GI21" s="192">
        <v>39822539</v>
      </c>
      <c r="GJ21" s="192">
        <v>39822539</v>
      </c>
      <c r="GK21" s="192">
        <v>39822539</v>
      </c>
      <c r="GL21" s="192">
        <v>39822539</v>
      </c>
      <c r="GM21" s="192">
        <v>39822539</v>
      </c>
      <c r="GN21" s="192">
        <v>39822539</v>
      </c>
      <c r="GO21" s="192">
        <v>39822539</v>
      </c>
      <c r="GP21" s="192">
        <v>39822539</v>
      </c>
      <c r="GQ21" s="192">
        <v>39822539</v>
      </c>
      <c r="GR21" s="192">
        <v>39822539</v>
      </c>
      <c r="GS21" s="192">
        <v>39822539</v>
      </c>
      <c r="GT21" s="192">
        <f t="shared" ref="GT21" si="49">SUM(GT19,GT20)</f>
        <v>51188</v>
      </c>
      <c r="GU21" s="192">
        <v>39822539</v>
      </c>
      <c r="GV21" s="192">
        <v>39822539</v>
      </c>
      <c r="GW21" s="192">
        <v>39822539</v>
      </c>
      <c r="GX21" s="192">
        <v>39822539</v>
      </c>
      <c r="GY21" s="192">
        <v>39822539</v>
      </c>
      <c r="GZ21" s="192">
        <v>39822539</v>
      </c>
      <c r="HA21" s="192">
        <v>39822539</v>
      </c>
      <c r="HB21" s="192">
        <v>39822539</v>
      </c>
      <c r="HC21" s="192">
        <v>39822539</v>
      </c>
      <c r="HD21" s="192">
        <v>39822539</v>
      </c>
      <c r="HE21" s="192">
        <v>39822539</v>
      </c>
      <c r="HF21" s="192">
        <v>39822539</v>
      </c>
      <c r="HG21" s="192">
        <v>39822539</v>
      </c>
      <c r="HH21" s="192">
        <v>39822539</v>
      </c>
      <c r="HI21" s="192">
        <v>39822539</v>
      </c>
      <c r="HJ21" s="197">
        <v>39822539</v>
      </c>
    </row>
    <row r="22" spans="1:218" ht="16.5" customHeight="1">
      <c r="A22" s="175"/>
      <c r="B22" s="176"/>
      <c r="C22" s="176"/>
      <c r="D22" s="176"/>
      <c r="E22" s="78"/>
      <c r="F22" s="164" t="s">
        <v>39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42"/>
      <c r="AF22" s="191">
        <f>SUM(AF12,AF15,AF18,AF21)</f>
        <v>6072052</v>
      </c>
      <c r="AG22" s="192">
        <v>6086965</v>
      </c>
      <c r="AH22" s="192">
        <v>6086965</v>
      </c>
      <c r="AI22" s="192">
        <v>6086965</v>
      </c>
      <c r="AJ22" s="192">
        <v>6086965</v>
      </c>
      <c r="AK22" s="192">
        <v>6086965</v>
      </c>
      <c r="AL22" s="192">
        <v>6086965</v>
      </c>
      <c r="AM22" s="192">
        <v>6086965</v>
      </c>
      <c r="AN22" s="192">
        <v>6086965</v>
      </c>
      <c r="AO22" s="192">
        <v>6086965</v>
      </c>
      <c r="AP22" s="192">
        <v>6086965</v>
      </c>
      <c r="AQ22" s="192">
        <v>6086965</v>
      </c>
      <c r="AR22" s="192">
        <v>6086965</v>
      </c>
      <c r="AS22" s="192">
        <v>6086965</v>
      </c>
      <c r="AT22" s="192">
        <v>6086965</v>
      </c>
      <c r="AU22" s="192">
        <v>6086965</v>
      </c>
      <c r="AV22" s="192">
        <v>6086965</v>
      </c>
      <c r="AW22" s="192">
        <f>SUM(AW12,AW15,AW18,AW21)</f>
        <v>5703728</v>
      </c>
      <c r="AX22" s="192">
        <v>6086965</v>
      </c>
      <c r="AY22" s="192">
        <v>6086965</v>
      </c>
      <c r="AZ22" s="192">
        <v>6086965</v>
      </c>
      <c r="BA22" s="192">
        <v>6086965</v>
      </c>
      <c r="BB22" s="192">
        <v>6086965</v>
      </c>
      <c r="BC22" s="192">
        <v>6086965</v>
      </c>
      <c r="BD22" s="192">
        <v>6086965</v>
      </c>
      <c r="BE22" s="192">
        <v>6086965</v>
      </c>
      <c r="BF22" s="192">
        <v>6086965</v>
      </c>
      <c r="BG22" s="192">
        <v>6086965</v>
      </c>
      <c r="BH22" s="192">
        <v>6086965</v>
      </c>
      <c r="BI22" s="192">
        <v>6086965</v>
      </c>
      <c r="BJ22" s="192">
        <v>6086965</v>
      </c>
      <c r="BK22" s="192">
        <v>6086965</v>
      </c>
      <c r="BL22" s="192">
        <v>6086965</v>
      </c>
      <c r="BM22" s="192">
        <v>6086965</v>
      </c>
      <c r="BN22" s="192">
        <f>SUM(BN12,BN15,BN18,BN21)</f>
        <v>69322</v>
      </c>
      <c r="BO22" s="192">
        <v>6086965</v>
      </c>
      <c r="BP22" s="192">
        <v>6086965</v>
      </c>
      <c r="BQ22" s="192">
        <v>6086965</v>
      </c>
      <c r="BR22" s="192">
        <v>6086965</v>
      </c>
      <c r="BS22" s="192">
        <v>6086965</v>
      </c>
      <c r="BT22" s="192">
        <v>6086965</v>
      </c>
      <c r="BU22" s="192">
        <v>6086965</v>
      </c>
      <c r="BV22" s="192">
        <v>6086965</v>
      </c>
      <c r="BW22" s="192">
        <v>6086965</v>
      </c>
      <c r="BX22" s="192">
        <v>6086965</v>
      </c>
      <c r="BY22" s="192">
        <v>6086965</v>
      </c>
      <c r="BZ22" s="192">
        <v>6086965</v>
      </c>
      <c r="CA22" s="192">
        <v>6086965</v>
      </c>
      <c r="CB22" s="192">
        <v>6086965</v>
      </c>
      <c r="CC22" s="192">
        <v>6086965</v>
      </c>
      <c r="CD22" s="192">
        <v>6086965</v>
      </c>
      <c r="CE22" s="192">
        <f>SUM(CE12,CE15,CE18,CE21)</f>
        <v>4158</v>
      </c>
      <c r="CF22" s="192">
        <v>6086965</v>
      </c>
      <c r="CG22" s="192">
        <v>6086965</v>
      </c>
      <c r="CH22" s="192">
        <v>6086965</v>
      </c>
      <c r="CI22" s="192">
        <v>6086965</v>
      </c>
      <c r="CJ22" s="192">
        <v>6086965</v>
      </c>
      <c r="CK22" s="192">
        <v>6086965</v>
      </c>
      <c r="CL22" s="192">
        <v>6086965</v>
      </c>
      <c r="CM22" s="192">
        <v>6086965</v>
      </c>
      <c r="CN22" s="192">
        <v>6086965</v>
      </c>
      <c r="CO22" s="192">
        <v>6086965</v>
      </c>
      <c r="CP22" s="192">
        <v>6086965</v>
      </c>
      <c r="CQ22" s="192">
        <v>6086965</v>
      </c>
      <c r="CR22" s="192">
        <v>6086965</v>
      </c>
      <c r="CS22" s="192">
        <v>6086965</v>
      </c>
      <c r="CT22" s="192">
        <v>6086965</v>
      </c>
      <c r="CU22" s="192">
        <v>6086965</v>
      </c>
      <c r="CV22" s="192">
        <f>SUM(CV12,CV15,CV18,CV21)</f>
        <v>11099</v>
      </c>
      <c r="CW22" s="192">
        <v>6086965</v>
      </c>
      <c r="CX22" s="192">
        <v>6086965</v>
      </c>
      <c r="CY22" s="192">
        <v>6086965</v>
      </c>
      <c r="CZ22" s="192">
        <v>6086965</v>
      </c>
      <c r="DA22" s="192">
        <v>6086965</v>
      </c>
      <c r="DB22" s="192">
        <v>6086965</v>
      </c>
      <c r="DC22" s="192">
        <v>6086965</v>
      </c>
      <c r="DD22" s="192">
        <v>6086965</v>
      </c>
      <c r="DE22" s="192">
        <v>6086965</v>
      </c>
      <c r="DF22" s="192">
        <v>6086965</v>
      </c>
      <c r="DG22" s="192">
        <v>6086965</v>
      </c>
      <c r="DH22" s="192">
        <v>6086965</v>
      </c>
      <c r="DI22" s="192">
        <v>6086965</v>
      </c>
      <c r="DJ22" s="192">
        <v>6086965</v>
      </c>
      <c r="DK22" s="192">
        <v>6086965</v>
      </c>
      <c r="DL22" s="192">
        <v>6086965</v>
      </c>
      <c r="DM22" s="192">
        <f>SUM(DM12,DM15,DM18,DM21)</f>
        <v>5619149</v>
      </c>
      <c r="DN22" s="192">
        <v>6086965</v>
      </c>
      <c r="DO22" s="192">
        <v>6086965</v>
      </c>
      <c r="DP22" s="192">
        <v>6086965</v>
      </c>
      <c r="DQ22" s="192">
        <v>6086965</v>
      </c>
      <c r="DR22" s="192">
        <v>6086965</v>
      </c>
      <c r="DS22" s="192">
        <v>6086965</v>
      </c>
      <c r="DT22" s="192">
        <v>6086965</v>
      </c>
      <c r="DU22" s="192">
        <v>6086965</v>
      </c>
      <c r="DV22" s="192">
        <v>6086965</v>
      </c>
      <c r="DW22" s="192">
        <v>6086965</v>
      </c>
      <c r="DX22" s="192">
        <v>6086965</v>
      </c>
      <c r="DY22" s="192">
        <v>6086965</v>
      </c>
      <c r="DZ22" s="192">
        <v>6086965</v>
      </c>
      <c r="EA22" s="192">
        <v>6086965</v>
      </c>
      <c r="EB22" s="192">
        <v>6086965</v>
      </c>
      <c r="EC22" s="192">
        <v>6086965</v>
      </c>
      <c r="ED22" s="192">
        <f>SUM(ED12,ED15,ED18,ED21)</f>
        <v>145</v>
      </c>
      <c r="EE22" s="192">
        <v>6086965</v>
      </c>
      <c r="EF22" s="192">
        <v>6086965</v>
      </c>
      <c r="EG22" s="192">
        <v>6086965</v>
      </c>
      <c r="EH22" s="192">
        <v>6086965</v>
      </c>
      <c r="EI22" s="192">
        <v>6086965</v>
      </c>
      <c r="EJ22" s="192">
        <v>6086965</v>
      </c>
      <c r="EK22" s="192">
        <v>6086965</v>
      </c>
      <c r="EL22" s="192">
        <v>6086965</v>
      </c>
      <c r="EM22" s="192">
        <v>6086965</v>
      </c>
      <c r="EN22" s="192">
        <v>6086965</v>
      </c>
      <c r="EO22" s="192">
        <v>6086965</v>
      </c>
      <c r="EP22" s="192">
        <v>6086965</v>
      </c>
      <c r="EQ22" s="192">
        <v>6086965</v>
      </c>
      <c r="ER22" s="192">
        <v>6086965</v>
      </c>
      <c r="ES22" s="192">
        <v>6086965</v>
      </c>
      <c r="ET22" s="192">
        <v>6086965</v>
      </c>
      <c r="EU22" s="192">
        <f>SUM(EU12,EU15,EU18,EU21)</f>
        <v>8</v>
      </c>
      <c r="EV22" s="192">
        <v>6086965</v>
      </c>
      <c r="EW22" s="192">
        <v>6086965</v>
      </c>
      <c r="EX22" s="192">
        <v>6086965</v>
      </c>
      <c r="EY22" s="192">
        <v>6086965</v>
      </c>
      <c r="EZ22" s="192">
        <v>6086965</v>
      </c>
      <c r="FA22" s="192">
        <v>6086965</v>
      </c>
      <c r="FB22" s="192">
        <v>6086965</v>
      </c>
      <c r="FC22" s="192">
        <v>6086965</v>
      </c>
      <c r="FD22" s="192">
        <v>6086965</v>
      </c>
      <c r="FE22" s="192">
        <v>6086965</v>
      </c>
      <c r="FF22" s="192">
        <v>6086965</v>
      </c>
      <c r="FG22" s="192">
        <v>6086965</v>
      </c>
      <c r="FH22" s="192">
        <v>6086965</v>
      </c>
      <c r="FI22" s="192">
        <v>6086965</v>
      </c>
      <c r="FJ22" s="192">
        <v>6086965</v>
      </c>
      <c r="FK22" s="192">
        <v>6086965</v>
      </c>
      <c r="FL22" s="192">
        <f>SUM(FL12,FL15,FL18,FL21)</f>
        <v>58181</v>
      </c>
      <c r="FM22" s="192">
        <v>6086965</v>
      </c>
      <c r="FN22" s="192">
        <v>6086965</v>
      </c>
      <c r="FO22" s="192">
        <v>6086965</v>
      </c>
      <c r="FP22" s="192">
        <v>6086965</v>
      </c>
      <c r="FQ22" s="192">
        <v>6086965</v>
      </c>
      <c r="FR22" s="192">
        <v>6086965</v>
      </c>
      <c r="FS22" s="192">
        <v>6086965</v>
      </c>
      <c r="FT22" s="192">
        <v>6086965</v>
      </c>
      <c r="FU22" s="192">
        <v>6086965</v>
      </c>
      <c r="FV22" s="192">
        <v>6086965</v>
      </c>
      <c r="FW22" s="192">
        <v>6086965</v>
      </c>
      <c r="FX22" s="192">
        <v>6086965</v>
      </c>
      <c r="FY22" s="192">
        <v>6086965</v>
      </c>
      <c r="FZ22" s="192">
        <v>6086965</v>
      </c>
      <c r="GA22" s="192">
        <v>6086965</v>
      </c>
      <c r="GB22" s="192">
        <v>6086965</v>
      </c>
      <c r="GC22" s="192">
        <f>SUM(GC12,GC15,GC18,GC21)</f>
        <v>657</v>
      </c>
      <c r="GD22" s="192">
        <v>6086965</v>
      </c>
      <c r="GE22" s="192">
        <v>6086965</v>
      </c>
      <c r="GF22" s="192">
        <v>6086965</v>
      </c>
      <c r="GG22" s="192">
        <v>6086965</v>
      </c>
      <c r="GH22" s="192">
        <v>6086965</v>
      </c>
      <c r="GI22" s="192">
        <v>6086965</v>
      </c>
      <c r="GJ22" s="192">
        <v>6086965</v>
      </c>
      <c r="GK22" s="192">
        <v>6086965</v>
      </c>
      <c r="GL22" s="192">
        <v>6086965</v>
      </c>
      <c r="GM22" s="192">
        <v>6086965</v>
      </c>
      <c r="GN22" s="192">
        <v>6086965</v>
      </c>
      <c r="GO22" s="192">
        <v>6086965</v>
      </c>
      <c r="GP22" s="192">
        <v>6086965</v>
      </c>
      <c r="GQ22" s="192">
        <v>6086965</v>
      </c>
      <c r="GR22" s="192">
        <v>6086965</v>
      </c>
      <c r="GS22" s="192">
        <v>6086965</v>
      </c>
      <c r="GT22" s="192">
        <f>SUM(GT12,GT15,GT18,GT21)</f>
        <v>57524</v>
      </c>
      <c r="GU22" s="192">
        <v>6086965</v>
      </c>
      <c r="GV22" s="192">
        <v>6086965</v>
      </c>
      <c r="GW22" s="192">
        <v>6086965</v>
      </c>
      <c r="GX22" s="192">
        <v>6086965</v>
      </c>
      <c r="GY22" s="192">
        <v>6086965</v>
      </c>
      <c r="GZ22" s="192">
        <v>6086965</v>
      </c>
      <c r="HA22" s="192">
        <v>6086965</v>
      </c>
      <c r="HB22" s="192">
        <v>6086965</v>
      </c>
      <c r="HC22" s="192">
        <v>6086965</v>
      </c>
      <c r="HD22" s="192">
        <v>6086965</v>
      </c>
      <c r="HE22" s="192">
        <v>6086965</v>
      </c>
      <c r="HF22" s="192">
        <v>6086965</v>
      </c>
      <c r="HG22" s="192">
        <v>6086965</v>
      </c>
      <c r="HH22" s="192">
        <v>6086965</v>
      </c>
      <c r="HI22" s="192">
        <v>6086965</v>
      </c>
      <c r="HJ22" s="197">
        <v>6086965</v>
      </c>
    </row>
    <row r="23" spans="1:218" ht="16.5" customHeight="1">
      <c r="A23" s="45"/>
      <c r="B23" s="159" t="s">
        <v>63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46"/>
      <c r="N23" s="165" t="s">
        <v>42</v>
      </c>
      <c r="O23" s="166"/>
      <c r="P23" s="166"/>
      <c r="Q23" s="167"/>
      <c r="R23" s="95"/>
      <c r="S23" s="158" t="s">
        <v>64</v>
      </c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79"/>
      <c r="AF23" s="191">
        <v>59765</v>
      </c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>
        <v>60499</v>
      </c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>
        <v>7681</v>
      </c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>
        <v>112</v>
      </c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>
        <v>1272</v>
      </c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201">
        <f>AW23-BN23-CE23-CV23</f>
        <v>51434</v>
      </c>
      <c r="DN23" s="201">
        <v>236283</v>
      </c>
      <c r="DO23" s="201">
        <v>236283</v>
      </c>
      <c r="DP23" s="201">
        <v>236283</v>
      </c>
      <c r="DQ23" s="201">
        <v>236283</v>
      </c>
      <c r="DR23" s="201">
        <v>236283</v>
      </c>
      <c r="DS23" s="201">
        <v>236283</v>
      </c>
      <c r="DT23" s="201">
        <v>236283</v>
      </c>
      <c r="DU23" s="201">
        <v>236283</v>
      </c>
      <c r="DV23" s="201">
        <v>236283</v>
      </c>
      <c r="DW23" s="201">
        <v>236283</v>
      </c>
      <c r="DX23" s="201">
        <v>236283</v>
      </c>
      <c r="DY23" s="201">
        <v>236283</v>
      </c>
      <c r="DZ23" s="201">
        <v>236283</v>
      </c>
      <c r="EA23" s="201">
        <v>236283</v>
      </c>
      <c r="EB23" s="201">
        <v>236283</v>
      </c>
      <c r="EC23" s="201">
        <v>236283</v>
      </c>
      <c r="ED23" s="192">
        <v>0</v>
      </c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>
        <v>0</v>
      </c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>
        <v>6</v>
      </c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>
        <v>6</v>
      </c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>
        <v>0</v>
      </c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7"/>
    </row>
    <row r="24" spans="1:218" ht="16.5" customHeight="1">
      <c r="A24" s="47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32"/>
      <c r="N24" s="168"/>
      <c r="O24" s="169"/>
      <c r="P24" s="169"/>
      <c r="Q24" s="170"/>
      <c r="R24" s="95"/>
      <c r="S24" s="163" t="s">
        <v>53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79"/>
      <c r="AF24" s="191">
        <v>52320</v>
      </c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>
        <v>51282</v>
      </c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>
        <v>572</v>
      </c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>
        <v>50</v>
      </c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>
        <v>37</v>
      </c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201">
        <f>AW24-BN24-CE24-CV24</f>
        <v>50623</v>
      </c>
      <c r="DN24" s="201">
        <v>236283</v>
      </c>
      <c r="DO24" s="201">
        <v>236283</v>
      </c>
      <c r="DP24" s="201">
        <v>236283</v>
      </c>
      <c r="DQ24" s="201">
        <v>236283</v>
      </c>
      <c r="DR24" s="201">
        <v>236283</v>
      </c>
      <c r="DS24" s="201">
        <v>236283</v>
      </c>
      <c r="DT24" s="201">
        <v>236283</v>
      </c>
      <c r="DU24" s="201">
        <v>236283</v>
      </c>
      <c r="DV24" s="201">
        <v>236283</v>
      </c>
      <c r="DW24" s="201">
        <v>236283</v>
      </c>
      <c r="DX24" s="201">
        <v>236283</v>
      </c>
      <c r="DY24" s="201">
        <v>236283</v>
      </c>
      <c r="DZ24" s="201">
        <v>236283</v>
      </c>
      <c r="EA24" s="201">
        <v>236283</v>
      </c>
      <c r="EB24" s="201">
        <v>236283</v>
      </c>
      <c r="EC24" s="201">
        <v>236283</v>
      </c>
      <c r="ED24" s="192">
        <v>0</v>
      </c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>
        <v>0</v>
      </c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>
        <v>1</v>
      </c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>
        <v>1</v>
      </c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>
        <v>0</v>
      </c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7"/>
    </row>
    <row r="25" spans="1:218" ht="16.5" customHeight="1">
      <c r="A25" s="47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32"/>
      <c r="N25" s="95"/>
      <c r="O25" s="158" t="s">
        <v>72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79"/>
      <c r="AF25" s="191">
        <v>116127</v>
      </c>
      <c r="AG25" s="192">
        <v>39822539</v>
      </c>
      <c r="AH25" s="192">
        <v>39822539</v>
      </c>
      <c r="AI25" s="192">
        <v>39822539</v>
      </c>
      <c r="AJ25" s="192">
        <v>39822539</v>
      </c>
      <c r="AK25" s="192">
        <v>39822539</v>
      </c>
      <c r="AL25" s="192">
        <v>39822539</v>
      </c>
      <c r="AM25" s="192">
        <v>39822539</v>
      </c>
      <c r="AN25" s="192">
        <v>39822539</v>
      </c>
      <c r="AO25" s="192">
        <v>39822539</v>
      </c>
      <c r="AP25" s="192">
        <v>39822539</v>
      </c>
      <c r="AQ25" s="192">
        <v>39822539</v>
      </c>
      <c r="AR25" s="192">
        <v>39822539</v>
      </c>
      <c r="AS25" s="192">
        <v>39822539</v>
      </c>
      <c r="AT25" s="192">
        <v>39822539</v>
      </c>
      <c r="AU25" s="192">
        <v>39822539</v>
      </c>
      <c r="AV25" s="192">
        <v>39822539</v>
      </c>
      <c r="AW25" s="192">
        <v>110830</v>
      </c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>
        <v>15694</v>
      </c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>
        <v>5398</v>
      </c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>
        <v>4123</v>
      </c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201">
        <f>AW25-BN25-CE25-CV25</f>
        <v>85615</v>
      </c>
      <c r="DN25" s="201">
        <v>236283</v>
      </c>
      <c r="DO25" s="201">
        <v>236283</v>
      </c>
      <c r="DP25" s="201">
        <v>236283</v>
      </c>
      <c r="DQ25" s="201">
        <v>236283</v>
      </c>
      <c r="DR25" s="201">
        <v>236283</v>
      </c>
      <c r="DS25" s="201">
        <v>236283</v>
      </c>
      <c r="DT25" s="201">
        <v>236283</v>
      </c>
      <c r="DU25" s="201">
        <v>236283</v>
      </c>
      <c r="DV25" s="201">
        <v>236283</v>
      </c>
      <c r="DW25" s="201">
        <v>236283</v>
      </c>
      <c r="DX25" s="201">
        <v>236283</v>
      </c>
      <c r="DY25" s="201">
        <v>236283</v>
      </c>
      <c r="DZ25" s="201">
        <v>236283</v>
      </c>
      <c r="EA25" s="201">
        <v>236283</v>
      </c>
      <c r="EB25" s="201">
        <v>236283</v>
      </c>
      <c r="EC25" s="201">
        <v>236283</v>
      </c>
      <c r="ED25" s="192">
        <v>0</v>
      </c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>
        <v>1</v>
      </c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>
        <v>1</v>
      </c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>
        <v>1</v>
      </c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>
        <v>0</v>
      </c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7"/>
    </row>
    <row r="26" spans="1:218" ht="16.5" customHeight="1">
      <c r="A26" s="48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49"/>
      <c r="N26" s="50"/>
      <c r="O26" s="161" t="s">
        <v>73</v>
      </c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87"/>
      <c r="AF26" s="191">
        <f>SUM(AF23,AF24,AF25)</f>
        <v>228212</v>
      </c>
      <c r="AG26" s="192">
        <v>227271</v>
      </c>
      <c r="AH26" s="192">
        <v>227271</v>
      </c>
      <c r="AI26" s="192">
        <v>227271</v>
      </c>
      <c r="AJ26" s="192">
        <v>227271</v>
      </c>
      <c r="AK26" s="192">
        <v>227271</v>
      </c>
      <c r="AL26" s="192">
        <v>227271</v>
      </c>
      <c r="AM26" s="192">
        <v>227271</v>
      </c>
      <c r="AN26" s="192">
        <v>227271</v>
      </c>
      <c r="AO26" s="192">
        <v>227271</v>
      </c>
      <c r="AP26" s="192">
        <v>227271</v>
      </c>
      <c r="AQ26" s="192">
        <v>227271</v>
      </c>
      <c r="AR26" s="192">
        <v>227271</v>
      </c>
      <c r="AS26" s="192">
        <v>227271</v>
      </c>
      <c r="AT26" s="192">
        <v>227271</v>
      </c>
      <c r="AU26" s="192">
        <v>227271</v>
      </c>
      <c r="AV26" s="192">
        <v>227271</v>
      </c>
      <c r="AW26" s="192">
        <f t="shared" ref="AW26" si="50">SUM(AW23,AW24,AW25)</f>
        <v>222611</v>
      </c>
      <c r="AX26" s="192">
        <v>227271</v>
      </c>
      <c r="AY26" s="192">
        <v>227271</v>
      </c>
      <c r="AZ26" s="192">
        <v>227271</v>
      </c>
      <c r="BA26" s="192">
        <v>227271</v>
      </c>
      <c r="BB26" s="192">
        <v>227271</v>
      </c>
      <c r="BC26" s="192">
        <v>227271</v>
      </c>
      <c r="BD26" s="192">
        <v>227271</v>
      </c>
      <c r="BE26" s="192">
        <v>227271</v>
      </c>
      <c r="BF26" s="192">
        <v>227271</v>
      </c>
      <c r="BG26" s="192">
        <v>227271</v>
      </c>
      <c r="BH26" s="192">
        <v>227271</v>
      </c>
      <c r="BI26" s="192">
        <v>227271</v>
      </c>
      <c r="BJ26" s="192">
        <v>227271</v>
      </c>
      <c r="BK26" s="192">
        <v>227271</v>
      </c>
      <c r="BL26" s="192">
        <v>227271</v>
      </c>
      <c r="BM26" s="192">
        <v>227271</v>
      </c>
      <c r="BN26" s="192">
        <f t="shared" ref="BN26" si="51">SUM(BN23,BN24,BN25)</f>
        <v>23947</v>
      </c>
      <c r="BO26" s="192">
        <v>227271</v>
      </c>
      <c r="BP26" s="192">
        <v>227271</v>
      </c>
      <c r="BQ26" s="192">
        <v>227271</v>
      </c>
      <c r="BR26" s="192">
        <v>227271</v>
      </c>
      <c r="BS26" s="192">
        <v>227271</v>
      </c>
      <c r="BT26" s="192">
        <v>227271</v>
      </c>
      <c r="BU26" s="192">
        <v>227271</v>
      </c>
      <c r="BV26" s="192">
        <v>227271</v>
      </c>
      <c r="BW26" s="192">
        <v>227271</v>
      </c>
      <c r="BX26" s="192">
        <v>227271</v>
      </c>
      <c r="BY26" s="192">
        <v>227271</v>
      </c>
      <c r="BZ26" s="192">
        <v>227271</v>
      </c>
      <c r="CA26" s="192">
        <v>227271</v>
      </c>
      <c r="CB26" s="192">
        <v>227271</v>
      </c>
      <c r="CC26" s="192">
        <v>227271</v>
      </c>
      <c r="CD26" s="192">
        <v>227271</v>
      </c>
      <c r="CE26" s="192">
        <f t="shared" ref="CE26" si="52">SUM(CE23,CE24,CE25)</f>
        <v>5560</v>
      </c>
      <c r="CF26" s="192">
        <v>227271</v>
      </c>
      <c r="CG26" s="192">
        <v>227271</v>
      </c>
      <c r="CH26" s="192">
        <v>227271</v>
      </c>
      <c r="CI26" s="192">
        <v>227271</v>
      </c>
      <c r="CJ26" s="192">
        <v>227271</v>
      </c>
      <c r="CK26" s="192">
        <v>227271</v>
      </c>
      <c r="CL26" s="192">
        <v>227271</v>
      </c>
      <c r="CM26" s="192">
        <v>227271</v>
      </c>
      <c r="CN26" s="192">
        <v>227271</v>
      </c>
      <c r="CO26" s="192">
        <v>227271</v>
      </c>
      <c r="CP26" s="192">
        <v>227271</v>
      </c>
      <c r="CQ26" s="192">
        <v>227271</v>
      </c>
      <c r="CR26" s="192">
        <v>227271</v>
      </c>
      <c r="CS26" s="192">
        <v>227271</v>
      </c>
      <c r="CT26" s="192">
        <v>227271</v>
      </c>
      <c r="CU26" s="192">
        <v>227271</v>
      </c>
      <c r="CV26" s="192">
        <f t="shared" ref="CV26" si="53">SUM(CV23,CV24,CV25)</f>
        <v>5432</v>
      </c>
      <c r="CW26" s="192">
        <v>227271</v>
      </c>
      <c r="CX26" s="192">
        <v>227271</v>
      </c>
      <c r="CY26" s="192">
        <v>227271</v>
      </c>
      <c r="CZ26" s="192">
        <v>227271</v>
      </c>
      <c r="DA26" s="192">
        <v>227271</v>
      </c>
      <c r="DB26" s="192">
        <v>227271</v>
      </c>
      <c r="DC26" s="192">
        <v>227271</v>
      </c>
      <c r="DD26" s="192">
        <v>227271</v>
      </c>
      <c r="DE26" s="192">
        <v>227271</v>
      </c>
      <c r="DF26" s="192">
        <v>227271</v>
      </c>
      <c r="DG26" s="192">
        <v>227271</v>
      </c>
      <c r="DH26" s="192">
        <v>227271</v>
      </c>
      <c r="DI26" s="192">
        <v>227271</v>
      </c>
      <c r="DJ26" s="192">
        <v>227271</v>
      </c>
      <c r="DK26" s="192">
        <v>227271</v>
      </c>
      <c r="DL26" s="192">
        <v>227271</v>
      </c>
      <c r="DM26" s="201">
        <f t="shared" ref="DM26" si="54">SUM(DM23,DM24,DM25)</f>
        <v>187672</v>
      </c>
      <c r="DN26" s="201">
        <v>227271</v>
      </c>
      <c r="DO26" s="201">
        <v>227271</v>
      </c>
      <c r="DP26" s="201">
        <v>227271</v>
      </c>
      <c r="DQ26" s="201">
        <v>227271</v>
      </c>
      <c r="DR26" s="201">
        <v>227271</v>
      </c>
      <c r="DS26" s="201">
        <v>227271</v>
      </c>
      <c r="DT26" s="201">
        <v>227271</v>
      </c>
      <c r="DU26" s="201">
        <v>227271</v>
      </c>
      <c r="DV26" s="201">
        <v>227271</v>
      </c>
      <c r="DW26" s="201">
        <v>227271</v>
      </c>
      <c r="DX26" s="201">
        <v>227271</v>
      </c>
      <c r="DY26" s="201">
        <v>227271</v>
      </c>
      <c r="DZ26" s="201">
        <v>227271</v>
      </c>
      <c r="EA26" s="201">
        <v>227271</v>
      </c>
      <c r="EB26" s="201">
        <v>227271</v>
      </c>
      <c r="EC26" s="201">
        <v>227271</v>
      </c>
      <c r="ED26" s="192">
        <f t="shared" ref="ED26" si="55">SUM(ED23,ED24,ED25)</f>
        <v>0</v>
      </c>
      <c r="EE26" s="192">
        <v>227271</v>
      </c>
      <c r="EF26" s="192">
        <v>227271</v>
      </c>
      <c r="EG26" s="192">
        <v>227271</v>
      </c>
      <c r="EH26" s="192">
        <v>227271</v>
      </c>
      <c r="EI26" s="192">
        <v>227271</v>
      </c>
      <c r="EJ26" s="192">
        <v>227271</v>
      </c>
      <c r="EK26" s="192">
        <v>227271</v>
      </c>
      <c r="EL26" s="192">
        <v>227271</v>
      </c>
      <c r="EM26" s="192">
        <v>227271</v>
      </c>
      <c r="EN26" s="192">
        <v>227271</v>
      </c>
      <c r="EO26" s="192">
        <v>227271</v>
      </c>
      <c r="EP26" s="192">
        <v>227271</v>
      </c>
      <c r="EQ26" s="192">
        <v>227271</v>
      </c>
      <c r="ER26" s="192">
        <v>227271</v>
      </c>
      <c r="ES26" s="192">
        <v>227271</v>
      </c>
      <c r="ET26" s="192">
        <v>227271</v>
      </c>
      <c r="EU26" s="192">
        <f t="shared" ref="EU26" si="56">SUM(EU23,EU24,EU25)</f>
        <v>1</v>
      </c>
      <c r="EV26" s="192">
        <v>227271</v>
      </c>
      <c r="EW26" s="192">
        <v>227271</v>
      </c>
      <c r="EX26" s="192">
        <v>227271</v>
      </c>
      <c r="EY26" s="192">
        <v>227271</v>
      </c>
      <c r="EZ26" s="192">
        <v>227271</v>
      </c>
      <c r="FA26" s="192">
        <v>227271</v>
      </c>
      <c r="FB26" s="192">
        <v>227271</v>
      </c>
      <c r="FC26" s="192">
        <v>227271</v>
      </c>
      <c r="FD26" s="192">
        <v>227271</v>
      </c>
      <c r="FE26" s="192">
        <v>227271</v>
      </c>
      <c r="FF26" s="192">
        <v>227271</v>
      </c>
      <c r="FG26" s="192">
        <v>227271</v>
      </c>
      <c r="FH26" s="192">
        <v>227271</v>
      </c>
      <c r="FI26" s="192">
        <v>227271</v>
      </c>
      <c r="FJ26" s="192">
        <v>227271</v>
      </c>
      <c r="FK26" s="192">
        <v>227271</v>
      </c>
      <c r="FL26" s="192">
        <f t="shared" ref="FL26" si="57">SUM(FL23,FL24,FL25)</f>
        <v>8</v>
      </c>
      <c r="FM26" s="192">
        <v>227271</v>
      </c>
      <c r="FN26" s="192">
        <v>227271</v>
      </c>
      <c r="FO26" s="192">
        <v>227271</v>
      </c>
      <c r="FP26" s="192">
        <v>227271</v>
      </c>
      <c r="FQ26" s="192">
        <v>227271</v>
      </c>
      <c r="FR26" s="192">
        <v>227271</v>
      </c>
      <c r="FS26" s="192">
        <v>227271</v>
      </c>
      <c r="FT26" s="192">
        <v>227271</v>
      </c>
      <c r="FU26" s="192">
        <v>227271</v>
      </c>
      <c r="FV26" s="192">
        <v>227271</v>
      </c>
      <c r="FW26" s="192">
        <v>227271</v>
      </c>
      <c r="FX26" s="192">
        <v>227271</v>
      </c>
      <c r="FY26" s="192">
        <v>227271</v>
      </c>
      <c r="FZ26" s="192">
        <v>227271</v>
      </c>
      <c r="GA26" s="192">
        <v>227271</v>
      </c>
      <c r="GB26" s="192">
        <v>227271</v>
      </c>
      <c r="GC26" s="192">
        <f t="shared" ref="GC26" si="58">SUM(GC23,GC24,GC25)</f>
        <v>8</v>
      </c>
      <c r="GD26" s="192">
        <v>227271</v>
      </c>
      <c r="GE26" s="192">
        <v>227271</v>
      </c>
      <c r="GF26" s="192">
        <v>227271</v>
      </c>
      <c r="GG26" s="192">
        <v>227271</v>
      </c>
      <c r="GH26" s="192">
        <v>227271</v>
      </c>
      <c r="GI26" s="192">
        <v>227271</v>
      </c>
      <c r="GJ26" s="192">
        <v>227271</v>
      </c>
      <c r="GK26" s="192">
        <v>227271</v>
      </c>
      <c r="GL26" s="192">
        <v>227271</v>
      </c>
      <c r="GM26" s="192">
        <v>227271</v>
      </c>
      <c r="GN26" s="192">
        <v>227271</v>
      </c>
      <c r="GO26" s="192">
        <v>227271</v>
      </c>
      <c r="GP26" s="192">
        <v>227271</v>
      </c>
      <c r="GQ26" s="192">
        <v>227271</v>
      </c>
      <c r="GR26" s="192">
        <v>227271</v>
      </c>
      <c r="GS26" s="192">
        <v>227271</v>
      </c>
      <c r="GT26" s="192">
        <f t="shared" ref="GT26" si="59">SUM(GT23,GT24,GT25)</f>
        <v>0</v>
      </c>
      <c r="GU26" s="192">
        <v>227271</v>
      </c>
      <c r="GV26" s="192">
        <v>227271</v>
      </c>
      <c r="GW26" s="192">
        <v>227271</v>
      </c>
      <c r="GX26" s="192">
        <v>227271</v>
      </c>
      <c r="GY26" s="192">
        <v>227271</v>
      </c>
      <c r="GZ26" s="192">
        <v>227271</v>
      </c>
      <c r="HA26" s="192">
        <v>227271</v>
      </c>
      <c r="HB26" s="192">
        <v>227271</v>
      </c>
      <c r="HC26" s="192">
        <v>227271</v>
      </c>
      <c r="HD26" s="192">
        <v>227271</v>
      </c>
      <c r="HE26" s="192">
        <v>227271</v>
      </c>
      <c r="HF26" s="192">
        <v>227271</v>
      </c>
      <c r="HG26" s="192">
        <v>227271</v>
      </c>
      <c r="HH26" s="192">
        <v>227271</v>
      </c>
      <c r="HI26" s="192">
        <v>227271</v>
      </c>
      <c r="HJ26" s="197">
        <v>227271</v>
      </c>
    </row>
    <row r="27" spans="1:218" ht="16.5" customHeight="1">
      <c r="A27" s="45"/>
      <c r="B27" s="159" t="s">
        <v>10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25"/>
      <c r="R27" s="138"/>
      <c r="S27" s="161" t="s">
        <v>42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87"/>
      <c r="AF27" s="191">
        <v>96</v>
      </c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>
        <v>4</v>
      </c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>
        <v>0</v>
      </c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>
        <v>0</v>
      </c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>
        <v>0</v>
      </c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201">
        <f>AW27-BN27-CE27-CV27</f>
        <v>4</v>
      </c>
      <c r="DN27" s="201">
        <v>236283</v>
      </c>
      <c r="DO27" s="201">
        <v>236283</v>
      </c>
      <c r="DP27" s="201">
        <v>236283</v>
      </c>
      <c r="DQ27" s="201">
        <v>236283</v>
      </c>
      <c r="DR27" s="201">
        <v>236283</v>
      </c>
      <c r="DS27" s="201">
        <v>236283</v>
      </c>
      <c r="DT27" s="201">
        <v>236283</v>
      </c>
      <c r="DU27" s="201">
        <v>236283</v>
      </c>
      <c r="DV27" s="201">
        <v>236283</v>
      </c>
      <c r="DW27" s="201">
        <v>236283</v>
      </c>
      <c r="DX27" s="201">
        <v>236283</v>
      </c>
      <c r="DY27" s="201">
        <v>236283</v>
      </c>
      <c r="DZ27" s="201">
        <v>236283</v>
      </c>
      <c r="EA27" s="201">
        <v>236283</v>
      </c>
      <c r="EB27" s="201">
        <v>236283</v>
      </c>
      <c r="EC27" s="201">
        <v>236283</v>
      </c>
      <c r="ED27" s="192">
        <v>0</v>
      </c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>
        <v>0</v>
      </c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>
        <v>0</v>
      </c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>
        <v>0</v>
      </c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>
        <v>0</v>
      </c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7"/>
    </row>
    <row r="28" spans="1:218" ht="16.5" customHeight="1">
      <c r="A28" s="47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59"/>
      <c r="R28" s="126"/>
      <c r="S28" s="158" t="s">
        <v>72</v>
      </c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79"/>
      <c r="AF28" s="191">
        <v>4269</v>
      </c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>
        <v>676</v>
      </c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>
        <v>9</v>
      </c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>
        <v>0</v>
      </c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>
        <v>1</v>
      </c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201">
        <f>AW28-BN28-CE28-CV28</f>
        <v>666</v>
      </c>
      <c r="DN28" s="201">
        <v>236283</v>
      </c>
      <c r="DO28" s="201">
        <v>236283</v>
      </c>
      <c r="DP28" s="201">
        <v>236283</v>
      </c>
      <c r="DQ28" s="201">
        <v>236283</v>
      </c>
      <c r="DR28" s="201">
        <v>236283</v>
      </c>
      <c r="DS28" s="201">
        <v>236283</v>
      </c>
      <c r="DT28" s="201">
        <v>236283</v>
      </c>
      <c r="DU28" s="201">
        <v>236283</v>
      </c>
      <c r="DV28" s="201">
        <v>236283</v>
      </c>
      <c r="DW28" s="201">
        <v>236283</v>
      </c>
      <c r="DX28" s="201">
        <v>236283</v>
      </c>
      <c r="DY28" s="201">
        <v>236283</v>
      </c>
      <c r="DZ28" s="201">
        <v>236283</v>
      </c>
      <c r="EA28" s="201">
        <v>236283</v>
      </c>
      <c r="EB28" s="201">
        <v>236283</v>
      </c>
      <c r="EC28" s="201">
        <v>236283</v>
      </c>
      <c r="ED28" s="192">
        <v>0</v>
      </c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>
        <v>0</v>
      </c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>
        <v>0</v>
      </c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>
        <v>0</v>
      </c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>
        <v>0</v>
      </c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7"/>
    </row>
    <row r="29" spans="1:218" ht="16.5" customHeight="1">
      <c r="A29" s="48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27"/>
      <c r="R29" s="126"/>
      <c r="S29" s="158" t="s">
        <v>41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79"/>
      <c r="AF29" s="191">
        <f>SUM(AF27,AF28)</f>
        <v>4365</v>
      </c>
      <c r="AG29" s="192">
        <v>39822539</v>
      </c>
      <c r="AH29" s="192">
        <v>39822539</v>
      </c>
      <c r="AI29" s="192">
        <v>39822539</v>
      </c>
      <c r="AJ29" s="192">
        <v>39822539</v>
      </c>
      <c r="AK29" s="192">
        <v>39822539</v>
      </c>
      <c r="AL29" s="192">
        <v>39822539</v>
      </c>
      <c r="AM29" s="192">
        <v>39822539</v>
      </c>
      <c r="AN29" s="192">
        <v>39822539</v>
      </c>
      <c r="AO29" s="192">
        <v>39822539</v>
      </c>
      <c r="AP29" s="192">
        <v>39822539</v>
      </c>
      <c r="AQ29" s="192">
        <v>39822539</v>
      </c>
      <c r="AR29" s="192">
        <v>39822539</v>
      </c>
      <c r="AS29" s="192">
        <v>39822539</v>
      </c>
      <c r="AT29" s="192">
        <v>39822539</v>
      </c>
      <c r="AU29" s="192">
        <v>39822539</v>
      </c>
      <c r="AV29" s="192">
        <v>39822539</v>
      </c>
      <c r="AW29" s="192">
        <f t="shared" ref="AW29" si="60">SUM(AW27,AW28)</f>
        <v>680</v>
      </c>
      <c r="AX29" s="192">
        <v>39822539</v>
      </c>
      <c r="AY29" s="192">
        <v>39822539</v>
      </c>
      <c r="AZ29" s="192">
        <v>39822539</v>
      </c>
      <c r="BA29" s="192">
        <v>39822539</v>
      </c>
      <c r="BB29" s="192">
        <v>39822539</v>
      </c>
      <c r="BC29" s="192">
        <v>39822539</v>
      </c>
      <c r="BD29" s="192">
        <v>39822539</v>
      </c>
      <c r="BE29" s="192">
        <v>39822539</v>
      </c>
      <c r="BF29" s="192">
        <v>39822539</v>
      </c>
      <c r="BG29" s="192">
        <v>39822539</v>
      </c>
      <c r="BH29" s="192">
        <v>39822539</v>
      </c>
      <c r="BI29" s="192">
        <v>39822539</v>
      </c>
      <c r="BJ29" s="192">
        <v>39822539</v>
      </c>
      <c r="BK29" s="192">
        <v>39822539</v>
      </c>
      <c r="BL29" s="192">
        <v>39822539</v>
      </c>
      <c r="BM29" s="192">
        <v>39822539</v>
      </c>
      <c r="BN29" s="192">
        <f t="shared" ref="BN29" si="61">SUM(BN27,BN28)</f>
        <v>9</v>
      </c>
      <c r="BO29" s="192">
        <v>39822539</v>
      </c>
      <c r="BP29" s="192">
        <v>39822539</v>
      </c>
      <c r="BQ29" s="192">
        <v>39822539</v>
      </c>
      <c r="BR29" s="192">
        <v>39822539</v>
      </c>
      <c r="BS29" s="192">
        <v>39822539</v>
      </c>
      <c r="BT29" s="192">
        <v>39822539</v>
      </c>
      <c r="BU29" s="192">
        <v>39822539</v>
      </c>
      <c r="BV29" s="192">
        <v>39822539</v>
      </c>
      <c r="BW29" s="192">
        <v>39822539</v>
      </c>
      <c r="BX29" s="192">
        <v>39822539</v>
      </c>
      <c r="BY29" s="192">
        <v>39822539</v>
      </c>
      <c r="BZ29" s="192">
        <v>39822539</v>
      </c>
      <c r="CA29" s="192">
        <v>39822539</v>
      </c>
      <c r="CB29" s="192">
        <v>39822539</v>
      </c>
      <c r="CC29" s="192">
        <v>39822539</v>
      </c>
      <c r="CD29" s="192">
        <v>39822539</v>
      </c>
      <c r="CE29" s="192">
        <f t="shared" ref="CE29" si="62">SUM(CE27,CE28)</f>
        <v>0</v>
      </c>
      <c r="CF29" s="192">
        <v>39822539</v>
      </c>
      <c r="CG29" s="192">
        <v>39822539</v>
      </c>
      <c r="CH29" s="192">
        <v>39822539</v>
      </c>
      <c r="CI29" s="192">
        <v>39822539</v>
      </c>
      <c r="CJ29" s="192">
        <v>39822539</v>
      </c>
      <c r="CK29" s="192">
        <v>39822539</v>
      </c>
      <c r="CL29" s="192">
        <v>39822539</v>
      </c>
      <c r="CM29" s="192">
        <v>39822539</v>
      </c>
      <c r="CN29" s="192">
        <v>39822539</v>
      </c>
      <c r="CO29" s="192">
        <v>39822539</v>
      </c>
      <c r="CP29" s="192">
        <v>39822539</v>
      </c>
      <c r="CQ29" s="192">
        <v>39822539</v>
      </c>
      <c r="CR29" s="192">
        <v>39822539</v>
      </c>
      <c r="CS29" s="192">
        <v>39822539</v>
      </c>
      <c r="CT29" s="192">
        <v>39822539</v>
      </c>
      <c r="CU29" s="192">
        <v>39822539</v>
      </c>
      <c r="CV29" s="192">
        <f t="shared" ref="CV29" si="63">SUM(CV27,CV28)</f>
        <v>1</v>
      </c>
      <c r="CW29" s="192">
        <v>39822539</v>
      </c>
      <c r="CX29" s="192">
        <v>39822539</v>
      </c>
      <c r="CY29" s="192">
        <v>39822539</v>
      </c>
      <c r="CZ29" s="192">
        <v>39822539</v>
      </c>
      <c r="DA29" s="192">
        <v>39822539</v>
      </c>
      <c r="DB29" s="192">
        <v>39822539</v>
      </c>
      <c r="DC29" s="192">
        <v>39822539</v>
      </c>
      <c r="DD29" s="192">
        <v>39822539</v>
      </c>
      <c r="DE29" s="192">
        <v>39822539</v>
      </c>
      <c r="DF29" s="192">
        <v>39822539</v>
      </c>
      <c r="DG29" s="192">
        <v>39822539</v>
      </c>
      <c r="DH29" s="192">
        <v>39822539</v>
      </c>
      <c r="DI29" s="192">
        <v>39822539</v>
      </c>
      <c r="DJ29" s="192">
        <v>39822539</v>
      </c>
      <c r="DK29" s="192">
        <v>39822539</v>
      </c>
      <c r="DL29" s="192">
        <v>39822539</v>
      </c>
      <c r="DM29" s="201">
        <f t="shared" ref="DM29" si="64">SUM(DM27,DM28)</f>
        <v>670</v>
      </c>
      <c r="DN29" s="201">
        <v>39822539</v>
      </c>
      <c r="DO29" s="201">
        <v>39822539</v>
      </c>
      <c r="DP29" s="201">
        <v>39822539</v>
      </c>
      <c r="DQ29" s="201">
        <v>39822539</v>
      </c>
      <c r="DR29" s="201">
        <v>39822539</v>
      </c>
      <c r="DS29" s="201">
        <v>39822539</v>
      </c>
      <c r="DT29" s="201">
        <v>39822539</v>
      </c>
      <c r="DU29" s="201">
        <v>39822539</v>
      </c>
      <c r="DV29" s="201">
        <v>39822539</v>
      </c>
      <c r="DW29" s="201">
        <v>39822539</v>
      </c>
      <c r="DX29" s="201">
        <v>39822539</v>
      </c>
      <c r="DY29" s="201">
        <v>39822539</v>
      </c>
      <c r="DZ29" s="201">
        <v>39822539</v>
      </c>
      <c r="EA29" s="201">
        <v>39822539</v>
      </c>
      <c r="EB29" s="201">
        <v>39822539</v>
      </c>
      <c r="EC29" s="201">
        <v>39822539</v>
      </c>
      <c r="ED29" s="192">
        <f t="shared" ref="ED29" si="65">SUM(ED27,ED28)</f>
        <v>0</v>
      </c>
      <c r="EE29" s="192">
        <v>39822539</v>
      </c>
      <c r="EF29" s="192">
        <v>39822539</v>
      </c>
      <c r="EG29" s="192">
        <v>39822539</v>
      </c>
      <c r="EH29" s="192">
        <v>39822539</v>
      </c>
      <c r="EI29" s="192">
        <v>39822539</v>
      </c>
      <c r="EJ29" s="192">
        <v>39822539</v>
      </c>
      <c r="EK29" s="192">
        <v>39822539</v>
      </c>
      <c r="EL29" s="192">
        <v>39822539</v>
      </c>
      <c r="EM29" s="192">
        <v>39822539</v>
      </c>
      <c r="EN29" s="192">
        <v>39822539</v>
      </c>
      <c r="EO29" s="192">
        <v>39822539</v>
      </c>
      <c r="EP29" s="192">
        <v>39822539</v>
      </c>
      <c r="EQ29" s="192">
        <v>39822539</v>
      </c>
      <c r="ER29" s="192">
        <v>39822539</v>
      </c>
      <c r="ES29" s="192">
        <v>39822539</v>
      </c>
      <c r="ET29" s="192">
        <v>39822539</v>
      </c>
      <c r="EU29" s="192">
        <f t="shared" ref="EU29" si="66">SUM(EU27,EU28)</f>
        <v>0</v>
      </c>
      <c r="EV29" s="192">
        <v>39822539</v>
      </c>
      <c r="EW29" s="192">
        <v>39822539</v>
      </c>
      <c r="EX29" s="192">
        <v>39822539</v>
      </c>
      <c r="EY29" s="192">
        <v>39822539</v>
      </c>
      <c r="EZ29" s="192">
        <v>39822539</v>
      </c>
      <c r="FA29" s="192">
        <v>39822539</v>
      </c>
      <c r="FB29" s="192">
        <v>39822539</v>
      </c>
      <c r="FC29" s="192">
        <v>39822539</v>
      </c>
      <c r="FD29" s="192">
        <v>39822539</v>
      </c>
      <c r="FE29" s="192">
        <v>39822539</v>
      </c>
      <c r="FF29" s="192">
        <v>39822539</v>
      </c>
      <c r="FG29" s="192">
        <v>39822539</v>
      </c>
      <c r="FH29" s="192">
        <v>39822539</v>
      </c>
      <c r="FI29" s="192">
        <v>39822539</v>
      </c>
      <c r="FJ29" s="192">
        <v>39822539</v>
      </c>
      <c r="FK29" s="192">
        <v>39822539</v>
      </c>
      <c r="FL29" s="192">
        <f t="shared" ref="FL29" si="67">SUM(FL27,FL28)</f>
        <v>0</v>
      </c>
      <c r="FM29" s="192">
        <v>39822539</v>
      </c>
      <c r="FN29" s="192">
        <v>39822539</v>
      </c>
      <c r="FO29" s="192">
        <v>39822539</v>
      </c>
      <c r="FP29" s="192">
        <v>39822539</v>
      </c>
      <c r="FQ29" s="192">
        <v>39822539</v>
      </c>
      <c r="FR29" s="192">
        <v>39822539</v>
      </c>
      <c r="FS29" s="192">
        <v>39822539</v>
      </c>
      <c r="FT29" s="192">
        <v>39822539</v>
      </c>
      <c r="FU29" s="192">
        <v>39822539</v>
      </c>
      <c r="FV29" s="192">
        <v>39822539</v>
      </c>
      <c r="FW29" s="192">
        <v>39822539</v>
      </c>
      <c r="FX29" s="192">
        <v>39822539</v>
      </c>
      <c r="FY29" s="192">
        <v>39822539</v>
      </c>
      <c r="FZ29" s="192">
        <v>39822539</v>
      </c>
      <c r="GA29" s="192">
        <v>39822539</v>
      </c>
      <c r="GB29" s="192">
        <v>39822539</v>
      </c>
      <c r="GC29" s="192">
        <f t="shared" ref="GC29" si="68">SUM(GC27,GC28)</f>
        <v>0</v>
      </c>
      <c r="GD29" s="192">
        <v>39822539</v>
      </c>
      <c r="GE29" s="192">
        <v>39822539</v>
      </c>
      <c r="GF29" s="192">
        <v>39822539</v>
      </c>
      <c r="GG29" s="192">
        <v>39822539</v>
      </c>
      <c r="GH29" s="192">
        <v>39822539</v>
      </c>
      <c r="GI29" s="192">
        <v>39822539</v>
      </c>
      <c r="GJ29" s="192">
        <v>39822539</v>
      </c>
      <c r="GK29" s="192">
        <v>39822539</v>
      </c>
      <c r="GL29" s="192">
        <v>39822539</v>
      </c>
      <c r="GM29" s="192">
        <v>39822539</v>
      </c>
      <c r="GN29" s="192">
        <v>39822539</v>
      </c>
      <c r="GO29" s="192">
        <v>39822539</v>
      </c>
      <c r="GP29" s="192">
        <v>39822539</v>
      </c>
      <c r="GQ29" s="192">
        <v>39822539</v>
      </c>
      <c r="GR29" s="192">
        <v>39822539</v>
      </c>
      <c r="GS29" s="192">
        <v>39822539</v>
      </c>
      <c r="GT29" s="192">
        <f t="shared" ref="GT29" si="69">SUM(GT27,GT28)</f>
        <v>0</v>
      </c>
      <c r="GU29" s="192">
        <v>39822539</v>
      </c>
      <c r="GV29" s="192">
        <v>39822539</v>
      </c>
      <c r="GW29" s="192">
        <v>39822539</v>
      </c>
      <c r="GX29" s="192">
        <v>39822539</v>
      </c>
      <c r="GY29" s="192">
        <v>39822539</v>
      </c>
      <c r="GZ29" s="192">
        <v>39822539</v>
      </c>
      <c r="HA29" s="192">
        <v>39822539</v>
      </c>
      <c r="HB29" s="192">
        <v>39822539</v>
      </c>
      <c r="HC29" s="192">
        <v>39822539</v>
      </c>
      <c r="HD29" s="192">
        <v>39822539</v>
      </c>
      <c r="HE29" s="192">
        <v>39822539</v>
      </c>
      <c r="HF29" s="192">
        <v>39822539</v>
      </c>
      <c r="HG29" s="192">
        <v>39822539</v>
      </c>
      <c r="HH29" s="192">
        <v>39822539</v>
      </c>
      <c r="HI29" s="192">
        <v>39822539</v>
      </c>
      <c r="HJ29" s="197">
        <v>39822539</v>
      </c>
    </row>
    <row r="30" spans="1:218" ht="16.5" customHeight="1">
      <c r="A30" s="45"/>
      <c r="B30" s="159" t="s">
        <v>54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43"/>
      <c r="R30" s="154"/>
      <c r="S30" s="161" t="s">
        <v>42</v>
      </c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87"/>
      <c r="AF30" s="191">
        <v>272709</v>
      </c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>
        <v>267260</v>
      </c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>
        <v>209</v>
      </c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>
        <v>444</v>
      </c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>
        <v>5926</v>
      </c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201">
        <f>AW30-BN30-CE30-CV30</f>
        <v>260681</v>
      </c>
      <c r="DN30" s="201">
        <v>236283</v>
      </c>
      <c r="DO30" s="201">
        <v>236283</v>
      </c>
      <c r="DP30" s="201">
        <v>236283</v>
      </c>
      <c r="DQ30" s="201">
        <v>236283</v>
      </c>
      <c r="DR30" s="201">
        <v>236283</v>
      </c>
      <c r="DS30" s="201">
        <v>236283</v>
      </c>
      <c r="DT30" s="201">
        <v>236283</v>
      </c>
      <c r="DU30" s="201">
        <v>236283</v>
      </c>
      <c r="DV30" s="201">
        <v>236283</v>
      </c>
      <c r="DW30" s="201">
        <v>236283</v>
      </c>
      <c r="DX30" s="201">
        <v>236283</v>
      </c>
      <c r="DY30" s="201">
        <v>236283</v>
      </c>
      <c r="DZ30" s="201">
        <v>236283</v>
      </c>
      <c r="EA30" s="201">
        <v>236283</v>
      </c>
      <c r="EB30" s="201">
        <v>236283</v>
      </c>
      <c r="EC30" s="201">
        <v>236283</v>
      </c>
      <c r="ED30" s="192">
        <v>0</v>
      </c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>
        <v>0</v>
      </c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>
        <v>193</v>
      </c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>
        <v>90</v>
      </c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>
        <v>103</v>
      </c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7"/>
    </row>
    <row r="31" spans="1:218" ht="16.5" customHeight="1">
      <c r="A31" s="47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44"/>
      <c r="R31" s="153"/>
      <c r="S31" s="158" t="s">
        <v>72</v>
      </c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79"/>
      <c r="AF31" s="191">
        <v>867620</v>
      </c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>
        <v>800662</v>
      </c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>
        <v>127247</v>
      </c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>
        <v>31709</v>
      </c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>
        <v>81565</v>
      </c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201">
        <f>AW31-BN31-CE31-CV31</f>
        <v>560141</v>
      </c>
      <c r="DN31" s="201">
        <v>236283</v>
      </c>
      <c r="DO31" s="201">
        <v>236283</v>
      </c>
      <c r="DP31" s="201">
        <v>236283</v>
      </c>
      <c r="DQ31" s="201">
        <v>236283</v>
      </c>
      <c r="DR31" s="201">
        <v>236283</v>
      </c>
      <c r="DS31" s="201">
        <v>236283</v>
      </c>
      <c r="DT31" s="201">
        <v>236283</v>
      </c>
      <c r="DU31" s="201">
        <v>236283</v>
      </c>
      <c r="DV31" s="201">
        <v>236283</v>
      </c>
      <c r="DW31" s="201">
        <v>236283</v>
      </c>
      <c r="DX31" s="201">
        <v>236283</v>
      </c>
      <c r="DY31" s="201">
        <v>236283</v>
      </c>
      <c r="DZ31" s="201">
        <v>236283</v>
      </c>
      <c r="EA31" s="201">
        <v>236283</v>
      </c>
      <c r="EB31" s="201">
        <v>236283</v>
      </c>
      <c r="EC31" s="201">
        <v>236283</v>
      </c>
      <c r="ED31" s="192">
        <v>10</v>
      </c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>
        <v>1</v>
      </c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>
        <v>721</v>
      </c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>
        <v>293</v>
      </c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>
        <v>428</v>
      </c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7"/>
    </row>
    <row r="32" spans="1:218" ht="16.5" customHeight="1">
      <c r="A32" s="48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5"/>
      <c r="R32" s="153"/>
      <c r="S32" s="158" t="s">
        <v>41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79"/>
      <c r="AF32" s="191">
        <f>SUM(AF30,AF31)</f>
        <v>1140329</v>
      </c>
      <c r="AG32" s="192">
        <v>39822539</v>
      </c>
      <c r="AH32" s="192">
        <v>39822539</v>
      </c>
      <c r="AI32" s="192">
        <v>39822539</v>
      </c>
      <c r="AJ32" s="192">
        <v>39822539</v>
      </c>
      <c r="AK32" s="192">
        <v>39822539</v>
      </c>
      <c r="AL32" s="192">
        <v>39822539</v>
      </c>
      <c r="AM32" s="192">
        <v>39822539</v>
      </c>
      <c r="AN32" s="192">
        <v>39822539</v>
      </c>
      <c r="AO32" s="192">
        <v>39822539</v>
      </c>
      <c r="AP32" s="192">
        <v>39822539</v>
      </c>
      <c r="AQ32" s="192">
        <v>39822539</v>
      </c>
      <c r="AR32" s="192">
        <v>39822539</v>
      </c>
      <c r="AS32" s="192">
        <v>39822539</v>
      </c>
      <c r="AT32" s="192">
        <v>39822539</v>
      </c>
      <c r="AU32" s="192">
        <v>39822539</v>
      </c>
      <c r="AV32" s="192">
        <v>39822539</v>
      </c>
      <c r="AW32" s="192">
        <f t="shared" ref="AW32" si="70">SUM(AW30,AW31)</f>
        <v>1067922</v>
      </c>
      <c r="AX32" s="192">
        <v>39822539</v>
      </c>
      <c r="AY32" s="192">
        <v>39822539</v>
      </c>
      <c r="AZ32" s="192">
        <v>39822539</v>
      </c>
      <c r="BA32" s="192">
        <v>39822539</v>
      </c>
      <c r="BB32" s="192">
        <v>39822539</v>
      </c>
      <c r="BC32" s="192">
        <v>39822539</v>
      </c>
      <c r="BD32" s="192">
        <v>39822539</v>
      </c>
      <c r="BE32" s="192">
        <v>39822539</v>
      </c>
      <c r="BF32" s="192">
        <v>39822539</v>
      </c>
      <c r="BG32" s="192">
        <v>39822539</v>
      </c>
      <c r="BH32" s="192">
        <v>39822539</v>
      </c>
      <c r="BI32" s="192">
        <v>39822539</v>
      </c>
      <c r="BJ32" s="192">
        <v>39822539</v>
      </c>
      <c r="BK32" s="192">
        <v>39822539</v>
      </c>
      <c r="BL32" s="192">
        <v>39822539</v>
      </c>
      <c r="BM32" s="192">
        <v>39822539</v>
      </c>
      <c r="BN32" s="192">
        <f t="shared" ref="BN32" si="71">SUM(BN30,BN31)</f>
        <v>127456</v>
      </c>
      <c r="BO32" s="192">
        <v>39822539</v>
      </c>
      <c r="BP32" s="192">
        <v>39822539</v>
      </c>
      <c r="BQ32" s="192">
        <v>39822539</v>
      </c>
      <c r="BR32" s="192">
        <v>39822539</v>
      </c>
      <c r="BS32" s="192">
        <v>39822539</v>
      </c>
      <c r="BT32" s="192">
        <v>39822539</v>
      </c>
      <c r="BU32" s="192">
        <v>39822539</v>
      </c>
      <c r="BV32" s="192">
        <v>39822539</v>
      </c>
      <c r="BW32" s="192">
        <v>39822539</v>
      </c>
      <c r="BX32" s="192">
        <v>39822539</v>
      </c>
      <c r="BY32" s="192">
        <v>39822539</v>
      </c>
      <c r="BZ32" s="192">
        <v>39822539</v>
      </c>
      <c r="CA32" s="192">
        <v>39822539</v>
      </c>
      <c r="CB32" s="192">
        <v>39822539</v>
      </c>
      <c r="CC32" s="192">
        <v>39822539</v>
      </c>
      <c r="CD32" s="192">
        <v>39822539</v>
      </c>
      <c r="CE32" s="192">
        <f t="shared" ref="CE32" si="72">SUM(CE30,CE31)</f>
        <v>32153</v>
      </c>
      <c r="CF32" s="192">
        <v>39822539</v>
      </c>
      <c r="CG32" s="192">
        <v>39822539</v>
      </c>
      <c r="CH32" s="192">
        <v>39822539</v>
      </c>
      <c r="CI32" s="192">
        <v>39822539</v>
      </c>
      <c r="CJ32" s="192">
        <v>39822539</v>
      </c>
      <c r="CK32" s="192">
        <v>39822539</v>
      </c>
      <c r="CL32" s="192">
        <v>39822539</v>
      </c>
      <c r="CM32" s="192">
        <v>39822539</v>
      </c>
      <c r="CN32" s="192">
        <v>39822539</v>
      </c>
      <c r="CO32" s="192">
        <v>39822539</v>
      </c>
      <c r="CP32" s="192">
        <v>39822539</v>
      </c>
      <c r="CQ32" s="192">
        <v>39822539</v>
      </c>
      <c r="CR32" s="192">
        <v>39822539</v>
      </c>
      <c r="CS32" s="192">
        <v>39822539</v>
      </c>
      <c r="CT32" s="192">
        <v>39822539</v>
      </c>
      <c r="CU32" s="192">
        <v>39822539</v>
      </c>
      <c r="CV32" s="192">
        <f t="shared" ref="CV32" si="73">SUM(CV30,CV31)</f>
        <v>87491</v>
      </c>
      <c r="CW32" s="192">
        <v>39822539</v>
      </c>
      <c r="CX32" s="192">
        <v>39822539</v>
      </c>
      <c r="CY32" s="192">
        <v>39822539</v>
      </c>
      <c r="CZ32" s="192">
        <v>39822539</v>
      </c>
      <c r="DA32" s="192">
        <v>39822539</v>
      </c>
      <c r="DB32" s="192">
        <v>39822539</v>
      </c>
      <c r="DC32" s="192">
        <v>39822539</v>
      </c>
      <c r="DD32" s="192">
        <v>39822539</v>
      </c>
      <c r="DE32" s="192">
        <v>39822539</v>
      </c>
      <c r="DF32" s="192">
        <v>39822539</v>
      </c>
      <c r="DG32" s="192">
        <v>39822539</v>
      </c>
      <c r="DH32" s="192">
        <v>39822539</v>
      </c>
      <c r="DI32" s="192">
        <v>39822539</v>
      </c>
      <c r="DJ32" s="192">
        <v>39822539</v>
      </c>
      <c r="DK32" s="192">
        <v>39822539</v>
      </c>
      <c r="DL32" s="192">
        <v>39822539</v>
      </c>
      <c r="DM32" s="201">
        <f t="shared" ref="DM32" si="74">SUM(DM30,DM31)</f>
        <v>820822</v>
      </c>
      <c r="DN32" s="201">
        <v>39822539</v>
      </c>
      <c r="DO32" s="201">
        <v>39822539</v>
      </c>
      <c r="DP32" s="201">
        <v>39822539</v>
      </c>
      <c r="DQ32" s="201">
        <v>39822539</v>
      </c>
      <c r="DR32" s="201">
        <v>39822539</v>
      </c>
      <c r="DS32" s="201">
        <v>39822539</v>
      </c>
      <c r="DT32" s="201">
        <v>39822539</v>
      </c>
      <c r="DU32" s="201">
        <v>39822539</v>
      </c>
      <c r="DV32" s="201">
        <v>39822539</v>
      </c>
      <c r="DW32" s="201">
        <v>39822539</v>
      </c>
      <c r="DX32" s="201">
        <v>39822539</v>
      </c>
      <c r="DY32" s="201">
        <v>39822539</v>
      </c>
      <c r="DZ32" s="201">
        <v>39822539</v>
      </c>
      <c r="EA32" s="201">
        <v>39822539</v>
      </c>
      <c r="EB32" s="201">
        <v>39822539</v>
      </c>
      <c r="EC32" s="201">
        <v>39822539</v>
      </c>
      <c r="ED32" s="192">
        <f t="shared" ref="ED32" si="75">SUM(ED30,ED31)</f>
        <v>10</v>
      </c>
      <c r="EE32" s="192">
        <v>39822539</v>
      </c>
      <c r="EF32" s="192">
        <v>39822539</v>
      </c>
      <c r="EG32" s="192">
        <v>39822539</v>
      </c>
      <c r="EH32" s="192">
        <v>39822539</v>
      </c>
      <c r="EI32" s="192">
        <v>39822539</v>
      </c>
      <c r="EJ32" s="192">
        <v>39822539</v>
      </c>
      <c r="EK32" s="192">
        <v>39822539</v>
      </c>
      <c r="EL32" s="192">
        <v>39822539</v>
      </c>
      <c r="EM32" s="192">
        <v>39822539</v>
      </c>
      <c r="EN32" s="192">
        <v>39822539</v>
      </c>
      <c r="EO32" s="192">
        <v>39822539</v>
      </c>
      <c r="EP32" s="192">
        <v>39822539</v>
      </c>
      <c r="EQ32" s="192">
        <v>39822539</v>
      </c>
      <c r="ER32" s="192">
        <v>39822539</v>
      </c>
      <c r="ES32" s="192">
        <v>39822539</v>
      </c>
      <c r="ET32" s="192">
        <v>39822539</v>
      </c>
      <c r="EU32" s="192">
        <f t="shared" ref="EU32" si="76">SUM(EU30,EU31)</f>
        <v>1</v>
      </c>
      <c r="EV32" s="192">
        <v>39822539</v>
      </c>
      <c r="EW32" s="192">
        <v>39822539</v>
      </c>
      <c r="EX32" s="192">
        <v>39822539</v>
      </c>
      <c r="EY32" s="192">
        <v>39822539</v>
      </c>
      <c r="EZ32" s="192">
        <v>39822539</v>
      </c>
      <c r="FA32" s="192">
        <v>39822539</v>
      </c>
      <c r="FB32" s="192">
        <v>39822539</v>
      </c>
      <c r="FC32" s="192">
        <v>39822539</v>
      </c>
      <c r="FD32" s="192">
        <v>39822539</v>
      </c>
      <c r="FE32" s="192">
        <v>39822539</v>
      </c>
      <c r="FF32" s="192">
        <v>39822539</v>
      </c>
      <c r="FG32" s="192">
        <v>39822539</v>
      </c>
      <c r="FH32" s="192">
        <v>39822539</v>
      </c>
      <c r="FI32" s="192">
        <v>39822539</v>
      </c>
      <c r="FJ32" s="192">
        <v>39822539</v>
      </c>
      <c r="FK32" s="192">
        <v>39822539</v>
      </c>
      <c r="FL32" s="192">
        <f t="shared" ref="FL32" si="77">SUM(FL30,FL31)</f>
        <v>914</v>
      </c>
      <c r="FM32" s="192">
        <v>39822539</v>
      </c>
      <c r="FN32" s="192">
        <v>39822539</v>
      </c>
      <c r="FO32" s="192">
        <v>39822539</v>
      </c>
      <c r="FP32" s="192">
        <v>39822539</v>
      </c>
      <c r="FQ32" s="192">
        <v>39822539</v>
      </c>
      <c r="FR32" s="192">
        <v>39822539</v>
      </c>
      <c r="FS32" s="192">
        <v>39822539</v>
      </c>
      <c r="FT32" s="192">
        <v>39822539</v>
      </c>
      <c r="FU32" s="192">
        <v>39822539</v>
      </c>
      <c r="FV32" s="192">
        <v>39822539</v>
      </c>
      <c r="FW32" s="192">
        <v>39822539</v>
      </c>
      <c r="FX32" s="192">
        <v>39822539</v>
      </c>
      <c r="FY32" s="192">
        <v>39822539</v>
      </c>
      <c r="FZ32" s="192">
        <v>39822539</v>
      </c>
      <c r="GA32" s="192">
        <v>39822539</v>
      </c>
      <c r="GB32" s="192">
        <v>39822539</v>
      </c>
      <c r="GC32" s="192">
        <f t="shared" ref="GC32" si="78">SUM(GC30,GC31)</f>
        <v>383</v>
      </c>
      <c r="GD32" s="192">
        <v>39822539</v>
      </c>
      <c r="GE32" s="192">
        <v>39822539</v>
      </c>
      <c r="GF32" s="192">
        <v>39822539</v>
      </c>
      <c r="GG32" s="192">
        <v>39822539</v>
      </c>
      <c r="GH32" s="192">
        <v>39822539</v>
      </c>
      <c r="GI32" s="192">
        <v>39822539</v>
      </c>
      <c r="GJ32" s="192">
        <v>39822539</v>
      </c>
      <c r="GK32" s="192">
        <v>39822539</v>
      </c>
      <c r="GL32" s="192">
        <v>39822539</v>
      </c>
      <c r="GM32" s="192">
        <v>39822539</v>
      </c>
      <c r="GN32" s="192">
        <v>39822539</v>
      </c>
      <c r="GO32" s="192">
        <v>39822539</v>
      </c>
      <c r="GP32" s="192">
        <v>39822539</v>
      </c>
      <c r="GQ32" s="192">
        <v>39822539</v>
      </c>
      <c r="GR32" s="192">
        <v>39822539</v>
      </c>
      <c r="GS32" s="192">
        <v>39822539</v>
      </c>
      <c r="GT32" s="192">
        <f t="shared" ref="GT32" si="79">SUM(GT30,GT31)</f>
        <v>531</v>
      </c>
      <c r="GU32" s="192">
        <v>39822539</v>
      </c>
      <c r="GV32" s="192">
        <v>39822539</v>
      </c>
      <c r="GW32" s="192">
        <v>39822539</v>
      </c>
      <c r="GX32" s="192">
        <v>39822539</v>
      </c>
      <c r="GY32" s="192">
        <v>39822539</v>
      </c>
      <c r="GZ32" s="192">
        <v>39822539</v>
      </c>
      <c r="HA32" s="192">
        <v>39822539</v>
      </c>
      <c r="HB32" s="192">
        <v>39822539</v>
      </c>
      <c r="HC32" s="192">
        <v>39822539</v>
      </c>
      <c r="HD32" s="192">
        <v>39822539</v>
      </c>
      <c r="HE32" s="192">
        <v>39822539</v>
      </c>
      <c r="HF32" s="192">
        <v>39822539</v>
      </c>
      <c r="HG32" s="192">
        <v>39822539</v>
      </c>
      <c r="HH32" s="192">
        <v>39822539</v>
      </c>
      <c r="HI32" s="192">
        <v>39822539</v>
      </c>
      <c r="HJ32" s="197">
        <v>39822539</v>
      </c>
    </row>
    <row r="33" spans="1:218" ht="16.5" customHeight="1" thickBot="1">
      <c r="A33" s="146"/>
      <c r="B33" s="147"/>
      <c r="C33" s="162" t="s">
        <v>93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47"/>
      <c r="AE33" s="101"/>
      <c r="AF33" s="199">
        <f>SUM(AF9,AF22,AF26,AF29,AF32)</f>
        <v>46937544</v>
      </c>
      <c r="AG33" s="200">
        <v>47271344</v>
      </c>
      <c r="AH33" s="200">
        <v>47271344</v>
      </c>
      <c r="AI33" s="200">
        <v>47271344</v>
      </c>
      <c r="AJ33" s="200">
        <v>47271344</v>
      </c>
      <c r="AK33" s="200">
        <v>47271344</v>
      </c>
      <c r="AL33" s="200">
        <v>47271344</v>
      </c>
      <c r="AM33" s="200">
        <v>47271344</v>
      </c>
      <c r="AN33" s="200">
        <v>47271344</v>
      </c>
      <c r="AO33" s="200">
        <v>47271344</v>
      </c>
      <c r="AP33" s="200">
        <v>47271344</v>
      </c>
      <c r="AQ33" s="200">
        <v>47271344</v>
      </c>
      <c r="AR33" s="200">
        <v>47271344</v>
      </c>
      <c r="AS33" s="200">
        <v>47271344</v>
      </c>
      <c r="AT33" s="200">
        <v>47271344</v>
      </c>
      <c r="AU33" s="200">
        <v>47271344</v>
      </c>
      <c r="AV33" s="200">
        <v>47271344</v>
      </c>
      <c r="AW33" s="200">
        <f t="shared" ref="AW33" si="80">SUM(AW9,AW22,AW26,AW29,AW32)</f>
        <v>44704378</v>
      </c>
      <c r="AX33" s="200">
        <v>47271344</v>
      </c>
      <c r="AY33" s="200">
        <v>47271344</v>
      </c>
      <c r="AZ33" s="200">
        <v>47271344</v>
      </c>
      <c r="BA33" s="200">
        <v>47271344</v>
      </c>
      <c r="BB33" s="200">
        <v>47271344</v>
      </c>
      <c r="BC33" s="200">
        <v>47271344</v>
      </c>
      <c r="BD33" s="200">
        <v>47271344</v>
      </c>
      <c r="BE33" s="200">
        <v>47271344</v>
      </c>
      <c r="BF33" s="200">
        <v>47271344</v>
      </c>
      <c r="BG33" s="200">
        <v>47271344</v>
      </c>
      <c r="BH33" s="200">
        <v>47271344</v>
      </c>
      <c r="BI33" s="200">
        <v>47271344</v>
      </c>
      <c r="BJ33" s="200">
        <v>47271344</v>
      </c>
      <c r="BK33" s="200">
        <v>47271344</v>
      </c>
      <c r="BL33" s="200">
        <v>47271344</v>
      </c>
      <c r="BM33" s="200">
        <v>47271344</v>
      </c>
      <c r="BN33" s="200">
        <f t="shared" ref="BN33" si="81">SUM(BN9,BN22,BN26,BN29,BN32)</f>
        <v>330002</v>
      </c>
      <c r="BO33" s="200">
        <v>47271344</v>
      </c>
      <c r="BP33" s="200">
        <v>47271344</v>
      </c>
      <c r="BQ33" s="200">
        <v>47271344</v>
      </c>
      <c r="BR33" s="200">
        <v>47271344</v>
      </c>
      <c r="BS33" s="200">
        <v>47271344</v>
      </c>
      <c r="BT33" s="200">
        <v>47271344</v>
      </c>
      <c r="BU33" s="200">
        <v>47271344</v>
      </c>
      <c r="BV33" s="200">
        <v>47271344</v>
      </c>
      <c r="BW33" s="200">
        <v>47271344</v>
      </c>
      <c r="BX33" s="200">
        <v>47271344</v>
      </c>
      <c r="BY33" s="200">
        <v>47271344</v>
      </c>
      <c r="BZ33" s="200">
        <v>47271344</v>
      </c>
      <c r="CA33" s="200">
        <v>47271344</v>
      </c>
      <c r="CB33" s="200">
        <v>47271344</v>
      </c>
      <c r="CC33" s="200">
        <v>47271344</v>
      </c>
      <c r="CD33" s="200">
        <v>47271344</v>
      </c>
      <c r="CE33" s="200">
        <f t="shared" ref="CE33" si="82">SUM(CE9,CE22,CE26,CE29,CE32)</f>
        <v>169374</v>
      </c>
      <c r="CF33" s="200">
        <v>47271344</v>
      </c>
      <c r="CG33" s="200">
        <v>47271344</v>
      </c>
      <c r="CH33" s="200">
        <v>47271344</v>
      </c>
      <c r="CI33" s="200">
        <v>47271344</v>
      </c>
      <c r="CJ33" s="200">
        <v>47271344</v>
      </c>
      <c r="CK33" s="200">
        <v>47271344</v>
      </c>
      <c r="CL33" s="200">
        <v>47271344</v>
      </c>
      <c r="CM33" s="200">
        <v>47271344</v>
      </c>
      <c r="CN33" s="200">
        <v>47271344</v>
      </c>
      <c r="CO33" s="200">
        <v>47271344</v>
      </c>
      <c r="CP33" s="200">
        <v>47271344</v>
      </c>
      <c r="CQ33" s="200">
        <v>47271344</v>
      </c>
      <c r="CR33" s="200">
        <v>47271344</v>
      </c>
      <c r="CS33" s="200">
        <v>47271344</v>
      </c>
      <c r="CT33" s="200">
        <v>47271344</v>
      </c>
      <c r="CU33" s="200">
        <v>47271344</v>
      </c>
      <c r="CV33" s="200">
        <f t="shared" ref="CV33" si="83">SUM(CV9,CV22,CV26,CV29,CV32)</f>
        <v>1199156</v>
      </c>
      <c r="CW33" s="200">
        <v>47271344</v>
      </c>
      <c r="CX33" s="200">
        <v>47271344</v>
      </c>
      <c r="CY33" s="200">
        <v>47271344</v>
      </c>
      <c r="CZ33" s="200">
        <v>47271344</v>
      </c>
      <c r="DA33" s="200">
        <v>47271344</v>
      </c>
      <c r="DB33" s="200">
        <v>47271344</v>
      </c>
      <c r="DC33" s="200">
        <v>47271344</v>
      </c>
      <c r="DD33" s="200">
        <v>47271344</v>
      </c>
      <c r="DE33" s="200">
        <v>47271344</v>
      </c>
      <c r="DF33" s="200">
        <v>47271344</v>
      </c>
      <c r="DG33" s="200">
        <v>47271344</v>
      </c>
      <c r="DH33" s="200">
        <v>47271344</v>
      </c>
      <c r="DI33" s="200">
        <v>47271344</v>
      </c>
      <c r="DJ33" s="200">
        <v>47271344</v>
      </c>
      <c r="DK33" s="200">
        <v>47271344</v>
      </c>
      <c r="DL33" s="200">
        <v>47271344</v>
      </c>
      <c r="DM33" s="202">
        <f t="shared" ref="DM33" si="84">SUM(DM9,DM22,DM26,DM29,DM32)</f>
        <v>43005846</v>
      </c>
      <c r="DN33" s="202">
        <v>47271344</v>
      </c>
      <c r="DO33" s="202">
        <v>47271344</v>
      </c>
      <c r="DP33" s="202">
        <v>47271344</v>
      </c>
      <c r="DQ33" s="202">
        <v>47271344</v>
      </c>
      <c r="DR33" s="202">
        <v>47271344</v>
      </c>
      <c r="DS33" s="202">
        <v>47271344</v>
      </c>
      <c r="DT33" s="202">
        <v>47271344</v>
      </c>
      <c r="DU33" s="202">
        <v>47271344</v>
      </c>
      <c r="DV33" s="202">
        <v>47271344</v>
      </c>
      <c r="DW33" s="202">
        <v>47271344</v>
      </c>
      <c r="DX33" s="202">
        <v>47271344</v>
      </c>
      <c r="DY33" s="202">
        <v>47271344</v>
      </c>
      <c r="DZ33" s="202">
        <v>47271344</v>
      </c>
      <c r="EA33" s="202">
        <v>47271344</v>
      </c>
      <c r="EB33" s="202">
        <v>47271344</v>
      </c>
      <c r="EC33" s="202">
        <v>47271344</v>
      </c>
      <c r="ED33" s="200">
        <f t="shared" ref="ED33" si="85">SUM(ED9,ED22,ED26,ED29,ED32)</f>
        <v>49722</v>
      </c>
      <c r="EE33" s="200">
        <v>47271344</v>
      </c>
      <c r="EF33" s="200">
        <v>47271344</v>
      </c>
      <c r="EG33" s="200">
        <v>47271344</v>
      </c>
      <c r="EH33" s="200">
        <v>47271344</v>
      </c>
      <c r="EI33" s="200">
        <v>47271344</v>
      </c>
      <c r="EJ33" s="200">
        <v>47271344</v>
      </c>
      <c r="EK33" s="200">
        <v>47271344</v>
      </c>
      <c r="EL33" s="200">
        <v>47271344</v>
      </c>
      <c r="EM33" s="200">
        <v>47271344</v>
      </c>
      <c r="EN33" s="200">
        <v>47271344</v>
      </c>
      <c r="EO33" s="200">
        <v>47271344</v>
      </c>
      <c r="EP33" s="200">
        <v>47271344</v>
      </c>
      <c r="EQ33" s="200">
        <v>47271344</v>
      </c>
      <c r="ER33" s="200">
        <v>47271344</v>
      </c>
      <c r="ES33" s="200">
        <v>47271344</v>
      </c>
      <c r="ET33" s="200">
        <v>47271344</v>
      </c>
      <c r="EU33" s="200">
        <f t="shared" ref="EU33" si="86">SUM(EU9,EU22,EU26,EU29,EU32)</f>
        <v>35</v>
      </c>
      <c r="EV33" s="200">
        <v>47271344</v>
      </c>
      <c r="EW33" s="200">
        <v>47271344</v>
      </c>
      <c r="EX33" s="200">
        <v>47271344</v>
      </c>
      <c r="EY33" s="200">
        <v>47271344</v>
      </c>
      <c r="EZ33" s="200">
        <v>47271344</v>
      </c>
      <c r="FA33" s="200">
        <v>47271344</v>
      </c>
      <c r="FB33" s="200">
        <v>47271344</v>
      </c>
      <c r="FC33" s="200">
        <v>47271344</v>
      </c>
      <c r="FD33" s="200">
        <v>47271344</v>
      </c>
      <c r="FE33" s="200">
        <v>47271344</v>
      </c>
      <c r="FF33" s="200">
        <v>47271344</v>
      </c>
      <c r="FG33" s="200">
        <v>47271344</v>
      </c>
      <c r="FH33" s="200">
        <v>47271344</v>
      </c>
      <c r="FI33" s="200">
        <v>47271344</v>
      </c>
      <c r="FJ33" s="200">
        <v>47271344</v>
      </c>
      <c r="FK33" s="200">
        <v>47271344</v>
      </c>
      <c r="FL33" s="200">
        <f t="shared" ref="FL33" si="87">SUM(FL9,FL22,FL26,FL29,FL32)</f>
        <v>1910244</v>
      </c>
      <c r="FM33" s="200">
        <v>47271344</v>
      </c>
      <c r="FN33" s="200">
        <v>47271344</v>
      </c>
      <c r="FO33" s="200">
        <v>47271344</v>
      </c>
      <c r="FP33" s="200">
        <v>47271344</v>
      </c>
      <c r="FQ33" s="200">
        <v>47271344</v>
      </c>
      <c r="FR33" s="200">
        <v>47271344</v>
      </c>
      <c r="FS33" s="200">
        <v>47271344</v>
      </c>
      <c r="FT33" s="200">
        <v>47271344</v>
      </c>
      <c r="FU33" s="200">
        <v>47271344</v>
      </c>
      <c r="FV33" s="200">
        <v>47271344</v>
      </c>
      <c r="FW33" s="200">
        <v>47271344</v>
      </c>
      <c r="FX33" s="200">
        <v>47271344</v>
      </c>
      <c r="FY33" s="200">
        <v>47271344</v>
      </c>
      <c r="FZ33" s="200">
        <v>47271344</v>
      </c>
      <c r="GA33" s="200">
        <v>47271344</v>
      </c>
      <c r="GB33" s="200">
        <v>47271344</v>
      </c>
      <c r="GC33" s="200">
        <f t="shared" ref="GC33" si="88">SUM(GC9,GC22,GC26,GC29,GC32)</f>
        <v>1307544</v>
      </c>
      <c r="GD33" s="200">
        <v>47271344</v>
      </c>
      <c r="GE33" s="200">
        <v>47271344</v>
      </c>
      <c r="GF33" s="200">
        <v>47271344</v>
      </c>
      <c r="GG33" s="200">
        <v>47271344</v>
      </c>
      <c r="GH33" s="200">
        <v>47271344</v>
      </c>
      <c r="GI33" s="200">
        <v>47271344</v>
      </c>
      <c r="GJ33" s="200">
        <v>47271344</v>
      </c>
      <c r="GK33" s="200">
        <v>47271344</v>
      </c>
      <c r="GL33" s="200">
        <v>47271344</v>
      </c>
      <c r="GM33" s="200">
        <v>47271344</v>
      </c>
      <c r="GN33" s="200">
        <v>47271344</v>
      </c>
      <c r="GO33" s="200">
        <v>47271344</v>
      </c>
      <c r="GP33" s="200">
        <v>47271344</v>
      </c>
      <c r="GQ33" s="200">
        <v>47271344</v>
      </c>
      <c r="GR33" s="200">
        <v>47271344</v>
      </c>
      <c r="GS33" s="200">
        <v>47271344</v>
      </c>
      <c r="GT33" s="200">
        <f t="shared" ref="GT33" si="89">SUM(GT9,GT22,GT26,GT29,GT32)</f>
        <v>602700</v>
      </c>
      <c r="GU33" s="200">
        <v>47271344</v>
      </c>
      <c r="GV33" s="200">
        <v>47271344</v>
      </c>
      <c r="GW33" s="200">
        <v>47271344</v>
      </c>
      <c r="GX33" s="200">
        <v>47271344</v>
      </c>
      <c r="GY33" s="200">
        <v>47271344</v>
      </c>
      <c r="GZ33" s="200">
        <v>47271344</v>
      </c>
      <c r="HA33" s="200">
        <v>47271344</v>
      </c>
      <c r="HB33" s="200">
        <v>47271344</v>
      </c>
      <c r="HC33" s="200">
        <v>47271344</v>
      </c>
      <c r="HD33" s="200">
        <v>47271344</v>
      </c>
      <c r="HE33" s="200">
        <v>47271344</v>
      </c>
      <c r="HF33" s="200">
        <v>47271344</v>
      </c>
      <c r="HG33" s="200">
        <v>47271344</v>
      </c>
      <c r="HH33" s="200">
        <v>47271344</v>
      </c>
      <c r="HI33" s="200">
        <v>47271344</v>
      </c>
      <c r="HJ33" s="203">
        <v>47271344</v>
      </c>
    </row>
    <row r="34" spans="1:218" ht="1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AW34" s="36"/>
    </row>
    <row r="35" spans="1:218" ht="1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218" ht="1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218" ht="1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218" ht="1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218" ht="1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218" ht="1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218" ht="1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218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218" ht="1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218" ht="1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218" ht="1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218" ht="1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218" ht="1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218" ht="1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9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9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9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9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9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9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9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9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9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9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9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9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9.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9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9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9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9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9.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</sheetData>
  <sheetProtection selectLockedCells="1"/>
  <mergeCells count="360">
    <mergeCell ref="AF17:AV17"/>
    <mergeCell ref="GT32:HJ32"/>
    <mergeCell ref="GT33:HJ33"/>
    <mergeCell ref="GT26:HJ26"/>
    <mergeCell ref="GT27:HJ27"/>
    <mergeCell ref="GT28:HJ28"/>
    <mergeCell ref="GT29:HJ29"/>
    <mergeCell ref="GC31:GS31"/>
    <mergeCell ref="GC32:GS32"/>
    <mergeCell ref="GC33:GS33"/>
    <mergeCell ref="GT30:HJ30"/>
    <mergeCell ref="GT31:HJ31"/>
    <mergeCell ref="GT20:HJ20"/>
    <mergeCell ref="GT17:HJ17"/>
    <mergeCell ref="GT18:HJ18"/>
    <mergeCell ref="GT21:HJ21"/>
    <mergeCell ref="FL28:GB28"/>
    <mergeCell ref="FL29:GB29"/>
    <mergeCell ref="FL30:GB30"/>
    <mergeCell ref="FL31:GB31"/>
    <mergeCell ref="FL32:GB32"/>
    <mergeCell ref="FL33:GB33"/>
    <mergeCell ref="GC30:GS30"/>
    <mergeCell ref="GC21:GS21"/>
    <mergeCell ref="GC12:GS12"/>
    <mergeCell ref="GT13:HJ13"/>
    <mergeCell ref="GC25:GS25"/>
    <mergeCell ref="GC26:GS26"/>
    <mergeCell ref="GT19:HJ19"/>
    <mergeCell ref="GT22:HJ22"/>
    <mergeCell ref="GT23:HJ23"/>
    <mergeCell ref="GT24:HJ24"/>
    <mergeCell ref="GT25:HJ25"/>
    <mergeCell ref="GT14:HJ14"/>
    <mergeCell ref="GT15:HJ15"/>
    <mergeCell ref="GC13:GS13"/>
    <mergeCell ref="GC14:GS14"/>
    <mergeCell ref="GC15:GS15"/>
    <mergeCell ref="GC16:GS16"/>
    <mergeCell ref="GC22:GS22"/>
    <mergeCell ref="GC23:GS23"/>
    <mergeCell ref="GC24:GS24"/>
    <mergeCell ref="GT12:HJ12"/>
    <mergeCell ref="GT16:HJ16"/>
    <mergeCell ref="GC17:GS17"/>
    <mergeCell ref="GC18:GS18"/>
    <mergeCell ref="GC19:GS19"/>
    <mergeCell ref="GC20:GS20"/>
    <mergeCell ref="GC27:GS27"/>
    <mergeCell ref="GC28:GS28"/>
    <mergeCell ref="GC29:GS29"/>
    <mergeCell ref="EU31:FK31"/>
    <mergeCell ref="EU32:FK32"/>
    <mergeCell ref="EU33:FK33"/>
    <mergeCell ref="FL7:GB7"/>
    <mergeCell ref="FL8:GB8"/>
    <mergeCell ref="FL9:GB9"/>
    <mergeCell ref="FL10:GB10"/>
    <mergeCell ref="FL11:GB11"/>
    <mergeCell ref="FL12:GB12"/>
    <mergeCell ref="FL13:GB13"/>
    <mergeCell ref="FL14:GB14"/>
    <mergeCell ref="FL15:GB15"/>
    <mergeCell ref="FL16:GB16"/>
    <mergeCell ref="FL17:GB17"/>
    <mergeCell ref="FL18:GB18"/>
    <mergeCell ref="FL19:GB19"/>
    <mergeCell ref="FL20:GB20"/>
    <mergeCell ref="FL21:GB21"/>
    <mergeCell ref="FL22:GB22"/>
    <mergeCell ref="FL23:GB23"/>
    <mergeCell ref="FL24:GB24"/>
    <mergeCell ref="FL25:GB25"/>
    <mergeCell ref="FL26:GB26"/>
    <mergeCell ref="FL27:GB27"/>
    <mergeCell ref="ED30:ET30"/>
    <mergeCell ref="ED31:ET31"/>
    <mergeCell ref="ED32:ET32"/>
    <mergeCell ref="ED33:ET33"/>
    <mergeCell ref="EU11:FK11"/>
    <mergeCell ref="EU12:FK12"/>
    <mergeCell ref="EU13:FK13"/>
    <mergeCell ref="EU14:FK14"/>
    <mergeCell ref="EU15:FK15"/>
    <mergeCell ref="EU16:FK16"/>
    <mergeCell ref="EU17:FK17"/>
    <mergeCell ref="EU18:FK18"/>
    <mergeCell ref="EU19:FK19"/>
    <mergeCell ref="EU20:FK20"/>
    <mergeCell ref="EU21:FK21"/>
    <mergeCell ref="EU22:FK22"/>
    <mergeCell ref="EU23:FK23"/>
    <mergeCell ref="EU24:FK24"/>
    <mergeCell ref="EU25:FK25"/>
    <mergeCell ref="EU26:FK26"/>
    <mergeCell ref="EU27:FK27"/>
    <mergeCell ref="EU28:FK28"/>
    <mergeCell ref="EU29:FK29"/>
    <mergeCell ref="EU30:FK30"/>
    <mergeCell ref="DM33:EC33"/>
    <mergeCell ref="ED7:ET7"/>
    <mergeCell ref="ED8:ET8"/>
    <mergeCell ref="ED9:ET9"/>
    <mergeCell ref="ED10:ET10"/>
    <mergeCell ref="ED11:ET11"/>
    <mergeCell ref="ED12:ET12"/>
    <mergeCell ref="ED13:ET13"/>
    <mergeCell ref="ED14:ET14"/>
    <mergeCell ref="ED15:ET15"/>
    <mergeCell ref="ED16:ET16"/>
    <mergeCell ref="ED17:ET17"/>
    <mergeCell ref="ED18:ET18"/>
    <mergeCell ref="ED19:ET19"/>
    <mergeCell ref="ED20:ET20"/>
    <mergeCell ref="ED21:ET21"/>
    <mergeCell ref="ED22:ET22"/>
    <mergeCell ref="ED23:ET23"/>
    <mergeCell ref="ED24:ET24"/>
    <mergeCell ref="ED25:ET25"/>
    <mergeCell ref="ED26:ET26"/>
    <mergeCell ref="CV30:DL30"/>
    <mergeCell ref="CV31:DL31"/>
    <mergeCell ref="CV32:DL32"/>
    <mergeCell ref="ED27:ET27"/>
    <mergeCell ref="ED28:ET28"/>
    <mergeCell ref="ED29:ET29"/>
    <mergeCell ref="DM24:EC24"/>
    <mergeCell ref="DM25:EC25"/>
    <mergeCell ref="DM26:EC26"/>
    <mergeCell ref="DM27:EC27"/>
    <mergeCell ref="DM28:EC28"/>
    <mergeCell ref="DM29:EC29"/>
    <mergeCell ref="CV33:DL33"/>
    <mergeCell ref="DM7:EC7"/>
    <mergeCell ref="DM8:EC8"/>
    <mergeCell ref="DM9:EC9"/>
    <mergeCell ref="DM10:EC10"/>
    <mergeCell ref="DM11:EC11"/>
    <mergeCell ref="DM12:EC12"/>
    <mergeCell ref="DM13:EC13"/>
    <mergeCell ref="DM14:EC14"/>
    <mergeCell ref="DM15:EC15"/>
    <mergeCell ref="DM16:EC16"/>
    <mergeCell ref="DM17:EC17"/>
    <mergeCell ref="DM18:EC18"/>
    <mergeCell ref="DM19:EC19"/>
    <mergeCell ref="DM20:EC20"/>
    <mergeCell ref="DM21:EC21"/>
    <mergeCell ref="DM22:EC22"/>
    <mergeCell ref="DM23:EC23"/>
    <mergeCell ref="DM30:EC30"/>
    <mergeCell ref="DM31:EC31"/>
    <mergeCell ref="DM32:EC32"/>
    <mergeCell ref="CV27:DL27"/>
    <mergeCell ref="CV28:DL28"/>
    <mergeCell ref="CV29:DL29"/>
    <mergeCell ref="CE30:CU30"/>
    <mergeCell ref="CE31:CU31"/>
    <mergeCell ref="CE32:CU32"/>
    <mergeCell ref="CE33:CU33"/>
    <mergeCell ref="CV7:DL7"/>
    <mergeCell ref="CV8:DL8"/>
    <mergeCell ref="CV9:DL9"/>
    <mergeCell ref="CV10:DL10"/>
    <mergeCell ref="CV11:DL11"/>
    <mergeCell ref="CV12:DL12"/>
    <mergeCell ref="CV13:DL13"/>
    <mergeCell ref="CV14:DL14"/>
    <mergeCell ref="CV15:DL15"/>
    <mergeCell ref="CV16:DL16"/>
    <mergeCell ref="CV17:DL17"/>
    <mergeCell ref="CV18:DL18"/>
    <mergeCell ref="CV19:DL19"/>
    <mergeCell ref="CV20:DL20"/>
    <mergeCell ref="CV21:DL21"/>
    <mergeCell ref="CV22:DL22"/>
    <mergeCell ref="CV23:DL23"/>
    <mergeCell ref="CV24:DL24"/>
    <mergeCell ref="CV25:DL25"/>
    <mergeCell ref="CV26:DL26"/>
    <mergeCell ref="CE21:CU21"/>
    <mergeCell ref="CE22:CU22"/>
    <mergeCell ref="CE23:CU23"/>
    <mergeCell ref="CE24:CU24"/>
    <mergeCell ref="CE25:CU25"/>
    <mergeCell ref="CE26:CU26"/>
    <mergeCell ref="CE27:CU27"/>
    <mergeCell ref="CE28:CU28"/>
    <mergeCell ref="CE29:CU29"/>
    <mergeCell ref="CE12:CU12"/>
    <mergeCell ref="CE13:CU13"/>
    <mergeCell ref="CE14:CU14"/>
    <mergeCell ref="CE15:CU15"/>
    <mergeCell ref="CE16:CU16"/>
    <mergeCell ref="CE17:CU17"/>
    <mergeCell ref="CE18:CU18"/>
    <mergeCell ref="CE19:CU19"/>
    <mergeCell ref="CE20:CU20"/>
    <mergeCell ref="BN25:CD25"/>
    <mergeCell ref="BN26:CD26"/>
    <mergeCell ref="BN27:CD27"/>
    <mergeCell ref="BN28:CD28"/>
    <mergeCell ref="BN29:CD29"/>
    <mergeCell ref="BN30:CD30"/>
    <mergeCell ref="BN31:CD31"/>
    <mergeCell ref="BN32:CD32"/>
    <mergeCell ref="BN33:CD33"/>
    <mergeCell ref="AW28:BM28"/>
    <mergeCell ref="AW29:BM29"/>
    <mergeCell ref="AW30:BM30"/>
    <mergeCell ref="AW31:BM31"/>
    <mergeCell ref="AW32:BM32"/>
    <mergeCell ref="AW33:BM33"/>
    <mergeCell ref="BN7:CD7"/>
    <mergeCell ref="BN8:CD8"/>
    <mergeCell ref="BN9:CD9"/>
    <mergeCell ref="BN10:CD10"/>
    <mergeCell ref="BN11:CD11"/>
    <mergeCell ref="BN12:CD12"/>
    <mergeCell ref="BN13:CD13"/>
    <mergeCell ref="BN14:CD14"/>
    <mergeCell ref="BN15:CD15"/>
    <mergeCell ref="BN16:CD16"/>
    <mergeCell ref="BN17:CD17"/>
    <mergeCell ref="BN18:CD18"/>
    <mergeCell ref="BN19:CD19"/>
    <mergeCell ref="BN20:CD20"/>
    <mergeCell ref="BN21:CD21"/>
    <mergeCell ref="BN22:CD22"/>
    <mergeCell ref="BN23:CD23"/>
    <mergeCell ref="BN24:CD24"/>
    <mergeCell ref="AF27:AV27"/>
    <mergeCell ref="AF28:AV28"/>
    <mergeCell ref="AF29:AV29"/>
    <mergeCell ref="AF30:AV30"/>
    <mergeCell ref="AF31:AV31"/>
    <mergeCell ref="AF32:AV32"/>
    <mergeCell ref="AF33:AV33"/>
    <mergeCell ref="AW7:BM7"/>
    <mergeCell ref="AW8:BM8"/>
    <mergeCell ref="AW9:BM9"/>
    <mergeCell ref="AW10:BM10"/>
    <mergeCell ref="AW11:BM11"/>
    <mergeCell ref="AW12:BM12"/>
    <mergeCell ref="AW17:BM17"/>
    <mergeCell ref="AW18:BM18"/>
    <mergeCell ref="AW19:BM19"/>
    <mergeCell ref="AW20:BM20"/>
    <mergeCell ref="AW21:BM21"/>
    <mergeCell ref="AW22:BM22"/>
    <mergeCell ref="AW23:BM23"/>
    <mergeCell ref="AW24:BM24"/>
    <mergeCell ref="AW25:BM25"/>
    <mergeCell ref="AW26:BM26"/>
    <mergeCell ref="AW27:BM27"/>
    <mergeCell ref="AF18:AV18"/>
    <mergeCell ref="AF19:AV19"/>
    <mergeCell ref="AF20:AV20"/>
    <mergeCell ref="AF21:AV21"/>
    <mergeCell ref="AF22:AV22"/>
    <mergeCell ref="AF23:AV23"/>
    <mergeCell ref="AF24:AV24"/>
    <mergeCell ref="AF25:AV25"/>
    <mergeCell ref="AF26:AV26"/>
    <mergeCell ref="AF12:AV12"/>
    <mergeCell ref="AF13:AV13"/>
    <mergeCell ref="AF14:AV14"/>
    <mergeCell ref="AF15:AV15"/>
    <mergeCell ref="AF16:AV16"/>
    <mergeCell ref="AW6:BM6"/>
    <mergeCell ref="AW13:BM13"/>
    <mergeCell ref="AW14:BM14"/>
    <mergeCell ref="AW15:BM15"/>
    <mergeCell ref="AW16:BM16"/>
    <mergeCell ref="AF8:AV8"/>
    <mergeCell ref="AF9:AV9"/>
    <mergeCell ref="AF10:AV10"/>
    <mergeCell ref="AF11:AV11"/>
    <mergeCell ref="CE11:CU11"/>
    <mergeCell ref="GC7:GS7"/>
    <mergeCell ref="GC8:GS8"/>
    <mergeCell ref="GC9:GS9"/>
    <mergeCell ref="GC10:GS10"/>
    <mergeCell ref="GC11:GS11"/>
    <mergeCell ref="GT7:HJ7"/>
    <mergeCell ref="GT8:HJ8"/>
    <mergeCell ref="GT9:HJ9"/>
    <mergeCell ref="GT10:HJ10"/>
    <mergeCell ref="GT11:HJ11"/>
    <mergeCell ref="EU7:FK7"/>
    <mergeCell ref="EU8:FK8"/>
    <mergeCell ref="EU9:FK9"/>
    <mergeCell ref="EU10:FK10"/>
    <mergeCell ref="CE7:CU7"/>
    <mergeCell ref="CE8:CU8"/>
    <mergeCell ref="CE9:CU9"/>
    <mergeCell ref="CE10:CU10"/>
    <mergeCell ref="DM5:EC5"/>
    <mergeCell ref="DN4:EB4"/>
    <mergeCell ref="EV4:FJ5"/>
    <mergeCell ref="CV6:DL6"/>
    <mergeCell ref="ED6:ET6"/>
    <mergeCell ref="GU4:HI5"/>
    <mergeCell ref="GD4:GR5"/>
    <mergeCell ref="GC6:GS6"/>
    <mergeCell ref="FL6:GB6"/>
    <mergeCell ref="EU6:FK6"/>
    <mergeCell ref="EE4:ES5"/>
    <mergeCell ref="FM4:GA5"/>
    <mergeCell ref="GT6:HJ6"/>
    <mergeCell ref="DM6:EC6"/>
    <mergeCell ref="CF4:CT5"/>
    <mergeCell ref="A4:AE6"/>
    <mergeCell ref="AG4:AU5"/>
    <mergeCell ref="AF6:AV6"/>
    <mergeCell ref="AX4:BL5"/>
    <mergeCell ref="BO4:CC5"/>
    <mergeCell ref="BN6:CD6"/>
    <mergeCell ref="AF7:AV7"/>
    <mergeCell ref="CW4:DK5"/>
    <mergeCell ref="CE6:CU6"/>
    <mergeCell ref="S15:AD15"/>
    <mergeCell ref="S16:AD16"/>
    <mergeCell ref="S17:AD17"/>
    <mergeCell ref="S7:AD7"/>
    <mergeCell ref="S8:AD8"/>
    <mergeCell ref="S9:AD9"/>
    <mergeCell ref="B7:P9"/>
    <mergeCell ref="S10:AD10"/>
    <mergeCell ref="S11:AD11"/>
    <mergeCell ref="A10:D22"/>
    <mergeCell ref="F19:P21"/>
    <mergeCell ref="F16:P18"/>
    <mergeCell ref="F13:P15"/>
    <mergeCell ref="S18:AD18"/>
    <mergeCell ref="F10:P12"/>
    <mergeCell ref="A3:HJ3"/>
    <mergeCell ref="A2:HJ2"/>
    <mergeCell ref="S31:AD31"/>
    <mergeCell ref="S32:AD32"/>
    <mergeCell ref="B27:P29"/>
    <mergeCell ref="B30:P32"/>
    <mergeCell ref="C33:AC33"/>
    <mergeCell ref="S23:AD23"/>
    <mergeCell ref="S24:AD24"/>
    <mergeCell ref="S27:AD27"/>
    <mergeCell ref="S28:AD28"/>
    <mergeCell ref="S29:AD29"/>
    <mergeCell ref="S30:AD30"/>
    <mergeCell ref="S19:AD19"/>
    <mergeCell ref="S20:AD20"/>
    <mergeCell ref="S21:AD21"/>
    <mergeCell ref="F22:AD22"/>
    <mergeCell ref="N23:Q24"/>
    <mergeCell ref="B23:L26"/>
    <mergeCell ref="O25:AD25"/>
    <mergeCell ref="O26:AD26"/>
    <mergeCell ref="S12:AD12"/>
    <mergeCell ref="S13:AD13"/>
    <mergeCell ref="S14:AD14"/>
  </mergeCells>
  <phoneticPr fontId="2"/>
  <pageMargins left="0.78740157480314965" right="0.78740157480314965" top="0.59055118110236227" bottom="0.59055118110236227" header="0.39370078740157483" footer="0.39370078740157483"/>
  <pageSetup paperSize="9" scale="88" firstPageNumber="105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84">
    <pageSetUpPr fitToPage="1"/>
  </sheetPr>
  <dimension ref="A1:HW38"/>
  <sheetViews>
    <sheetView view="pageBreakPreview" zoomScaleNormal="40" zoomScaleSheetLayoutView="100" workbookViewId="0">
      <selection activeCell="CE14" sqref="CE14:CU14"/>
    </sheetView>
  </sheetViews>
  <sheetFormatPr defaultColWidth="0.6640625" defaultRowHeight="14.25" customHeight="1"/>
  <cols>
    <col min="1" max="119" width="0.6640625" style="3" customWidth="1"/>
    <col min="120" max="16384" width="0.6640625" style="3"/>
  </cols>
  <sheetData>
    <row r="1" spans="1:231" ht="20.25" customHeight="1"/>
    <row r="2" spans="1:231" ht="20.25" customHeight="1"/>
    <row r="3" spans="1:231" ht="20.25" customHeight="1" thickBot="1">
      <c r="A3" s="156" t="s">
        <v>166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</row>
    <row r="4" spans="1:231" ht="25.5" customHeight="1">
      <c r="A4" s="178" t="s">
        <v>12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281"/>
      <c r="AD4" s="53"/>
      <c r="AE4" s="188" t="s">
        <v>90</v>
      </c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57"/>
      <c r="AU4" s="5"/>
      <c r="AV4" s="188" t="s">
        <v>131</v>
      </c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58"/>
      <c r="BL4" s="7"/>
      <c r="BM4" s="172" t="s">
        <v>81</v>
      </c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8"/>
      <c r="CC4" s="7"/>
      <c r="CD4" s="172" t="s">
        <v>91</v>
      </c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8"/>
      <c r="CT4" s="7"/>
      <c r="CU4" s="172" t="s">
        <v>82</v>
      </c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8"/>
      <c r="DK4" s="5"/>
      <c r="DL4" s="188" t="s">
        <v>13</v>
      </c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58"/>
      <c r="EB4" s="7"/>
      <c r="EC4" s="172" t="s">
        <v>92</v>
      </c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8"/>
      <c r="ES4" s="7"/>
      <c r="ET4" s="172" t="s">
        <v>84</v>
      </c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8"/>
      <c r="FJ4" s="5"/>
      <c r="FK4" s="188" t="s">
        <v>85</v>
      </c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58"/>
      <c r="GA4" s="5"/>
      <c r="GB4" s="172" t="s">
        <v>161</v>
      </c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24"/>
      <c r="GR4" s="5"/>
      <c r="GS4" s="172" t="s">
        <v>162</v>
      </c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25"/>
    </row>
    <row r="5" spans="1:231" ht="25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4"/>
      <c r="AD5" s="32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59"/>
      <c r="AU5" s="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32"/>
      <c r="BL5" s="12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59"/>
      <c r="CC5" s="12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59"/>
      <c r="CT5" s="12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59"/>
      <c r="DK5" s="193" t="s">
        <v>83</v>
      </c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2" t="s">
        <v>14</v>
      </c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61"/>
      <c r="ES5" s="12" t="s">
        <v>15</v>
      </c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59"/>
      <c r="FJ5" s="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32"/>
      <c r="GA5" s="12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59"/>
      <c r="GR5" s="12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6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</row>
    <row r="6" spans="1:231" ht="14.25" customHeight="1" thickBo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7"/>
      <c r="AD6" s="185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80"/>
      <c r="AU6" s="190" t="s">
        <v>0</v>
      </c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9"/>
      <c r="BL6" s="190" t="s">
        <v>1</v>
      </c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9"/>
      <c r="CC6" s="190" t="s">
        <v>55</v>
      </c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9"/>
      <c r="CT6" s="190" t="s">
        <v>56</v>
      </c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9"/>
      <c r="DK6" s="190" t="s">
        <v>57</v>
      </c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94" t="s">
        <v>58</v>
      </c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6"/>
      <c r="ES6" s="190" t="s">
        <v>75</v>
      </c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9"/>
      <c r="FJ6" s="190" t="s">
        <v>76</v>
      </c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9"/>
      <c r="GA6" s="190" t="s">
        <v>77</v>
      </c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9"/>
      <c r="GR6" s="190" t="s">
        <v>80</v>
      </c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7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</row>
    <row r="7" spans="1:231" ht="14.25" customHeight="1">
      <c r="A7" s="110"/>
      <c r="B7" s="65"/>
      <c r="C7" s="65"/>
      <c r="D7" s="65"/>
      <c r="E7" s="65"/>
      <c r="F7" s="66"/>
      <c r="G7" s="117"/>
      <c r="H7" s="68"/>
      <c r="I7" s="65"/>
      <c r="J7" s="118"/>
      <c r="K7" s="65"/>
      <c r="L7" s="66"/>
      <c r="M7" s="119"/>
      <c r="N7" s="288" t="s">
        <v>96</v>
      </c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120"/>
      <c r="AD7" s="248">
        <v>3418</v>
      </c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>
        <v>3384</v>
      </c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>
        <v>133</v>
      </c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>
        <v>25</v>
      </c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>
        <v>86</v>
      </c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235">
        <f>AU7-BL7-CC7-CT7</f>
        <v>3140</v>
      </c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198">
        <v>0</v>
      </c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>
        <v>0</v>
      </c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>
        <v>0</v>
      </c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>
        <v>0</v>
      </c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>
        <v>0</v>
      </c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249"/>
    </row>
    <row r="8" spans="1:231" ht="14.25" customHeight="1">
      <c r="A8" s="72"/>
      <c r="B8" s="73"/>
      <c r="C8" s="73"/>
      <c r="D8" s="73"/>
      <c r="E8" s="73"/>
      <c r="F8" s="74"/>
      <c r="G8" s="267" t="s">
        <v>42</v>
      </c>
      <c r="H8" s="223"/>
      <c r="I8" s="224"/>
      <c r="J8" s="267" t="s">
        <v>65</v>
      </c>
      <c r="K8" s="223"/>
      <c r="L8" s="224"/>
      <c r="M8" s="121"/>
      <c r="N8" s="158" t="s">
        <v>46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79"/>
      <c r="AD8" s="191">
        <v>4704</v>
      </c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>
        <v>4626</v>
      </c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>
        <v>306</v>
      </c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>
        <v>15</v>
      </c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>
        <v>142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201">
        <f t="shared" ref="DK8:DK13" si="0">AU8-BL8-CC8-CT8</f>
        <v>4163</v>
      </c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192">
        <v>0</v>
      </c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>
        <v>0</v>
      </c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>
        <v>0</v>
      </c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>
        <v>0</v>
      </c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>
        <v>0</v>
      </c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7"/>
    </row>
    <row r="9" spans="1:231" ht="14.25" customHeight="1">
      <c r="A9" s="72"/>
      <c r="B9" s="73"/>
      <c r="C9" s="73"/>
      <c r="D9" s="73"/>
      <c r="E9" s="73"/>
      <c r="F9" s="74"/>
      <c r="G9" s="267"/>
      <c r="H9" s="223"/>
      <c r="I9" s="224"/>
      <c r="J9" s="267"/>
      <c r="K9" s="223"/>
      <c r="L9" s="224"/>
      <c r="M9" s="121"/>
      <c r="N9" s="158" t="s">
        <v>47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79"/>
      <c r="AD9" s="191">
        <v>4049</v>
      </c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>
        <v>4005</v>
      </c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>
        <v>86</v>
      </c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>
        <v>20</v>
      </c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>
        <v>67</v>
      </c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201">
        <f t="shared" si="0"/>
        <v>3832</v>
      </c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192">
        <v>0</v>
      </c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>
        <v>0</v>
      </c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>
        <v>0</v>
      </c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>
        <v>0</v>
      </c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>
        <v>0</v>
      </c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7"/>
    </row>
    <row r="10" spans="1:231" ht="14.25" customHeight="1">
      <c r="A10" s="72"/>
      <c r="B10" s="73"/>
      <c r="C10" s="73"/>
      <c r="D10" s="73"/>
      <c r="E10" s="73"/>
      <c r="F10" s="74"/>
      <c r="G10" s="267"/>
      <c r="H10" s="223"/>
      <c r="I10" s="224"/>
      <c r="J10" s="267"/>
      <c r="K10" s="223"/>
      <c r="L10" s="224"/>
      <c r="M10" s="121"/>
      <c r="N10" s="158" t="s">
        <v>48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79"/>
      <c r="AD10" s="191">
        <v>15264</v>
      </c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>
        <v>15084</v>
      </c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>
        <v>1141</v>
      </c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>
        <v>34</v>
      </c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>
        <v>464</v>
      </c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201">
        <f t="shared" si="0"/>
        <v>13445</v>
      </c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192">
        <v>0</v>
      </c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>
        <v>0</v>
      </c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>
        <v>1</v>
      </c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>
        <v>1</v>
      </c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>
        <v>0</v>
      </c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7"/>
    </row>
    <row r="11" spans="1:231" ht="14.25" customHeight="1">
      <c r="A11" s="72"/>
      <c r="B11" s="73"/>
      <c r="C11" s="73"/>
      <c r="D11" s="73"/>
      <c r="E11" s="73"/>
      <c r="F11" s="74"/>
      <c r="G11" s="267"/>
      <c r="H11" s="223"/>
      <c r="I11" s="224"/>
      <c r="J11" s="267"/>
      <c r="K11" s="223"/>
      <c r="L11" s="224"/>
      <c r="M11" s="121"/>
      <c r="N11" s="158" t="s">
        <v>49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79"/>
      <c r="AD11" s="191">
        <v>8286</v>
      </c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>
        <v>8658</v>
      </c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>
        <v>1471</v>
      </c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>
        <v>3</v>
      </c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175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201">
        <f t="shared" si="0"/>
        <v>7009</v>
      </c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192">
        <v>0</v>
      </c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>
        <v>0</v>
      </c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>
        <v>5</v>
      </c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>
        <v>5</v>
      </c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>
        <v>0</v>
      </c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7"/>
    </row>
    <row r="12" spans="1:231" ht="14.25" customHeight="1">
      <c r="A12" s="72"/>
      <c r="B12" s="73"/>
      <c r="C12" s="73"/>
      <c r="D12" s="73"/>
      <c r="E12" s="73"/>
      <c r="F12" s="74"/>
      <c r="G12" s="267"/>
      <c r="H12" s="223"/>
      <c r="I12" s="224"/>
      <c r="J12" s="267"/>
      <c r="K12" s="223"/>
      <c r="L12" s="224"/>
      <c r="M12" s="121"/>
      <c r="N12" s="158" t="s">
        <v>50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79"/>
      <c r="AD12" s="191">
        <v>21324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>
        <v>22024</v>
      </c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>
        <v>4338</v>
      </c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>
        <v>15</v>
      </c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>
        <v>321</v>
      </c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201">
        <f t="shared" si="0"/>
        <v>17350</v>
      </c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192">
        <v>0</v>
      </c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>
        <v>0</v>
      </c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>
        <v>0</v>
      </c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>
        <v>0</v>
      </c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>
        <v>0</v>
      </c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7"/>
    </row>
    <row r="13" spans="1:231" ht="14.25" customHeight="1">
      <c r="A13" s="72"/>
      <c r="B13" s="73"/>
      <c r="C13" s="73"/>
      <c r="D13" s="73"/>
      <c r="E13" s="73"/>
      <c r="F13" s="74"/>
      <c r="G13" s="267"/>
      <c r="H13" s="223"/>
      <c r="I13" s="224"/>
      <c r="J13" s="267"/>
      <c r="K13" s="223"/>
      <c r="L13" s="224"/>
      <c r="M13" s="121"/>
      <c r="N13" s="229" t="s">
        <v>51</v>
      </c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79"/>
      <c r="AD13" s="191">
        <v>2720</v>
      </c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>
        <v>2718</v>
      </c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>
        <v>206</v>
      </c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>
        <v>0</v>
      </c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>
        <v>17</v>
      </c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201">
        <f t="shared" si="0"/>
        <v>2495</v>
      </c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192">
        <v>0</v>
      </c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>
        <v>0</v>
      </c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>
        <v>0</v>
      </c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>
        <v>0</v>
      </c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>
        <v>0</v>
      </c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7"/>
    </row>
    <row r="14" spans="1:231" ht="14.25" customHeight="1">
      <c r="A14" s="72"/>
      <c r="B14" s="73"/>
      <c r="C14" s="73"/>
      <c r="D14" s="73"/>
      <c r="E14" s="73"/>
      <c r="F14" s="74"/>
      <c r="G14" s="267"/>
      <c r="H14" s="223"/>
      <c r="I14" s="224"/>
      <c r="J14" s="111"/>
      <c r="K14" s="89"/>
      <c r="L14" s="90"/>
      <c r="M14" s="260" t="s">
        <v>70</v>
      </c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34"/>
      <c r="AD14" s="191">
        <f>SUM(AD7,AD8,AD9,AD10,AD11,AD12,AD13)</f>
        <v>59765</v>
      </c>
      <c r="AE14" s="192">
        <v>59453</v>
      </c>
      <c r="AF14" s="192">
        <v>59453</v>
      </c>
      <c r="AG14" s="192">
        <v>59453</v>
      </c>
      <c r="AH14" s="192">
        <v>59453</v>
      </c>
      <c r="AI14" s="192">
        <v>59453</v>
      </c>
      <c r="AJ14" s="192">
        <v>59453</v>
      </c>
      <c r="AK14" s="192">
        <v>59453</v>
      </c>
      <c r="AL14" s="192">
        <v>59453</v>
      </c>
      <c r="AM14" s="192">
        <v>59453</v>
      </c>
      <c r="AN14" s="192">
        <v>59453</v>
      </c>
      <c r="AO14" s="192">
        <v>59453</v>
      </c>
      <c r="AP14" s="192">
        <v>59453</v>
      </c>
      <c r="AQ14" s="192">
        <v>59453</v>
      </c>
      <c r="AR14" s="192">
        <v>59453</v>
      </c>
      <c r="AS14" s="192">
        <v>59453</v>
      </c>
      <c r="AT14" s="192">
        <v>59453</v>
      </c>
      <c r="AU14" s="192">
        <f t="shared" ref="AU14" si="1">SUM(AU7,AU8,AU9,AU10,AU11,AU12,AU13)</f>
        <v>60499</v>
      </c>
      <c r="AV14" s="192">
        <v>59453</v>
      </c>
      <c r="AW14" s="192">
        <v>59453</v>
      </c>
      <c r="AX14" s="192">
        <v>59453</v>
      </c>
      <c r="AY14" s="192">
        <v>59453</v>
      </c>
      <c r="AZ14" s="192">
        <v>59453</v>
      </c>
      <c r="BA14" s="192">
        <v>59453</v>
      </c>
      <c r="BB14" s="192">
        <v>59453</v>
      </c>
      <c r="BC14" s="192">
        <v>59453</v>
      </c>
      <c r="BD14" s="192">
        <v>59453</v>
      </c>
      <c r="BE14" s="192">
        <v>59453</v>
      </c>
      <c r="BF14" s="192">
        <v>59453</v>
      </c>
      <c r="BG14" s="192">
        <v>59453</v>
      </c>
      <c r="BH14" s="192">
        <v>59453</v>
      </c>
      <c r="BI14" s="192">
        <v>59453</v>
      </c>
      <c r="BJ14" s="192">
        <v>59453</v>
      </c>
      <c r="BK14" s="192">
        <v>59453</v>
      </c>
      <c r="BL14" s="192">
        <f t="shared" ref="BL14" si="2">SUM(BL7,BL8,BL9,BL10,BL11,BL12,BL13)</f>
        <v>7681</v>
      </c>
      <c r="BM14" s="192">
        <v>59453</v>
      </c>
      <c r="BN14" s="192">
        <v>59453</v>
      </c>
      <c r="BO14" s="192">
        <v>59453</v>
      </c>
      <c r="BP14" s="192">
        <v>59453</v>
      </c>
      <c r="BQ14" s="192">
        <v>59453</v>
      </c>
      <c r="BR14" s="192">
        <v>59453</v>
      </c>
      <c r="BS14" s="192">
        <v>59453</v>
      </c>
      <c r="BT14" s="192">
        <v>59453</v>
      </c>
      <c r="BU14" s="192">
        <v>59453</v>
      </c>
      <c r="BV14" s="192">
        <v>59453</v>
      </c>
      <c r="BW14" s="192">
        <v>59453</v>
      </c>
      <c r="BX14" s="192">
        <v>59453</v>
      </c>
      <c r="BY14" s="192">
        <v>59453</v>
      </c>
      <c r="BZ14" s="192">
        <v>59453</v>
      </c>
      <c r="CA14" s="192">
        <v>59453</v>
      </c>
      <c r="CB14" s="192">
        <v>59453</v>
      </c>
      <c r="CC14" s="192">
        <f t="shared" ref="CC14" si="3">SUM(CC7,CC8,CC9,CC10,CC11,CC12,CC13)</f>
        <v>112</v>
      </c>
      <c r="CD14" s="192">
        <v>59453</v>
      </c>
      <c r="CE14" s="192">
        <v>59453</v>
      </c>
      <c r="CF14" s="192">
        <v>59453</v>
      </c>
      <c r="CG14" s="192">
        <v>59453</v>
      </c>
      <c r="CH14" s="192">
        <v>59453</v>
      </c>
      <c r="CI14" s="192">
        <v>59453</v>
      </c>
      <c r="CJ14" s="192">
        <v>59453</v>
      </c>
      <c r="CK14" s="192">
        <v>59453</v>
      </c>
      <c r="CL14" s="192">
        <v>59453</v>
      </c>
      <c r="CM14" s="192">
        <v>59453</v>
      </c>
      <c r="CN14" s="192">
        <v>59453</v>
      </c>
      <c r="CO14" s="192">
        <v>59453</v>
      </c>
      <c r="CP14" s="192">
        <v>59453</v>
      </c>
      <c r="CQ14" s="192">
        <v>59453</v>
      </c>
      <c r="CR14" s="192">
        <v>59453</v>
      </c>
      <c r="CS14" s="192">
        <v>59453</v>
      </c>
      <c r="CT14" s="192">
        <f t="shared" ref="CT14" si="4">SUM(CT7,CT8,CT9,CT10,CT11,CT12,CT13)</f>
        <v>1272</v>
      </c>
      <c r="CU14" s="192">
        <v>59453</v>
      </c>
      <c r="CV14" s="192">
        <v>59453</v>
      </c>
      <c r="CW14" s="192">
        <v>59453</v>
      </c>
      <c r="CX14" s="192">
        <v>59453</v>
      </c>
      <c r="CY14" s="192">
        <v>59453</v>
      </c>
      <c r="CZ14" s="192">
        <v>59453</v>
      </c>
      <c r="DA14" s="192">
        <v>59453</v>
      </c>
      <c r="DB14" s="192">
        <v>59453</v>
      </c>
      <c r="DC14" s="192">
        <v>59453</v>
      </c>
      <c r="DD14" s="192">
        <v>59453</v>
      </c>
      <c r="DE14" s="192">
        <v>59453</v>
      </c>
      <c r="DF14" s="192">
        <v>59453</v>
      </c>
      <c r="DG14" s="192">
        <v>59453</v>
      </c>
      <c r="DH14" s="192">
        <v>59453</v>
      </c>
      <c r="DI14" s="192">
        <v>59453</v>
      </c>
      <c r="DJ14" s="192">
        <v>59453</v>
      </c>
      <c r="DK14" s="201">
        <f t="shared" ref="DK14" si="5">SUM(DK7,DK8,DK9,DK10,DK11,DK12,DK13)</f>
        <v>51434</v>
      </c>
      <c r="DL14" s="201">
        <v>59453</v>
      </c>
      <c r="DM14" s="201">
        <v>59453</v>
      </c>
      <c r="DN14" s="201">
        <v>59453</v>
      </c>
      <c r="DO14" s="201">
        <v>59453</v>
      </c>
      <c r="DP14" s="201">
        <v>59453</v>
      </c>
      <c r="DQ14" s="201">
        <v>59453</v>
      </c>
      <c r="DR14" s="201">
        <v>59453</v>
      </c>
      <c r="DS14" s="201">
        <v>59453</v>
      </c>
      <c r="DT14" s="201">
        <v>59453</v>
      </c>
      <c r="DU14" s="201">
        <v>59453</v>
      </c>
      <c r="DV14" s="201">
        <v>59453</v>
      </c>
      <c r="DW14" s="201">
        <v>59453</v>
      </c>
      <c r="DX14" s="201">
        <v>59453</v>
      </c>
      <c r="DY14" s="201">
        <v>59453</v>
      </c>
      <c r="DZ14" s="201">
        <v>59453</v>
      </c>
      <c r="EA14" s="201">
        <v>59453</v>
      </c>
      <c r="EB14" s="192">
        <f t="shared" ref="EB14" si="6">SUM(EB7,EB8,EB9,EB10,EB11,EB12,EB13)</f>
        <v>0</v>
      </c>
      <c r="EC14" s="192">
        <v>59453</v>
      </c>
      <c r="ED14" s="192">
        <v>59453</v>
      </c>
      <c r="EE14" s="192">
        <v>59453</v>
      </c>
      <c r="EF14" s="192">
        <v>59453</v>
      </c>
      <c r="EG14" s="192">
        <v>59453</v>
      </c>
      <c r="EH14" s="192">
        <v>59453</v>
      </c>
      <c r="EI14" s="192">
        <v>59453</v>
      </c>
      <c r="EJ14" s="192">
        <v>59453</v>
      </c>
      <c r="EK14" s="192">
        <v>59453</v>
      </c>
      <c r="EL14" s="192">
        <v>59453</v>
      </c>
      <c r="EM14" s="192">
        <v>59453</v>
      </c>
      <c r="EN14" s="192">
        <v>59453</v>
      </c>
      <c r="EO14" s="192">
        <v>59453</v>
      </c>
      <c r="EP14" s="192">
        <v>59453</v>
      </c>
      <c r="EQ14" s="192">
        <v>59453</v>
      </c>
      <c r="ER14" s="192">
        <v>59453</v>
      </c>
      <c r="ES14" s="192">
        <f t="shared" ref="ES14" si="7">SUM(ES7,ES8,ES9,ES10,ES11,ES12,ES13)</f>
        <v>0</v>
      </c>
      <c r="ET14" s="192">
        <v>59453</v>
      </c>
      <c r="EU14" s="192">
        <v>59453</v>
      </c>
      <c r="EV14" s="192">
        <v>59453</v>
      </c>
      <c r="EW14" s="192">
        <v>59453</v>
      </c>
      <c r="EX14" s="192">
        <v>59453</v>
      </c>
      <c r="EY14" s="192">
        <v>59453</v>
      </c>
      <c r="EZ14" s="192">
        <v>59453</v>
      </c>
      <c r="FA14" s="192">
        <v>59453</v>
      </c>
      <c r="FB14" s="192">
        <v>59453</v>
      </c>
      <c r="FC14" s="192">
        <v>59453</v>
      </c>
      <c r="FD14" s="192">
        <v>59453</v>
      </c>
      <c r="FE14" s="192">
        <v>59453</v>
      </c>
      <c r="FF14" s="192">
        <v>59453</v>
      </c>
      <c r="FG14" s="192">
        <v>59453</v>
      </c>
      <c r="FH14" s="192">
        <v>59453</v>
      </c>
      <c r="FI14" s="192">
        <v>59453</v>
      </c>
      <c r="FJ14" s="192">
        <f t="shared" ref="FJ14" si="8">SUM(FJ7,FJ8,FJ9,FJ10,FJ11,FJ12,FJ13)</f>
        <v>6</v>
      </c>
      <c r="FK14" s="192">
        <v>59453</v>
      </c>
      <c r="FL14" s="192">
        <v>59453</v>
      </c>
      <c r="FM14" s="192">
        <v>59453</v>
      </c>
      <c r="FN14" s="192">
        <v>59453</v>
      </c>
      <c r="FO14" s="192">
        <v>59453</v>
      </c>
      <c r="FP14" s="192">
        <v>59453</v>
      </c>
      <c r="FQ14" s="192">
        <v>59453</v>
      </c>
      <c r="FR14" s="192">
        <v>59453</v>
      </c>
      <c r="FS14" s="192">
        <v>59453</v>
      </c>
      <c r="FT14" s="192">
        <v>59453</v>
      </c>
      <c r="FU14" s="192">
        <v>59453</v>
      </c>
      <c r="FV14" s="192">
        <v>59453</v>
      </c>
      <c r="FW14" s="192">
        <v>59453</v>
      </c>
      <c r="FX14" s="192">
        <v>59453</v>
      </c>
      <c r="FY14" s="192">
        <v>59453</v>
      </c>
      <c r="FZ14" s="192">
        <v>59453</v>
      </c>
      <c r="GA14" s="192">
        <f t="shared" ref="GA14" si="9">SUM(GA7,GA8,GA9,GA10,GA11,GA12,GA13)</f>
        <v>6</v>
      </c>
      <c r="GB14" s="192">
        <v>59453</v>
      </c>
      <c r="GC14" s="192">
        <v>59453</v>
      </c>
      <c r="GD14" s="192">
        <v>59453</v>
      </c>
      <c r="GE14" s="192">
        <v>59453</v>
      </c>
      <c r="GF14" s="192">
        <v>59453</v>
      </c>
      <c r="GG14" s="192">
        <v>59453</v>
      </c>
      <c r="GH14" s="192">
        <v>59453</v>
      </c>
      <c r="GI14" s="192">
        <v>59453</v>
      </c>
      <c r="GJ14" s="192">
        <v>59453</v>
      </c>
      <c r="GK14" s="192">
        <v>59453</v>
      </c>
      <c r="GL14" s="192">
        <v>59453</v>
      </c>
      <c r="GM14" s="192">
        <v>59453</v>
      </c>
      <c r="GN14" s="192">
        <v>59453</v>
      </c>
      <c r="GO14" s="192">
        <v>59453</v>
      </c>
      <c r="GP14" s="192">
        <v>59453</v>
      </c>
      <c r="GQ14" s="192">
        <v>59453</v>
      </c>
      <c r="GR14" s="192">
        <f t="shared" ref="GR14" si="10">SUM(GR7,GR8,GR9,GR10,GR11,GR12,GR13)</f>
        <v>0</v>
      </c>
      <c r="GS14" s="192">
        <v>59453</v>
      </c>
      <c r="GT14" s="192">
        <v>59453</v>
      </c>
      <c r="GU14" s="192">
        <v>59453</v>
      </c>
      <c r="GV14" s="192">
        <v>59453</v>
      </c>
      <c r="GW14" s="192">
        <v>59453</v>
      </c>
      <c r="GX14" s="192">
        <v>59453</v>
      </c>
      <c r="GY14" s="192">
        <v>59453</v>
      </c>
      <c r="GZ14" s="192">
        <v>59453</v>
      </c>
      <c r="HA14" s="192">
        <v>59453</v>
      </c>
      <c r="HB14" s="192">
        <v>59453</v>
      </c>
      <c r="HC14" s="192">
        <v>59453</v>
      </c>
      <c r="HD14" s="192">
        <v>59453</v>
      </c>
      <c r="HE14" s="192">
        <v>59453</v>
      </c>
      <c r="HF14" s="192">
        <v>59453</v>
      </c>
      <c r="HG14" s="192">
        <v>59453</v>
      </c>
      <c r="HH14" s="197">
        <v>59453</v>
      </c>
    </row>
    <row r="15" spans="1:231" ht="14.25" customHeight="1">
      <c r="A15" s="276" t="s">
        <v>63</v>
      </c>
      <c r="B15" s="277"/>
      <c r="C15" s="277"/>
      <c r="D15" s="277"/>
      <c r="E15" s="277"/>
      <c r="F15" s="278"/>
      <c r="G15" s="267"/>
      <c r="H15" s="223"/>
      <c r="I15" s="224"/>
      <c r="J15" s="122"/>
      <c r="K15" s="93"/>
      <c r="L15" s="94"/>
      <c r="M15" s="123"/>
      <c r="N15" s="271" t="s">
        <v>96</v>
      </c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124"/>
      <c r="AD15" s="191">
        <v>21960</v>
      </c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>
        <v>21484</v>
      </c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>
        <v>43</v>
      </c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>
        <v>8</v>
      </c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>
        <v>19</v>
      </c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201">
        <f t="shared" ref="DK15:DK21" si="11">AU15-BL15-CC15-CT15</f>
        <v>21414</v>
      </c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192">
        <v>0</v>
      </c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>
        <v>0</v>
      </c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>
        <v>0</v>
      </c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>
        <v>0</v>
      </c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>
        <v>0</v>
      </c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7"/>
    </row>
    <row r="16" spans="1:231" ht="14.25" customHeight="1">
      <c r="A16" s="276"/>
      <c r="B16" s="277"/>
      <c r="C16" s="277"/>
      <c r="D16" s="277"/>
      <c r="E16" s="277"/>
      <c r="F16" s="278"/>
      <c r="G16" s="267"/>
      <c r="H16" s="223"/>
      <c r="I16" s="224"/>
      <c r="J16" s="267" t="s">
        <v>66</v>
      </c>
      <c r="K16" s="272"/>
      <c r="L16" s="273"/>
      <c r="M16" s="121"/>
      <c r="N16" s="158" t="s">
        <v>46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79"/>
      <c r="AD16" s="191">
        <v>1819</v>
      </c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>
        <v>1775</v>
      </c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>
        <v>43</v>
      </c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>
        <v>3</v>
      </c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>
        <v>6</v>
      </c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201">
        <f t="shared" si="11"/>
        <v>1723</v>
      </c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192">
        <v>0</v>
      </c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>
        <v>0</v>
      </c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>
        <v>0</v>
      </c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>
        <v>0</v>
      </c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>
        <v>0</v>
      </c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7"/>
    </row>
    <row r="17" spans="1:216" ht="14.25" customHeight="1">
      <c r="A17" s="276"/>
      <c r="B17" s="277"/>
      <c r="C17" s="277"/>
      <c r="D17" s="277"/>
      <c r="E17" s="277"/>
      <c r="F17" s="278"/>
      <c r="G17" s="267"/>
      <c r="H17" s="223"/>
      <c r="I17" s="224"/>
      <c r="J17" s="274"/>
      <c r="K17" s="272"/>
      <c r="L17" s="273"/>
      <c r="M17" s="121"/>
      <c r="N17" s="158" t="s">
        <v>47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79"/>
      <c r="AD17" s="191">
        <v>5287</v>
      </c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>
        <v>5178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>
        <v>33</v>
      </c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>
        <v>3</v>
      </c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>
        <v>6</v>
      </c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201">
        <f t="shared" si="11"/>
        <v>5136</v>
      </c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192">
        <v>0</v>
      </c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>
        <v>0</v>
      </c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>
        <v>0</v>
      </c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>
        <v>0</v>
      </c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>
        <v>0</v>
      </c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7"/>
    </row>
    <row r="18" spans="1:216" ht="14.25" customHeight="1">
      <c r="A18" s="276"/>
      <c r="B18" s="277"/>
      <c r="C18" s="277"/>
      <c r="D18" s="277"/>
      <c r="E18" s="277"/>
      <c r="F18" s="278"/>
      <c r="G18" s="267"/>
      <c r="H18" s="223"/>
      <c r="I18" s="224"/>
      <c r="J18" s="274"/>
      <c r="K18" s="272"/>
      <c r="L18" s="273"/>
      <c r="M18" s="121"/>
      <c r="N18" s="158" t="s">
        <v>48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79"/>
      <c r="AD18" s="191">
        <v>16796</v>
      </c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>
        <v>16474</v>
      </c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>
        <v>70</v>
      </c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>
        <v>1</v>
      </c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>
        <v>4</v>
      </c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201">
        <f t="shared" si="11"/>
        <v>16399</v>
      </c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192">
        <v>0</v>
      </c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>
        <v>0</v>
      </c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>
        <v>0</v>
      </c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>
        <v>0</v>
      </c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>
        <v>0</v>
      </c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7"/>
    </row>
    <row r="19" spans="1:216" ht="14.25" customHeight="1">
      <c r="A19" s="276"/>
      <c r="B19" s="277"/>
      <c r="C19" s="277"/>
      <c r="D19" s="277"/>
      <c r="E19" s="277"/>
      <c r="F19" s="278"/>
      <c r="G19" s="267"/>
      <c r="H19" s="223"/>
      <c r="I19" s="224"/>
      <c r="J19" s="274"/>
      <c r="K19" s="272"/>
      <c r="L19" s="273"/>
      <c r="M19" s="121"/>
      <c r="N19" s="158" t="s">
        <v>49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79"/>
      <c r="AD19" s="191">
        <v>4630</v>
      </c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>
        <v>4559</v>
      </c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>
        <v>189</v>
      </c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>
        <v>0</v>
      </c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>
        <v>1</v>
      </c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201">
        <f t="shared" si="11"/>
        <v>4369</v>
      </c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192">
        <v>0</v>
      </c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>
        <v>0</v>
      </c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>
        <v>0</v>
      </c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>
        <v>0</v>
      </c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>
        <v>0</v>
      </c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7"/>
    </row>
    <row r="20" spans="1:216" ht="14.25" customHeight="1">
      <c r="A20" s="276"/>
      <c r="B20" s="277"/>
      <c r="C20" s="277"/>
      <c r="D20" s="277"/>
      <c r="E20" s="277"/>
      <c r="F20" s="278"/>
      <c r="G20" s="267"/>
      <c r="H20" s="223"/>
      <c r="I20" s="224"/>
      <c r="J20" s="274"/>
      <c r="K20" s="272"/>
      <c r="L20" s="273"/>
      <c r="M20" s="121"/>
      <c r="N20" s="158" t="s">
        <v>50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79"/>
      <c r="AD20" s="191">
        <v>1379</v>
      </c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>
        <v>1374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>
        <v>188</v>
      </c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>
        <v>19</v>
      </c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>
        <v>0</v>
      </c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201">
        <f t="shared" si="11"/>
        <v>1167</v>
      </c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192">
        <v>0</v>
      </c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>
        <v>0</v>
      </c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>
        <v>1</v>
      </c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>
        <v>1</v>
      </c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>
        <v>0</v>
      </c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7"/>
    </row>
    <row r="21" spans="1:216" ht="14.25" customHeight="1">
      <c r="A21" s="276"/>
      <c r="B21" s="277"/>
      <c r="C21" s="277"/>
      <c r="D21" s="277"/>
      <c r="E21" s="277"/>
      <c r="F21" s="278"/>
      <c r="G21" s="267"/>
      <c r="H21" s="223"/>
      <c r="I21" s="224"/>
      <c r="J21" s="274"/>
      <c r="K21" s="272"/>
      <c r="L21" s="273"/>
      <c r="M21" s="121"/>
      <c r="N21" s="229" t="s">
        <v>51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79"/>
      <c r="AD21" s="191">
        <v>449</v>
      </c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>
        <v>438</v>
      </c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>
        <v>6</v>
      </c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>
        <v>16</v>
      </c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>
        <v>1</v>
      </c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201">
        <f t="shared" si="11"/>
        <v>415</v>
      </c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192">
        <v>0</v>
      </c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>
        <v>0</v>
      </c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>
        <v>0</v>
      </c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>
        <v>0</v>
      </c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>
        <v>0</v>
      </c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7"/>
    </row>
    <row r="22" spans="1:216" ht="14.25" customHeight="1">
      <c r="A22" s="276"/>
      <c r="B22" s="277"/>
      <c r="C22" s="277"/>
      <c r="D22" s="277"/>
      <c r="E22" s="277"/>
      <c r="F22" s="278"/>
      <c r="G22" s="111"/>
      <c r="H22" s="89"/>
      <c r="I22" s="89"/>
      <c r="J22" s="111"/>
      <c r="K22" s="89"/>
      <c r="L22" s="90"/>
      <c r="M22" s="260" t="s">
        <v>70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34"/>
      <c r="AD22" s="191">
        <f>SUM(AD15,AD16,AD17,AD18,AD19,AD20,AD21)</f>
        <v>52320</v>
      </c>
      <c r="AE22" s="192">
        <v>51468</v>
      </c>
      <c r="AF22" s="192">
        <v>51468</v>
      </c>
      <c r="AG22" s="192">
        <v>51468</v>
      </c>
      <c r="AH22" s="192">
        <v>51468</v>
      </c>
      <c r="AI22" s="192">
        <v>51468</v>
      </c>
      <c r="AJ22" s="192">
        <v>51468</v>
      </c>
      <c r="AK22" s="192">
        <v>51468</v>
      </c>
      <c r="AL22" s="192">
        <v>51468</v>
      </c>
      <c r="AM22" s="192">
        <v>51468</v>
      </c>
      <c r="AN22" s="192">
        <v>51468</v>
      </c>
      <c r="AO22" s="192">
        <v>51468</v>
      </c>
      <c r="AP22" s="192">
        <v>51468</v>
      </c>
      <c r="AQ22" s="192">
        <v>51468</v>
      </c>
      <c r="AR22" s="192">
        <v>51468</v>
      </c>
      <c r="AS22" s="192">
        <v>51468</v>
      </c>
      <c r="AT22" s="192">
        <v>51468</v>
      </c>
      <c r="AU22" s="192">
        <f t="shared" ref="AU22" si="12">SUM(AU15,AU16,AU17,AU18,AU19,AU20,AU21)</f>
        <v>51282</v>
      </c>
      <c r="AV22" s="192">
        <v>51468</v>
      </c>
      <c r="AW22" s="192">
        <v>51468</v>
      </c>
      <c r="AX22" s="192">
        <v>51468</v>
      </c>
      <c r="AY22" s="192">
        <v>51468</v>
      </c>
      <c r="AZ22" s="192">
        <v>51468</v>
      </c>
      <c r="BA22" s="192">
        <v>51468</v>
      </c>
      <c r="BB22" s="192">
        <v>51468</v>
      </c>
      <c r="BC22" s="192">
        <v>51468</v>
      </c>
      <c r="BD22" s="192">
        <v>51468</v>
      </c>
      <c r="BE22" s="192">
        <v>51468</v>
      </c>
      <c r="BF22" s="192">
        <v>51468</v>
      </c>
      <c r="BG22" s="192">
        <v>51468</v>
      </c>
      <c r="BH22" s="192">
        <v>51468</v>
      </c>
      <c r="BI22" s="192">
        <v>51468</v>
      </c>
      <c r="BJ22" s="192">
        <v>51468</v>
      </c>
      <c r="BK22" s="192">
        <v>51468</v>
      </c>
      <c r="BL22" s="192">
        <f t="shared" ref="BL22" si="13">SUM(BL15,BL16,BL17,BL18,BL19,BL20,BL21)</f>
        <v>572</v>
      </c>
      <c r="BM22" s="192">
        <v>51468</v>
      </c>
      <c r="BN22" s="192">
        <v>51468</v>
      </c>
      <c r="BO22" s="192">
        <v>51468</v>
      </c>
      <c r="BP22" s="192">
        <v>51468</v>
      </c>
      <c r="BQ22" s="192">
        <v>51468</v>
      </c>
      <c r="BR22" s="192">
        <v>51468</v>
      </c>
      <c r="BS22" s="192">
        <v>51468</v>
      </c>
      <c r="BT22" s="192">
        <v>51468</v>
      </c>
      <c r="BU22" s="192">
        <v>51468</v>
      </c>
      <c r="BV22" s="192">
        <v>51468</v>
      </c>
      <c r="BW22" s="192">
        <v>51468</v>
      </c>
      <c r="BX22" s="192">
        <v>51468</v>
      </c>
      <c r="BY22" s="192">
        <v>51468</v>
      </c>
      <c r="BZ22" s="192">
        <v>51468</v>
      </c>
      <c r="CA22" s="192">
        <v>51468</v>
      </c>
      <c r="CB22" s="192">
        <v>51468</v>
      </c>
      <c r="CC22" s="192">
        <f t="shared" ref="CC22" si="14">SUM(CC15,CC16,CC17,CC18,CC19,CC20,CC21)</f>
        <v>50</v>
      </c>
      <c r="CD22" s="192">
        <v>51468</v>
      </c>
      <c r="CE22" s="192">
        <v>51468</v>
      </c>
      <c r="CF22" s="192">
        <v>51468</v>
      </c>
      <c r="CG22" s="192">
        <v>51468</v>
      </c>
      <c r="CH22" s="192">
        <v>51468</v>
      </c>
      <c r="CI22" s="192">
        <v>51468</v>
      </c>
      <c r="CJ22" s="192">
        <v>51468</v>
      </c>
      <c r="CK22" s="192">
        <v>51468</v>
      </c>
      <c r="CL22" s="192">
        <v>51468</v>
      </c>
      <c r="CM22" s="192">
        <v>51468</v>
      </c>
      <c r="CN22" s="192">
        <v>51468</v>
      </c>
      <c r="CO22" s="192">
        <v>51468</v>
      </c>
      <c r="CP22" s="192">
        <v>51468</v>
      </c>
      <c r="CQ22" s="192">
        <v>51468</v>
      </c>
      <c r="CR22" s="192">
        <v>51468</v>
      </c>
      <c r="CS22" s="192">
        <v>51468</v>
      </c>
      <c r="CT22" s="192">
        <f t="shared" ref="CT22" si="15">SUM(CT15,CT16,CT17,CT18,CT19,CT20,CT21)</f>
        <v>37</v>
      </c>
      <c r="CU22" s="192">
        <v>51468</v>
      </c>
      <c r="CV22" s="192">
        <v>51468</v>
      </c>
      <c r="CW22" s="192">
        <v>51468</v>
      </c>
      <c r="CX22" s="192">
        <v>51468</v>
      </c>
      <c r="CY22" s="192">
        <v>51468</v>
      </c>
      <c r="CZ22" s="192">
        <v>51468</v>
      </c>
      <c r="DA22" s="192">
        <v>51468</v>
      </c>
      <c r="DB22" s="192">
        <v>51468</v>
      </c>
      <c r="DC22" s="192">
        <v>51468</v>
      </c>
      <c r="DD22" s="192">
        <v>51468</v>
      </c>
      <c r="DE22" s="192">
        <v>51468</v>
      </c>
      <c r="DF22" s="192">
        <v>51468</v>
      </c>
      <c r="DG22" s="192">
        <v>51468</v>
      </c>
      <c r="DH22" s="192">
        <v>51468</v>
      </c>
      <c r="DI22" s="192">
        <v>51468</v>
      </c>
      <c r="DJ22" s="192">
        <v>51468</v>
      </c>
      <c r="DK22" s="201">
        <f t="shared" ref="DK22" si="16">SUM(DK15,DK16,DK17,DK18,DK19,DK20,DK21)</f>
        <v>50623</v>
      </c>
      <c r="DL22" s="201">
        <v>51468</v>
      </c>
      <c r="DM22" s="201">
        <v>51468</v>
      </c>
      <c r="DN22" s="201">
        <v>51468</v>
      </c>
      <c r="DO22" s="201">
        <v>51468</v>
      </c>
      <c r="DP22" s="201">
        <v>51468</v>
      </c>
      <c r="DQ22" s="201">
        <v>51468</v>
      </c>
      <c r="DR22" s="201">
        <v>51468</v>
      </c>
      <c r="DS22" s="201">
        <v>51468</v>
      </c>
      <c r="DT22" s="201">
        <v>51468</v>
      </c>
      <c r="DU22" s="201">
        <v>51468</v>
      </c>
      <c r="DV22" s="201">
        <v>51468</v>
      </c>
      <c r="DW22" s="201">
        <v>51468</v>
      </c>
      <c r="DX22" s="201">
        <v>51468</v>
      </c>
      <c r="DY22" s="201">
        <v>51468</v>
      </c>
      <c r="DZ22" s="201">
        <v>51468</v>
      </c>
      <c r="EA22" s="201">
        <v>51468</v>
      </c>
      <c r="EB22" s="192">
        <f t="shared" ref="EB22" si="17">SUM(EB15,EB16,EB17,EB18,EB19,EB20,EB21)</f>
        <v>0</v>
      </c>
      <c r="EC22" s="192">
        <v>51468</v>
      </c>
      <c r="ED22" s="192">
        <v>51468</v>
      </c>
      <c r="EE22" s="192">
        <v>51468</v>
      </c>
      <c r="EF22" s="192">
        <v>51468</v>
      </c>
      <c r="EG22" s="192">
        <v>51468</v>
      </c>
      <c r="EH22" s="192">
        <v>51468</v>
      </c>
      <c r="EI22" s="192">
        <v>51468</v>
      </c>
      <c r="EJ22" s="192">
        <v>51468</v>
      </c>
      <c r="EK22" s="192">
        <v>51468</v>
      </c>
      <c r="EL22" s="192">
        <v>51468</v>
      </c>
      <c r="EM22" s="192">
        <v>51468</v>
      </c>
      <c r="EN22" s="192">
        <v>51468</v>
      </c>
      <c r="EO22" s="192">
        <v>51468</v>
      </c>
      <c r="EP22" s="192">
        <v>51468</v>
      </c>
      <c r="EQ22" s="192">
        <v>51468</v>
      </c>
      <c r="ER22" s="192">
        <v>51468</v>
      </c>
      <c r="ES22" s="192">
        <f t="shared" ref="ES22" si="18">SUM(ES15,ES16,ES17,ES18,ES19,ES20,ES21)</f>
        <v>0</v>
      </c>
      <c r="ET22" s="192">
        <v>51468</v>
      </c>
      <c r="EU22" s="192">
        <v>51468</v>
      </c>
      <c r="EV22" s="192">
        <v>51468</v>
      </c>
      <c r="EW22" s="192">
        <v>51468</v>
      </c>
      <c r="EX22" s="192">
        <v>51468</v>
      </c>
      <c r="EY22" s="192">
        <v>51468</v>
      </c>
      <c r="EZ22" s="192">
        <v>51468</v>
      </c>
      <c r="FA22" s="192">
        <v>51468</v>
      </c>
      <c r="FB22" s="192">
        <v>51468</v>
      </c>
      <c r="FC22" s="192">
        <v>51468</v>
      </c>
      <c r="FD22" s="192">
        <v>51468</v>
      </c>
      <c r="FE22" s="192">
        <v>51468</v>
      </c>
      <c r="FF22" s="192">
        <v>51468</v>
      </c>
      <c r="FG22" s="192">
        <v>51468</v>
      </c>
      <c r="FH22" s="192">
        <v>51468</v>
      </c>
      <c r="FI22" s="192">
        <v>51468</v>
      </c>
      <c r="FJ22" s="192">
        <f t="shared" ref="FJ22" si="19">SUM(FJ15,FJ16,FJ17,FJ18,FJ19,FJ20,FJ21)</f>
        <v>1</v>
      </c>
      <c r="FK22" s="192">
        <v>51468</v>
      </c>
      <c r="FL22" s="192">
        <v>51468</v>
      </c>
      <c r="FM22" s="192">
        <v>51468</v>
      </c>
      <c r="FN22" s="192">
        <v>51468</v>
      </c>
      <c r="FO22" s="192">
        <v>51468</v>
      </c>
      <c r="FP22" s="192">
        <v>51468</v>
      </c>
      <c r="FQ22" s="192">
        <v>51468</v>
      </c>
      <c r="FR22" s="192">
        <v>51468</v>
      </c>
      <c r="FS22" s="192">
        <v>51468</v>
      </c>
      <c r="FT22" s="192">
        <v>51468</v>
      </c>
      <c r="FU22" s="192">
        <v>51468</v>
      </c>
      <c r="FV22" s="192">
        <v>51468</v>
      </c>
      <c r="FW22" s="192">
        <v>51468</v>
      </c>
      <c r="FX22" s="192">
        <v>51468</v>
      </c>
      <c r="FY22" s="192">
        <v>51468</v>
      </c>
      <c r="FZ22" s="192">
        <v>51468</v>
      </c>
      <c r="GA22" s="192">
        <f t="shared" ref="GA22" si="20">SUM(GA15,GA16,GA17,GA18,GA19,GA20,GA21)</f>
        <v>1</v>
      </c>
      <c r="GB22" s="192">
        <v>51468</v>
      </c>
      <c r="GC22" s="192">
        <v>51468</v>
      </c>
      <c r="GD22" s="192">
        <v>51468</v>
      </c>
      <c r="GE22" s="192">
        <v>51468</v>
      </c>
      <c r="GF22" s="192">
        <v>51468</v>
      </c>
      <c r="GG22" s="192">
        <v>51468</v>
      </c>
      <c r="GH22" s="192">
        <v>51468</v>
      </c>
      <c r="GI22" s="192">
        <v>51468</v>
      </c>
      <c r="GJ22" s="192">
        <v>51468</v>
      </c>
      <c r="GK22" s="192">
        <v>51468</v>
      </c>
      <c r="GL22" s="192">
        <v>51468</v>
      </c>
      <c r="GM22" s="192">
        <v>51468</v>
      </c>
      <c r="GN22" s="192">
        <v>51468</v>
      </c>
      <c r="GO22" s="192">
        <v>51468</v>
      </c>
      <c r="GP22" s="192">
        <v>51468</v>
      </c>
      <c r="GQ22" s="192">
        <v>51468</v>
      </c>
      <c r="GR22" s="192">
        <f t="shared" ref="GR22" si="21">SUM(GR15,GR16,GR17,GR18,GR19,GR20,GR21)</f>
        <v>0</v>
      </c>
      <c r="GS22" s="192">
        <v>51468</v>
      </c>
      <c r="GT22" s="192">
        <v>51468</v>
      </c>
      <c r="GU22" s="192">
        <v>51468</v>
      </c>
      <c r="GV22" s="192">
        <v>51468</v>
      </c>
      <c r="GW22" s="192">
        <v>51468</v>
      </c>
      <c r="GX22" s="192">
        <v>51468</v>
      </c>
      <c r="GY22" s="192">
        <v>51468</v>
      </c>
      <c r="GZ22" s="192">
        <v>51468</v>
      </c>
      <c r="HA22" s="192">
        <v>51468</v>
      </c>
      <c r="HB22" s="192">
        <v>51468</v>
      </c>
      <c r="HC22" s="192">
        <v>51468</v>
      </c>
      <c r="HD22" s="192">
        <v>51468</v>
      </c>
      <c r="HE22" s="192">
        <v>51468</v>
      </c>
      <c r="HF22" s="192">
        <v>51468</v>
      </c>
      <c r="HG22" s="192">
        <v>51468</v>
      </c>
      <c r="HH22" s="197">
        <v>51468</v>
      </c>
    </row>
    <row r="23" spans="1:216" ht="14.25" customHeight="1">
      <c r="A23" s="276"/>
      <c r="B23" s="277"/>
      <c r="C23" s="277"/>
      <c r="D23" s="277"/>
      <c r="E23" s="277"/>
      <c r="F23" s="278"/>
      <c r="G23" s="83"/>
      <c r="H23" s="92"/>
      <c r="I23" s="93"/>
      <c r="J23" s="93"/>
      <c r="K23" s="93"/>
      <c r="L23" s="94"/>
      <c r="M23" s="123"/>
      <c r="N23" s="271" t="s">
        <v>96</v>
      </c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124"/>
      <c r="AD23" s="191">
        <v>95941</v>
      </c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>
        <v>92018</v>
      </c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>
        <v>10777</v>
      </c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>
        <v>4032</v>
      </c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>
        <v>3263</v>
      </c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201">
        <f t="shared" ref="DK23:DK29" si="22">AU23-BL23-CC23-CT23</f>
        <v>73946</v>
      </c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192">
        <v>0</v>
      </c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>
        <v>1</v>
      </c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>
        <v>0</v>
      </c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>
        <v>0</v>
      </c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>
        <v>0</v>
      </c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7"/>
    </row>
    <row r="24" spans="1:216" ht="14.25" customHeight="1">
      <c r="A24" s="72"/>
      <c r="B24" s="73"/>
      <c r="C24" s="73"/>
      <c r="D24" s="73"/>
      <c r="E24" s="73"/>
      <c r="F24" s="74"/>
      <c r="G24" s="267" t="s">
        <v>9</v>
      </c>
      <c r="H24" s="223"/>
      <c r="I24" s="223"/>
      <c r="J24" s="223"/>
      <c r="K24" s="223"/>
      <c r="L24" s="224"/>
      <c r="M24" s="121"/>
      <c r="N24" s="158" t="s">
        <v>46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79"/>
      <c r="AD24" s="191">
        <v>7731</v>
      </c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>
        <v>7459</v>
      </c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>
        <v>1131</v>
      </c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>
        <v>1140</v>
      </c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>
        <v>742</v>
      </c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201">
        <f t="shared" si="22"/>
        <v>4446</v>
      </c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192">
        <v>0</v>
      </c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>
        <v>0</v>
      </c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>
        <v>0</v>
      </c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>
        <v>0</v>
      </c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>
        <v>0</v>
      </c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7"/>
    </row>
    <row r="25" spans="1:216" ht="14.25" customHeight="1">
      <c r="A25" s="72"/>
      <c r="B25" s="73"/>
      <c r="C25" s="73"/>
      <c r="D25" s="73"/>
      <c r="E25" s="73"/>
      <c r="F25" s="74"/>
      <c r="G25" s="267"/>
      <c r="H25" s="223"/>
      <c r="I25" s="223"/>
      <c r="J25" s="223"/>
      <c r="K25" s="223"/>
      <c r="L25" s="224"/>
      <c r="M25" s="121"/>
      <c r="N25" s="158" t="s">
        <v>47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79"/>
      <c r="AD25" s="191">
        <v>5531</v>
      </c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>
        <v>5161</v>
      </c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>
        <v>1826</v>
      </c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>
        <v>85</v>
      </c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>
        <v>57</v>
      </c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201">
        <f t="shared" si="22"/>
        <v>3193</v>
      </c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192">
        <v>0</v>
      </c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>
        <v>0</v>
      </c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>
        <v>0</v>
      </c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>
        <v>0</v>
      </c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>
        <v>0</v>
      </c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7"/>
    </row>
    <row r="26" spans="1:216" ht="14.25" customHeight="1">
      <c r="A26" s="72"/>
      <c r="B26" s="73"/>
      <c r="C26" s="73"/>
      <c r="D26" s="73"/>
      <c r="E26" s="73"/>
      <c r="F26" s="74"/>
      <c r="G26" s="267"/>
      <c r="H26" s="223"/>
      <c r="I26" s="223"/>
      <c r="J26" s="223"/>
      <c r="K26" s="223"/>
      <c r="L26" s="224"/>
      <c r="M26" s="121"/>
      <c r="N26" s="158" t="s">
        <v>48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79"/>
      <c r="AD26" s="191">
        <v>4379</v>
      </c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>
        <v>3854</v>
      </c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>
        <v>1408</v>
      </c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>
        <v>101</v>
      </c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>
        <v>32</v>
      </c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201">
        <f t="shared" si="22"/>
        <v>2313</v>
      </c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192">
        <v>0</v>
      </c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>
        <v>0</v>
      </c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>
        <v>0</v>
      </c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>
        <v>0</v>
      </c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>
        <v>0</v>
      </c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7"/>
    </row>
    <row r="27" spans="1:216" ht="14.25" customHeight="1">
      <c r="A27" s="72"/>
      <c r="B27" s="73"/>
      <c r="C27" s="73"/>
      <c r="D27" s="73"/>
      <c r="E27" s="73"/>
      <c r="F27" s="74"/>
      <c r="G27" s="267"/>
      <c r="H27" s="223"/>
      <c r="I27" s="223"/>
      <c r="J27" s="223"/>
      <c r="K27" s="223"/>
      <c r="L27" s="224"/>
      <c r="M27" s="121"/>
      <c r="N27" s="158" t="s">
        <v>49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79"/>
      <c r="AD27" s="191">
        <v>1132</v>
      </c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>
        <v>1010</v>
      </c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>
        <v>260</v>
      </c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>
        <v>21</v>
      </c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>
        <v>14</v>
      </c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201">
        <f t="shared" si="22"/>
        <v>715</v>
      </c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192">
        <v>0</v>
      </c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>
        <v>0</v>
      </c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>
        <v>0</v>
      </c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>
        <v>0</v>
      </c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>
        <v>0</v>
      </c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7"/>
    </row>
    <row r="28" spans="1:216" ht="14.25" customHeight="1">
      <c r="A28" s="72"/>
      <c r="B28" s="73"/>
      <c r="C28" s="73"/>
      <c r="D28" s="73"/>
      <c r="E28" s="73"/>
      <c r="F28" s="74"/>
      <c r="G28" s="267"/>
      <c r="H28" s="223"/>
      <c r="I28" s="223"/>
      <c r="J28" s="223"/>
      <c r="K28" s="223"/>
      <c r="L28" s="224"/>
      <c r="M28" s="121"/>
      <c r="N28" s="158" t="s">
        <v>50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79"/>
      <c r="AD28" s="191">
        <v>980</v>
      </c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>
        <v>928</v>
      </c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>
        <v>214</v>
      </c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>
        <v>11</v>
      </c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>
        <v>13</v>
      </c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201">
        <f t="shared" si="22"/>
        <v>690</v>
      </c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192">
        <v>0</v>
      </c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>
        <v>0</v>
      </c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>
        <v>1</v>
      </c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>
        <v>1</v>
      </c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>
        <v>0</v>
      </c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7"/>
    </row>
    <row r="29" spans="1:216" ht="14.25" customHeight="1">
      <c r="A29" s="72"/>
      <c r="B29" s="73"/>
      <c r="C29" s="73"/>
      <c r="D29" s="73"/>
      <c r="E29" s="73"/>
      <c r="F29" s="74"/>
      <c r="G29" s="267"/>
      <c r="H29" s="223"/>
      <c r="I29" s="223"/>
      <c r="J29" s="223"/>
      <c r="K29" s="223"/>
      <c r="L29" s="224"/>
      <c r="M29" s="121"/>
      <c r="N29" s="229" t="s">
        <v>51</v>
      </c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79"/>
      <c r="AD29" s="191">
        <v>433</v>
      </c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>
        <v>400</v>
      </c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>
        <v>78</v>
      </c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>
        <v>8</v>
      </c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>
        <v>2</v>
      </c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201">
        <f t="shared" si="22"/>
        <v>312</v>
      </c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192">
        <v>0</v>
      </c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>
        <v>0</v>
      </c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>
        <v>0</v>
      </c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>
        <v>0</v>
      </c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>
        <v>0</v>
      </c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7"/>
    </row>
    <row r="30" spans="1:216" ht="14.25" customHeight="1">
      <c r="A30" s="72"/>
      <c r="B30" s="73"/>
      <c r="C30" s="73"/>
      <c r="D30" s="73"/>
      <c r="E30" s="73"/>
      <c r="F30" s="74"/>
      <c r="G30" s="111"/>
      <c r="H30" s="89"/>
      <c r="I30" s="89"/>
      <c r="J30" s="89"/>
      <c r="K30" s="89"/>
      <c r="L30" s="90"/>
      <c r="M30" s="264" t="s">
        <v>70</v>
      </c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75"/>
      <c r="AD30" s="191">
        <f>SUM(AD23,AD24,AD25,AD26,AD27,AD28,AD29)</f>
        <v>116127</v>
      </c>
      <c r="AE30" s="192">
        <v>116350</v>
      </c>
      <c r="AF30" s="192">
        <v>116350</v>
      </c>
      <c r="AG30" s="192">
        <v>116350</v>
      </c>
      <c r="AH30" s="192">
        <v>116350</v>
      </c>
      <c r="AI30" s="192">
        <v>116350</v>
      </c>
      <c r="AJ30" s="192">
        <v>116350</v>
      </c>
      <c r="AK30" s="192">
        <v>116350</v>
      </c>
      <c r="AL30" s="192">
        <v>116350</v>
      </c>
      <c r="AM30" s="192">
        <v>116350</v>
      </c>
      <c r="AN30" s="192">
        <v>116350</v>
      </c>
      <c r="AO30" s="192">
        <v>116350</v>
      </c>
      <c r="AP30" s="192">
        <v>116350</v>
      </c>
      <c r="AQ30" s="192">
        <v>116350</v>
      </c>
      <c r="AR30" s="192">
        <v>116350</v>
      </c>
      <c r="AS30" s="192">
        <v>116350</v>
      </c>
      <c r="AT30" s="192">
        <v>116350</v>
      </c>
      <c r="AU30" s="192">
        <f t="shared" ref="AU30" si="23">SUM(AU23,AU24,AU25,AU26,AU27,AU28,AU29)</f>
        <v>110830</v>
      </c>
      <c r="AV30" s="192">
        <v>116350</v>
      </c>
      <c r="AW30" s="192">
        <v>116350</v>
      </c>
      <c r="AX30" s="192">
        <v>116350</v>
      </c>
      <c r="AY30" s="192">
        <v>116350</v>
      </c>
      <c r="AZ30" s="192">
        <v>116350</v>
      </c>
      <c r="BA30" s="192">
        <v>116350</v>
      </c>
      <c r="BB30" s="192">
        <v>116350</v>
      </c>
      <c r="BC30" s="192">
        <v>116350</v>
      </c>
      <c r="BD30" s="192">
        <v>116350</v>
      </c>
      <c r="BE30" s="192">
        <v>116350</v>
      </c>
      <c r="BF30" s="192">
        <v>116350</v>
      </c>
      <c r="BG30" s="192">
        <v>116350</v>
      </c>
      <c r="BH30" s="192">
        <v>116350</v>
      </c>
      <c r="BI30" s="192">
        <v>116350</v>
      </c>
      <c r="BJ30" s="192">
        <v>116350</v>
      </c>
      <c r="BK30" s="192">
        <v>116350</v>
      </c>
      <c r="BL30" s="192">
        <f t="shared" ref="BL30" si="24">SUM(BL23,BL24,BL25,BL26,BL27,BL28,BL29)</f>
        <v>15694</v>
      </c>
      <c r="BM30" s="192">
        <v>116350</v>
      </c>
      <c r="BN30" s="192">
        <v>116350</v>
      </c>
      <c r="BO30" s="192">
        <v>116350</v>
      </c>
      <c r="BP30" s="192">
        <v>116350</v>
      </c>
      <c r="BQ30" s="192">
        <v>116350</v>
      </c>
      <c r="BR30" s="192">
        <v>116350</v>
      </c>
      <c r="BS30" s="192">
        <v>116350</v>
      </c>
      <c r="BT30" s="192">
        <v>116350</v>
      </c>
      <c r="BU30" s="192">
        <v>116350</v>
      </c>
      <c r="BV30" s="192">
        <v>116350</v>
      </c>
      <c r="BW30" s="192">
        <v>116350</v>
      </c>
      <c r="BX30" s="192">
        <v>116350</v>
      </c>
      <c r="BY30" s="192">
        <v>116350</v>
      </c>
      <c r="BZ30" s="192">
        <v>116350</v>
      </c>
      <c r="CA30" s="192">
        <v>116350</v>
      </c>
      <c r="CB30" s="192">
        <v>116350</v>
      </c>
      <c r="CC30" s="192">
        <f t="shared" ref="CC30" si="25">SUM(CC23,CC24,CC25,CC26,CC27,CC28,CC29)</f>
        <v>5398</v>
      </c>
      <c r="CD30" s="192">
        <v>116350</v>
      </c>
      <c r="CE30" s="192">
        <v>116350</v>
      </c>
      <c r="CF30" s="192">
        <v>116350</v>
      </c>
      <c r="CG30" s="192">
        <v>116350</v>
      </c>
      <c r="CH30" s="192">
        <v>116350</v>
      </c>
      <c r="CI30" s="192">
        <v>116350</v>
      </c>
      <c r="CJ30" s="192">
        <v>116350</v>
      </c>
      <c r="CK30" s="192">
        <v>116350</v>
      </c>
      <c r="CL30" s="192">
        <v>116350</v>
      </c>
      <c r="CM30" s="192">
        <v>116350</v>
      </c>
      <c r="CN30" s="192">
        <v>116350</v>
      </c>
      <c r="CO30" s="192">
        <v>116350</v>
      </c>
      <c r="CP30" s="192">
        <v>116350</v>
      </c>
      <c r="CQ30" s="192">
        <v>116350</v>
      </c>
      <c r="CR30" s="192">
        <v>116350</v>
      </c>
      <c r="CS30" s="192">
        <v>116350</v>
      </c>
      <c r="CT30" s="192">
        <f t="shared" ref="CT30" si="26">SUM(CT23,CT24,CT25,CT26,CT27,CT28,CT29)</f>
        <v>4123</v>
      </c>
      <c r="CU30" s="192">
        <v>116350</v>
      </c>
      <c r="CV30" s="192">
        <v>116350</v>
      </c>
      <c r="CW30" s="192">
        <v>116350</v>
      </c>
      <c r="CX30" s="192">
        <v>116350</v>
      </c>
      <c r="CY30" s="192">
        <v>116350</v>
      </c>
      <c r="CZ30" s="192">
        <v>116350</v>
      </c>
      <c r="DA30" s="192">
        <v>116350</v>
      </c>
      <c r="DB30" s="192">
        <v>116350</v>
      </c>
      <c r="DC30" s="192">
        <v>116350</v>
      </c>
      <c r="DD30" s="192">
        <v>116350</v>
      </c>
      <c r="DE30" s="192">
        <v>116350</v>
      </c>
      <c r="DF30" s="192">
        <v>116350</v>
      </c>
      <c r="DG30" s="192">
        <v>116350</v>
      </c>
      <c r="DH30" s="192">
        <v>116350</v>
      </c>
      <c r="DI30" s="192">
        <v>116350</v>
      </c>
      <c r="DJ30" s="192">
        <v>116350</v>
      </c>
      <c r="DK30" s="201">
        <f t="shared" ref="DK30" si="27">SUM(DK23,DK24,DK25,DK26,DK27,DK28,DK29)</f>
        <v>85615</v>
      </c>
      <c r="DL30" s="201">
        <v>116350</v>
      </c>
      <c r="DM30" s="201">
        <v>116350</v>
      </c>
      <c r="DN30" s="201">
        <v>116350</v>
      </c>
      <c r="DO30" s="201">
        <v>116350</v>
      </c>
      <c r="DP30" s="201">
        <v>116350</v>
      </c>
      <c r="DQ30" s="201">
        <v>116350</v>
      </c>
      <c r="DR30" s="201">
        <v>116350</v>
      </c>
      <c r="DS30" s="201">
        <v>116350</v>
      </c>
      <c r="DT30" s="201">
        <v>116350</v>
      </c>
      <c r="DU30" s="201">
        <v>116350</v>
      </c>
      <c r="DV30" s="201">
        <v>116350</v>
      </c>
      <c r="DW30" s="201">
        <v>116350</v>
      </c>
      <c r="DX30" s="201">
        <v>116350</v>
      </c>
      <c r="DY30" s="201">
        <v>116350</v>
      </c>
      <c r="DZ30" s="201">
        <v>116350</v>
      </c>
      <c r="EA30" s="201">
        <v>116350</v>
      </c>
      <c r="EB30" s="192">
        <f t="shared" ref="EB30" si="28">SUM(EB23,EB24,EB25,EB26,EB27,EB28,EB29)</f>
        <v>0</v>
      </c>
      <c r="EC30" s="192">
        <v>116350</v>
      </c>
      <c r="ED30" s="192">
        <v>116350</v>
      </c>
      <c r="EE30" s="192">
        <v>116350</v>
      </c>
      <c r="EF30" s="192">
        <v>116350</v>
      </c>
      <c r="EG30" s="192">
        <v>116350</v>
      </c>
      <c r="EH30" s="192">
        <v>116350</v>
      </c>
      <c r="EI30" s="192">
        <v>116350</v>
      </c>
      <c r="EJ30" s="192">
        <v>116350</v>
      </c>
      <c r="EK30" s="192">
        <v>116350</v>
      </c>
      <c r="EL30" s="192">
        <v>116350</v>
      </c>
      <c r="EM30" s="192">
        <v>116350</v>
      </c>
      <c r="EN30" s="192">
        <v>116350</v>
      </c>
      <c r="EO30" s="192">
        <v>116350</v>
      </c>
      <c r="EP30" s="192">
        <v>116350</v>
      </c>
      <c r="EQ30" s="192">
        <v>116350</v>
      </c>
      <c r="ER30" s="192">
        <v>116350</v>
      </c>
      <c r="ES30" s="192">
        <f t="shared" ref="ES30" si="29">SUM(ES23,ES24,ES25,ES26,ES27,ES28,ES29)</f>
        <v>1</v>
      </c>
      <c r="ET30" s="192">
        <v>116350</v>
      </c>
      <c r="EU30" s="192">
        <v>116350</v>
      </c>
      <c r="EV30" s="192">
        <v>116350</v>
      </c>
      <c r="EW30" s="192">
        <v>116350</v>
      </c>
      <c r="EX30" s="192">
        <v>116350</v>
      </c>
      <c r="EY30" s="192">
        <v>116350</v>
      </c>
      <c r="EZ30" s="192">
        <v>116350</v>
      </c>
      <c r="FA30" s="192">
        <v>116350</v>
      </c>
      <c r="FB30" s="192">
        <v>116350</v>
      </c>
      <c r="FC30" s="192">
        <v>116350</v>
      </c>
      <c r="FD30" s="192">
        <v>116350</v>
      </c>
      <c r="FE30" s="192">
        <v>116350</v>
      </c>
      <c r="FF30" s="192">
        <v>116350</v>
      </c>
      <c r="FG30" s="192">
        <v>116350</v>
      </c>
      <c r="FH30" s="192">
        <v>116350</v>
      </c>
      <c r="FI30" s="192">
        <v>116350</v>
      </c>
      <c r="FJ30" s="192">
        <f t="shared" ref="FJ30" si="30">SUM(FJ23,FJ24,FJ25,FJ26,FJ27,FJ28,FJ29)</f>
        <v>1</v>
      </c>
      <c r="FK30" s="192">
        <v>116350</v>
      </c>
      <c r="FL30" s="192">
        <v>116350</v>
      </c>
      <c r="FM30" s="192">
        <v>116350</v>
      </c>
      <c r="FN30" s="192">
        <v>116350</v>
      </c>
      <c r="FO30" s="192">
        <v>116350</v>
      </c>
      <c r="FP30" s="192">
        <v>116350</v>
      </c>
      <c r="FQ30" s="192">
        <v>116350</v>
      </c>
      <c r="FR30" s="192">
        <v>116350</v>
      </c>
      <c r="FS30" s="192">
        <v>116350</v>
      </c>
      <c r="FT30" s="192">
        <v>116350</v>
      </c>
      <c r="FU30" s="192">
        <v>116350</v>
      </c>
      <c r="FV30" s="192">
        <v>116350</v>
      </c>
      <c r="FW30" s="192">
        <v>116350</v>
      </c>
      <c r="FX30" s="192">
        <v>116350</v>
      </c>
      <c r="FY30" s="192">
        <v>116350</v>
      </c>
      <c r="FZ30" s="192">
        <v>116350</v>
      </c>
      <c r="GA30" s="192">
        <f t="shared" ref="GA30" si="31">SUM(GA23,GA24,GA25,GA26,GA27,GA28,GA29)</f>
        <v>1</v>
      </c>
      <c r="GB30" s="192">
        <v>116350</v>
      </c>
      <c r="GC30" s="192">
        <v>116350</v>
      </c>
      <c r="GD30" s="192">
        <v>116350</v>
      </c>
      <c r="GE30" s="192">
        <v>116350</v>
      </c>
      <c r="GF30" s="192">
        <v>116350</v>
      </c>
      <c r="GG30" s="192">
        <v>116350</v>
      </c>
      <c r="GH30" s="192">
        <v>116350</v>
      </c>
      <c r="GI30" s="192">
        <v>116350</v>
      </c>
      <c r="GJ30" s="192">
        <v>116350</v>
      </c>
      <c r="GK30" s="192">
        <v>116350</v>
      </c>
      <c r="GL30" s="192">
        <v>116350</v>
      </c>
      <c r="GM30" s="192">
        <v>116350</v>
      </c>
      <c r="GN30" s="192">
        <v>116350</v>
      </c>
      <c r="GO30" s="192">
        <v>116350</v>
      </c>
      <c r="GP30" s="192">
        <v>116350</v>
      </c>
      <c r="GQ30" s="192">
        <v>116350</v>
      </c>
      <c r="GR30" s="192">
        <f t="shared" ref="GR30" si="32">SUM(GR23,GR24,GR25,GR26,GR27,GR28,GR29)</f>
        <v>0</v>
      </c>
      <c r="GS30" s="192">
        <v>116350</v>
      </c>
      <c r="GT30" s="192">
        <v>116350</v>
      </c>
      <c r="GU30" s="192">
        <v>116350</v>
      </c>
      <c r="GV30" s="192">
        <v>116350</v>
      </c>
      <c r="GW30" s="192">
        <v>116350</v>
      </c>
      <c r="GX30" s="192">
        <v>116350</v>
      </c>
      <c r="GY30" s="192">
        <v>116350</v>
      </c>
      <c r="GZ30" s="192">
        <v>116350</v>
      </c>
      <c r="HA30" s="192">
        <v>116350</v>
      </c>
      <c r="HB30" s="192">
        <v>116350</v>
      </c>
      <c r="HC30" s="192">
        <v>116350</v>
      </c>
      <c r="HD30" s="192">
        <v>116350</v>
      </c>
      <c r="HE30" s="192">
        <v>116350</v>
      </c>
      <c r="HF30" s="192">
        <v>116350</v>
      </c>
      <c r="HG30" s="192">
        <v>116350</v>
      </c>
      <c r="HH30" s="197">
        <v>116350</v>
      </c>
    </row>
    <row r="31" spans="1:216" ht="14.25" customHeight="1">
      <c r="A31" s="88"/>
      <c r="B31" s="89"/>
      <c r="C31" s="89"/>
      <c r="D31" s="89"/>
      <c r="E31" s="89"/>
      <c r="F31" s="90"/>
      <c r="G31" s="260" t="s">
        <v>67</v>
      </c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34"/>
      <c r="AD31" s="191">
        <f>SUM(AD14,AD22,AD30)</f>
        <v>228212</v>
      </c>
      <c r="AE31" s="192">
        <v>227271</v>
      </c>
      <c r="AF31" s="192">
        <v>227271</v>
      </c>
      <c r="AG31" s="192">
        <v>227271</v>
      </c>
      <c r="AH31" s="192">
        <v>227271</v>
      </c>
      <c r="AI31" s="192">
        <v>227271</v>
      </c>
      <c r="AJ31" s="192">
        <v>227271</v>
      </c>
      <c r="AK31" s="192">
        <v>227271</v>
      </c>
      <c r="AL31" s="192">
        <v>227271</v>
      </c>
      <c r="AM31" s="192">
        <v>227271</v>
      </c>
      <c r="AN31" s="192">
        <v>227271</v>
      </c>
      <c r="AO31" s="192">
        <v>227271</v>
      </c>
      <c r="AP31" s="192">
        <v>227271</v>
      </c>
      <c r="AQ31" s="192">
        <v>227271</v>
      </c>
      <c r="AR31" s="192">
        <v>227271</v>
      </c>
      <c r="AS31" s="192">
        <v>227271</v>
      </c>
      <c r="AT31" s="192">
        <v>227271</v>
      </c>
      <c r="AU31" s="192">
        <f t="shared" ref="AU31" si="33">SUM(AU14,AU22,AU30)</f>
        <v>222611</v>
      </c>
      <c r="AV31" s="192">
        <v>227271</v>
      </c>
      <c r="AW31" s="192">
        <v>227271</v>
      </c>
      <c r="AX31" s="192">
        <v>227271</v>
      </c>
      <c r="AY31" s="192">
        <v>227271</v>
      </c>
      <c r="AZ31" s="192">
        <v>227271</v>
      </c>
      <c r="BA31" s="192">
        <v>227271</v>
      </c>
      <c r="BB31" s="192">
        <v>227271</v>
      </c>
      <c r="BC31" s="192">
        <v>227271</v>
      </c>
      <c r="BD31" s="192">
        <v>227271</v>
      </c>
      <c r="BE31" s="192">
        <v>227271</v>
      </c>
      <c r="BF31" s="192">
        <v>227271</v>
      </c>
      <c r="BG31" s="192">
        <v>227271</v>
      </c>
      <c r="BH31" s="192">
        <v>227271</v>
      </c>
      <c r="BI31" s="192">
        <v>227271</v>
      </c>
      <c r="BJ31" s="192">
        <v>227271</v>
      </c>
      <c r="BK31" s="192">
        <v>227271</v>
      </c>
      <c r="BL31" s="192">
        <f t="shared" ref="BL31" si="34">SUM(BL14,BL22,BL30)</f>
        <v>23947</v>
      </c>
      <c r="BM31" s="192">
        <v>227271</v>
      </c>
      <c r="BN31" s="192">
        <v>227271</v>
      </c>
      <c r="BO31" s="192">
        <v>227271</v>
      </c>
      <c r="BP31" s="192">
        <v>227271</v>
      </c>
      <c r="BQ31" s="192">
        <v>227271</v>
      </c>
      <c r="BR31" s="192">
        <v>227271</v>
      </c>
      <c r="BS31" s="192">
        <v>227271</v>
      </c>
      <c r="BT31" s="192">
        <v>227271</v>
      </c>
      <c r="BU31" s="192">
        <v>227271</v>
      </c>
      <c r="BV31" s="192">
        <v>227271</v>
      </c>
      <c r="BW31" s="192">
        <v>227271</v>
      </c>
      <c r="BX31" s="192">
        <v>227271</v>
      </c>
      <c r="BY31" s="192">
        <v>227271</v>
      </c>
      <c r="BZ31" s="192">
        <v>227271</v>
      </c>
      <c r="CA31" s="192">
        <v>227271</v>
      </c>
      <c r="CB31" s="192">
        <v>227271</v>
      </c>
      <c r="CC31" s="192">
        <f t="shared" ref="CC31" si="35">SUM(CC14,CC22,CC30)</f>
        <v>5560</v>
      </c>
      <c r="CD31" s="192">
        <v>227271</v>
      </c>
      <c r="CE31" s="192">
        <v>227271</v>
      </c>
      <c r="CF31" s="192">
        <v>227271</v>
      </c>
      <c r="CG31" s="192">
        <v>227271</v>
      </c>
      <c r="CH31" s="192">
        <v>227271</v>
      </c>
      <c r="CI31" s="192">
        <v>227271</v>
      </c>
      <c r="CJ31" s="192">
        <v>227271</v>
      </c>
      <c r="CK31" s="192">
        <v>227271</v>
      </c>
      <c r="CL31" s="192">
        <v>227271</v>
      </c>
      <c r="CM31" s="192">
        <v>227271</v>
      </c>
      <c r="CN31" s="192">
        <v>227271</v>
      </c>
      <c r="CO31" s="192">
        <v>227271</v>
      </c>
      <c r="CP31" s="192">
        <v>227271</v>
      </c>
      <c r="CQ31" s="192">
        <v>227271</v>
      </c>
      <c r="CR31" s="192">
        <v>227271</v>
      </c>
      <c r="CS31" s="192">
        <v>227271</v>
      </c>
      <c r="CT31" s="192">
        <f t="shared" ref="CT31" si="36">SUM(CT14,CT22,CT30)</f>
        <v>5432</v>
      </c>
      <c r="CU31" s="192">
        <v>227271</v>
      </c>
      <c r="CV31" s="192">
        <v>227271</v>
      </c>
      <c r="CW31" s="192">
        <v>227271</v>
      </c>
      <c r="CX31" s="192">
        <v>227271</v>
      </c>
      <c r="CY31" s="192">
        <v>227271</v>
      </c>
      <c r="CZ31" s="192">
        <v>227271</v>
      </c>
      <c r="DA31" s="192">
        <v>227271</v>
      </c>
      <c r="DB31" s="192">
        <v>227271</v>
      </c>
      <c r="DC31" s="192">
        <v>227271</v>
      </c>
      <c r="DD31" s="192">
        <v>227271</v>
      </c>
      <c r="DE31" s="192">
        <v>227271</v>
      </c>
      <c r="DF31" s="192">
        <v>227271</v>
      </c>
      <c r="DG31" s="192">
        <v>227271</v>
      </c>
      <c r="DH31" s="192">
        <v>227271</v>
      </c>
      <c r="DI31" s="192">
        <v>227271</v>
      </c>
      <c r="DJ31" s="192">
        <v>227271</v>
      </c>
      <c r="DK31" s="201">
        <f t="shared" ref="DK31" si="37">SUM(DK14,DK22,DK30)</f>
        <v>187672</v>
      </c>
      <c r="DL31" s="201">
        <v>227271</v>
      </c>
      <c r="DM31" s="201">
        <v>227271</v>
      </c>
      <c r="DN31" s="201">
        <v>227271</v>
      </c>
      <c r="DO31" s="201">
        <v>227271</v>
      </c>
      <c r="DP31" s="201">
        <v>227271</v>
      </c>
      <c r="DQ31" s="201">
        <v>227271</v>
      </c>
      <c r="DR31" s="201">
        <v>227271</v>
      </c>
      <c r="DS31" s="201">
        <v>227271</v>
      </c>
      <c r="DT31" s="201">
        <v>227271</v>
      </c>
      <c r="DU31" s="201">
        <v>227271</v>
      </c>
      <c r="DV31" s="201">
        <v>227271</v>
      </c>
      <c r="DW31" s="201">
        <v>227271</v>
      </c>
      <c r="DX31" s="201">
        <v>227271</v>
      </c>
      <c r="DY31" s="201">
        <v>227271</v>
      </c>
      <c r="DZ31" s="201">
        <v>227271</v>
      </c>
      <c r="EA31" s="201">
        <v>227271</v>
      </c>
      <c r="EB31" s="192">
        <f t="shared" ref="EB31" si="38">SUM(EB14,EB22,EB30)</f>
        <v>0</v>
      </c>
      <c r="EC31" s="192">
        <v>227271</v>
      </c>
      <c r="ED31" s="192">
        <v>227271</v>
      </c>
      <c r="EE31" s="192">
        <v>227271</v>
      </c>
      <c r="EF31" s="192">
        <v>227271</v>
      </c>
      <c r="EG31" s="192">
        <v>227271</v>
      </c>
      <c r="EH31" s="192">
        <v>227271</v>
      </c>
      <c r="EI31" s="192">
        <v>227271</v>
      </c>
      <c r="EJ31" s="192">
        <v>227271</v>
      </c>
      <c r="EK31" s="192">
        <v>227271</v>
      </c>
      <c r="EL31" s="192">
        <v>227271</v>
      </c>
      <c r="EM31" s="192">
        <v>227271</v>
      </c>
      <c r="EN31" s="192">
        <v>227271</v>
      </c>
      <c r="EO31" s="192">
        <v>227271</v>
      </c>
      <c r="EP31" s="192">
        <v>227271</v>
      </c>
      <c r="EQ31" s="192">
        <v>227271</v>
      </c>
      <c r="ER31" s="192">
        <v>227271</v>
      </c>
      <c r="ES31" s="192">
        <f t="shared" ref="ES31" si="39">SUM(ES14,ES22,ES30)</f>
        <v>1</v>
      </c>
      <c r="ET31" s="192">
        <v>227271</v>
      </c>
      <c r="EU31" s="192">
        <v>227271</v>
      </c>
      <c r="EV31" s="192">
        <v>227271</v>
      </c>
      <c r="EW31" s="192">
        <v>227271</v>
      </c>
      <c r="EX31" s="192">
        <v>227271</v>
      </c>
      <c r="EY31" s="192">
        <v>227271</v>
      </c>
      <c r="EZ31" s="192">
        <v>227271</v>
      </c>
      <c r="FA31" s="192">
        <v>227271</v>
      </c>
      <c r="FB31" s="192">
        <v>227271</v>
      </c>
      <c r="FC31" s="192">
        <v>227271</v>
      </c>
      <c r="FD31" s="192">
        <v>227271</v>
      </c>
      <c r="FE31" s="192">
        <v>227271</v>
      </c>
      <c r="FF31" s="192">
        <v>227271</v>
      </c>
      <c r="FG31" s="192">
        <v>227271</v>
      </c>
      <c r="FH31" s="192">
        <v>227271</v>
      </c>
      <c r="FI31" s="192">
        <v>227271</v>
      </c>
      <c r="FJ31" s="192">
        <f t="shared" ref="FJ31" si="40">SUM(FJ14,FJ22,FJ30)</f>
        <v>8</v>
      </c>
      <c r="FK31" s="192">
        <v>227271</v>
      </c>
      <c r="FL31" s="192">
        <v>227271</v>
      </c>
      <c r="FM31" s="192">
        <v>227271</v>
      </c>
      <c r="FN31" s="192">
        <v>227271</v>
      </c>
      <c r="FO31" s="192">
        <v>227271</v>
      </c>
      <c r="FP31" s="192">
        <v>227271</v>
      </c>
      <c r="FQ31" s="192">
        <v>227271</v>
      </c>
      <c r="FR31" s="192">
        <v>227271</v>
      </c>
      <c r="FS31" s="192">
        <v>227271</v>
      </c>
      <c r="FT31" s="192">
        <v>227271</v>
      </c>
      <c r="FU31" s="192">
        <v>227271</v>
      </c>
      <c r="FV31" s="192">
        <v>227271</v>
      </c>
      <c r="FW31" s="192">
        <v>227271</v>
      </c>
      <c r="FX31" s="192">
        <v>227271</v>
      </c>
      <c r="FY31" s="192">
        <v>227271</v>
      </c>
      <c r="FZ31" s="192">
        <v>227271</v>
      </c>
      <c r="GA31" s="192">
        <f t="shared" ref="GA31" si="41">SUM(GA14,GA22,GA30)</f>
        <v>8</v>
      </c>
      <c r="GB31" s="192">
        <v>227271</v>
      </c>
      <c r="GC31" s="192">
        <v>227271</v>
      </c>
      <c r="GD31" s="192">
        <v>227271</v>
      </c>
      <c r="GE31" s="192">
        <v>227271</v>
      </c>
      <c r="GF31" s="192">
        <v>227271</v>
      </c>
      <c r="GG31" s="192">
        <v>227271</v>
      </c>
      <c r="GH31" s="192">
        <v>227271</v>
      </c>
      <c r="GI31" s="192">
        <v>227271</v>
      </c>
      <c r="GJ31" s="192">
        <v>227271</v>
      </c>
      <c r="GK31" s="192">
        <v>227271</v>
      </c>
      <c r="GL31" s="192">
        <v>227271</v>
      </c>
      <c r="GM31" s="192">
        <v>227271</v>
      </c>
      <c r="GN31" s="192">
        <v>227271</v>
      </c>
      <c r="GO31" s="192">
        <v>227271</v>
      </c>
      <c r="GP31" s="192">
        <v>227271</v>
      </c>
      <c r="GQ31" s="192">
        <v>227271</v>
      </c>
      <c r="GR31" s="192">
        <f t="shared" ref="GR31" si="42">SUM(GR14,GR22,GR30)</f>
        <v>0</v>
      </c>
      <c r="GS31" s="192">
        <v>227271</v>
      </c>
      <c r="GT31" s="192">
        <v>227271</v>
      </c>
      <c r="GU31" s="192">
        <v>227271</v>
      </c>
      <c r="GV31" s="192">
        <v>227271</v>
      </c>
      <c r="GW31" s="192">
        <v>227271</v>
      </c>
      <c r="GX31" s="192">
        <v>227271</v>
      </c>
      <c r="GY31" s="192">
        <v>227271</v>
      </c>
      <c r="GZ31" s="192">
        <v>227271</v>
      </c>
      <c r="HA31" s="192">
        <v>227271</v>
      </c>
      <c r="HB31" s="192">
        <v>227271</v>
      </c>
      <c r="HC31" s="192">
        <v>227271</v>
      </c>
      <c r="HD31" s="192">
        <v>227271</v>
      </c>
      <c r="HE31" s="192">
        <v>227271</v>
      </c>
      <c r="HF31" s="192">
        <v>227271</v>
      </c>
      <c r="HG31" s="192">
        <v>227271</v>
      </c>
      <c r="HH31" s="197">
        <v>227271</v>
      </c>
    </row>
    <row r="32" spans="1:216" ht="14.25" customHeight="1">
      <c r="A32" s="45"/>
      <c r="B32" s="159" t="s">
        <v>10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25"/>
      <c r="M32" s="126"/>
      <c r="N32" s="126"/>
      <c r="O32" s="158" t="s">
        <v>42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26"/>
      <c r="AC32" s="79"/>
      <c r="AD32" s="191">
        <v>96</v>
      </c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>
        <v>4</v>
      </c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>
        <v>0</v>
      </c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>
        <v>0</v>
      </c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>
        <v>0</v>
      </c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201">
        <f t="shared" ref="DK32:DK33" si="43">AU32-BL32-CC32-CT32</f>
        <v>4</v>
      </c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192">
        <v>0</v>
      </c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>
        <v>0</v>
      </c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>
        <v>0</v>
      </c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>
        <v>0</v>
      </c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>
        <v>0</v>
      </c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7"/>
    </row>
    <row r="33" spans="1:216" ht="14.25" customHeight="1">
      <c r="A33" s="47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59"/>
      <c r="M33" s="126"/>
      <c r="N33" s="126"/>
      <c r="O33" s="158" t="s">
        <v>43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26"/>
      <c r="AC33" s="79"/>
      <c r="AD33" s="191">
        <v>4269</v>
      </c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>
        <v>676</v>
      </c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>
        <v>9</v>
      </c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>
        <v>0</v>
      </c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>
        <v>1</v>
      </c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201">
        <f t="shared" si="43"/>
        <v>666</v>
      </c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192">
        <v>0</v>
      </c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>
        <v>0</v>
      </c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>
        <v>0</v>
      </c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>
        <v>0</v>
      </c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>
        <v>0</v>
      </c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7"/>
    </row>
    <row r="34" spans="1:216" ht="14.25" customHeight="1">
      <c r="A34" s="48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27"/>
      <c r="M34" s="265" t="s">
        <v>68</v>
      </c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75"/>
      <c r="AD34" s="191">
        <f>SUM(AD32,AD33)</f>
        <v>4365</v>
      </c>
      <c r="AE34" s="192">
        <v>4205</v>
      </c>
      <c r="AF34" s="192">
        <v>4205</v>
      </c>
      <c r="AG34" s="192">
        <v>4205</v>
      </c>
      <c r="AH34" s="192">
        <v>4205</v>
      </c>
      <c r="AI34" s="192">
        <v>4205</v>
      </c>
      <c r="AJ34" s="192">
        <v>4205</v>
      </c>
      <c r="AK34" s="192">
        <v>4205</v>
      </c>
      <c r="AL34" s="192">
        <v>4205</v>
      </c>
      <c r="AM34" s="192">
        <v>4205</v>
      </c>
      <c r="AN34" s="192">
        <v>4205</v>
      </c>
      <c r="AO34" s="192">
        <v>4205</v>
      </c>
      <c r="AP34" s="192">
        <v>4205</v>
      </c>
      <c r="AQ34" s="192">
        <v>4205</v>
      </c>
      <c r="AR34" s="192">
        <v>4205</v>
      </c>
      <c r="AS34" s="192">
        <v>4205</v>
      </c>
      <c r="AT34" s="192">
        <v>4205</v>
      </c>
      <c r="AU34" s="192">
        <f t="shared" ref="AU34" si="44">SUM(AU32,AU33)</f>
        <v>680</v>
      </c>
      <c r="AV34" s="192">
        <v>4205</v>
      </c>
      <c r="AW34" s="192">
        <v>4205</v>
      </c>
      <c r="AX34" s="192">
        <v>4205</v>
      </c>
      <c r="AY34" s="192">
        <v>4205</v>
      </c>
      <c r="AZ34" s="192">
        <v>4205</v>
      </c>
      <c r="BA34" s="192">
        <v>4205</v>
      </c>
      <c r="BB34" s="192">
        <v>4205</v>
      </c>
      <c r="BC34" s="192">
        <v>4205</v>
      </c>
      <c r="BD34" s="192">
        <v>4205</v>
      </c>
      <c r="BE34" s="192">
        <v>4205</v>
      </c>
      <c r="BF34" s="192">
        <v>4205</v>
      </c>
      <c r="BG34" s="192">
        <v>4205</v>
      </c>
      <c r="BH34" s="192">
        <v>4205</v>
      </c>
      <c r="BI34" s="192">
        <v>4205</v>
      </c>
      <c r="BJ34" s="192">
        <v>4205</v>
      </c>
      <c r="BK34" s="192">
        <v>4205</v>
      </c>
      <c r="BL34" s="192">
        <f t="shared" ref="BL34" si="45">SUM(BL32,BL33)</f>
        <v>9</v>
      </c>
      <c r="BM34" s="192">
        <v>4205</v>
      </c>
      <c r="BN34" s="192">
        <v>4205</v>
      </c>
      <c r="BO34" s="192">
        <v>4205</v>
      </c>
      <c r="BP34" s="192">
        <v>4205</v>
      </c>
      <c r="BQ34" s="192">
        <v>4205</v>
      </c>
      <c r="BR34" s="192">
        <v>4205</v>
      </c>
      <c r="BS34" s="192">
        <v>4205</v>
      </c>
      <c r="BT34" s="192">
        <v>4205</v>
      </c>
      <c r="BU34" s="192">
        <v>4205</v>
      </c>
      <c r="BV34" s="192">
        <v>4205</v>
      </c>
      <c r="BW34" s="192">
        <v>4205</v>
      </c>
      <c r="BX34" s="192">
        <v>4205</v>
      </c>
      <c r="BY34" s="192">
        <v>4205</v>
      </c>
      <c r="BZ34" s="192">
        <v>4205</v>
      </c>
      <c r="CA34" s="192">
        <v>4205</v>
      </c>
      <c r="CB34" s="192">
        <v>4205</v>
      </c>
      <c r="CC34" s="192">
        <f t="shared" ref="CC34" si="46">SUM(CC32,CC33)</f>
        <v>0</v>
      </c>
      <c r="CD34" s="192">
        <v>4205</v>
      </c>
      <c r="CE34" s="192">
        <v>4205</v>
      </c>
      <c r="CF34" s="192">
        <v>4205</v>
      </c>
      <c r="CG34" s="192">
        <v>4205</v>
      </c>
      <c r="CH34" s="192">
        <v>4205</v>
      </c>
      <c r="CI34" s="192">
        <v>4205</v>
      </c>
      <c r="CJ34" s="192">
        <v>4205</v>
      </c>
      <c r="CK34" s="192">
        <v>4205</v>
      </c>
      <c r="CL34" s="192">
        <v>4205</v>
      </c>
      <c r="CM34" s="192">
        <v>4205</v>
      </c>
      <c r="CN34" s="192">
        <v>4205</v>
      </c>
      <c r="CO34" s="192">
        <v>4205</v>
      </c>
      <c r="CP34" s="192">
        <v>4205</v>
      </c>
      <c r="CQ34" s="192">
        <v>4205</v>
      </c>
      <c r="CR34" s="192">
        <v>4205</v>
      </c>
      <c r="CS34" s="192">
        <v>4205</v>
      </c>
      <c r="CT34" s="192">
        <f t="shared" ref="CT34" si="47">SUM(CT32,CT33)</f>
        <v>1</v>
      </c>
      <c r="CU34" s="192">
        <v>4205</v>
      </c>
      <c r="CV34" s="192">
        <v>4205</v>
      </c>
      <c r="CW34" s="192">
        <v>4205</v>
      </c>
      <c r="CX34" s="192">
        <v>4205</v>
      </c>
      <c r="CY34" s="192">
        <v>4205</v>
      </c>
      <c r="CZ34" s="192">
        <v>4205</v>
      </c>
      <c r="DA34" s="192">
        <v>4205</v>
      </c>
      <c r="DB34" s="192">
        <v>4205</v>
      </c>
      <c r="DC34" s="192">
        <v>4205</v>
      </c>
      <c r="DD34" s="192">
        <v>4205</v>
      </c>
      <c r="DE34" s="192">
        <v>4205</v>
      </c>
      <c r="DF34" s="192">
        <v>4205</v>
      </c>
      <c r="DG34" s="192">
        <v>4205</v>
      </c>
      <c r="DH34" s="192">
        <v>4205</v>
      </c>
      <c r="DI34" s="192">
        <v>4205</v>
      </c>
      <c r="DJ34" s="192">
        <v>4205</v>
      </c>
      <c r="DK34" s="201">
        <f t="shared" ref="DK34" si="48">SUM(DK32,DK33)</f>
        <v>670</v>
      </c>
      <c r="DL34" s="201">
        <v>4205</v>
      </c>
      <c r="DM34" s="201">
        <v>4205</v>
      </c>
      <c r="DN34" s="201">
        <v>4205</v>
      </c>
      <c r="DO34" s="201">
        <v>4205</v>
      </c>
      <c r="DP34" s="201">
        <v>4205</v>
      </c>
      <c r="DQ34" s="201">
        <v>4205</v>
      </c>
      <c r="DR34" s="201">
        <v>4205</v>
      </c>
      <c r="DS34" s="201">
        <v>4205</v>
      </c>
      <c r="DT34" s="201">
        <v>4205</v>
      </c>
      <c r="DU34" s="201">
        <v>4205</v>
      </c>
      <c r="DV34" s="201">
        <v>4205</v>
      </c>
      <c r="DW34" s="201">
        <v>4205</v>
      </c>
      <c r="DX34" s="201">
        <v>4205</v>
      </c>
      <c r="DY34" s="201">
        <v>4205</v>
      </c>
      <c r="DZ34" s="201">
        <v>4205</v>
      </c>
      <c r="EA34" s="201">
        <v>4205</v>
      </c>
      <c r="EB34" s="192">
        <f t="shared" ref="EB34" si="49">SUM(EB32,EB33)</f>
        <v>0</v>
      </c>
      <c r="EC34" s="192">
        <v>4205</v>
      </c>
      <c r="ED34" s="192">
        <v>4205</v>
      </c>
      <c r="EE34" s="192">
        <v>4205</v>
      </c>
      <c r="EF34" s="192">
        <v>4205</v>
      </c>
      <c r="EG34" s="192">
        <v>4205</v>
      </c>
      <c r="EH34" s="192">
        <v>4205</v>
      </c>
      <c r="EI34" s="192">
        <v>4205</v>
      </c>
      <c r="EJ34" s="192">
        <v>4205</v>
      </c>
      <c r="EK34" s="192">
        <v>4205</v>
      </c>
      <c r="EL34" s="192">
        <v>4205</v>
      </c>
      <c r="EM34" s="192">
        <v>4205</v>
      </c>
      <c r="EN34" s="192">
        <v>4205</v>
      </c>
      <c r="EO34" s="192">
        <v>4205</v>
      </c>
      <c r="EP34" s="192">
        <v>4205</v>
      </c>
      <c r="EQ34" s="192">
        <v>4205</v>
      </c>
      <c r="ER34" s="192">
        <v>4205</v>
      </c>
      <c r="ES34" s="192">
        <f t="shared" ref="ES34" si="50">SUM(ES32,ES33)</f>
        <v>0</v>
      </c>
      <c r="ET34" s="192">
        <v>4205</v>
      </c>
      <c r="EU34" s="192">
        <v>4205</v>
      </c>
      <c r="EV34" s="192">
        <v>4205</v>
      </c>
      <c r="EW34" s="192">
        <v>4205</v>
      </c>
      <c r="EX34" s="192">
        <v>4205</v>
      </c>
      <c r="EY34" s="192">
        <v>4205</v>
      </c>
      <c r="EZ34" s="192">
        <v>4205</v>
      </c>
      <c r="FA34" s="192">
        <v>4205</v>
      </c>
      <c r="FB34" s="192">
        <v>4205</v>
      </c>
      <c r="FC34" s="192">
        <v>4205</v>
      </c>
      <c r="FD34" s="192">
        <v>4205</v>
      </c>
      <c r="FE34" s="192">
        <v>4205</v>
      </c>
      <c r="FF34" s="192">
        <v>4205</v>
      </c>
      <c r="FG34" s="192">
        <v>4205</v>
      </c>
      <c r="FH34" s="192">
        <v>4205</v>
      </c>
      <c r="FI34" s="192">
        <v>4205</v>
      </c>
      <c r="FJ34" s="192">
        <f t="shared" ref="FJ34" si="51">SUM(FJ32,FJ33)</f>
        <v>0</v>
      </c>
      <c r="FK34" s="192">
        <v>4205</v>
      </c>
      <c r="FL34" s="192">
        <v>4205</v>
      </c>
      <c r="FM34" s="192">
        <v>4205</v>
      </c>
      <c r="FN34" s="192">
        <v>4205</v>
      </c>
      <c r="FO34" s="192">
        <v>4205</v>
      </c>
      <c r="FP34" s="192">
        <v>4205</v>
      </c>
      <c r="FQ34" s="192">
        <v>4205</v>
      </c>
      <c r="FR34" s="192">
        <v>4205</v>
      </c>
      <c r="FS34" s="192">
        <v>4205</v>
      </c>
      <c r="FT34" s="192">
        <v>4205</v>
      </c>
      <c r="FU34" s="192">
        <v>4205</v>
      </c>
      <c r="FV34" s="192">
        <v>4205</v>
      </c>
      <c r="FW34" s="192">
        <v>4205</v>
      </c>
      <c r="FX34" s="192">
        <v>4205</v>
      </c>
      <c r="FY34" s="192">
        <v>4205</v>
      </c>
      <c r="FZ34" s="192">
        <v>4205</v>
      </c>
      <c r="GA34" s="192">
        <f t="shared" ref="GA34" si="52">SUM(GA32,GA33)</f>
        <v>0</v>
      </c>
      <c r="GB34" s="192">
        <v>4205</v>
      </c>
      <c r="GC34" s="192">
        <v>4205</v>
      </c>
      <c r="GD34" s="192">
        <v>4205</v>
      </c>
      <c r="GE34" s="192">
        <v>4205</v>
      </c>
      <c r="GF34" s="192">
        <v>4205</v>
      </c>
      <c r="GG34" s="192">
        <v>4205</v>
      </c>
      <c r="GH34" s="192">
        <v>4205</v>
      </c>
      <c r="GI34" s="192">
        <v>4205</v>
      </c>
      <c r="GJ34" s="192">
        <v>4205</v>
      </c>
      <c r="GK34" s="192">
        <v>4205</v>
      </c>
      <c r="GL34" s="192">
        <v>4205</v>
      </c>
      <c r="GM34" s="192">
        <v>4205</v>
      </c>
      <c r="GN34" s="192">
        <v>4205</v>
      </c>
      <c r="GO34" s="192">
        <v>4205</v>
      </c>
      <c r="GP34" s="192">
        <v>4205</v>
      </c>
      <c r="GQ34" s="192">
        <v>4205</v>
      </c>
      <c r="GR34" s="192">
        <f t="shared" ref="GR34" si="53">SUM(GR32,GR33)</f>
        <v>0</v>
      </c>
      <c r="GS34" s="192">
        <v>4205</v>
      </c>
      <c r="GT34" s="192">
        <v>4205</v>
      </c>
      <c r="GU34" s="192">
        <v>4205</v>
      </c>
      <c r="GV34" s="192">
        <v>4205</v>
      </c>
      <c r="GW34" s="192">
        <v>4205</v>
      </c>
      <c r="GX34" s="192">
        <v>4205</v>
      </c>
      <c r="GY34" s="192">
        <v>4205</v>
      </c>
      <c r="GZ34" s="192">
        <v>4205</v>
      </c>
      <c r="HA34" s="192">
        <v>4205</v>
      </c>
      <c r="HB34" s="192">
        <v>4205</v>
      </c>
      <c r="HC34" s="192">
        <v>4205</v>
      </c>
      <c r="HD34" s="192">
        <v>4205</v>
      </c>
      <c r="HE34" s="192">
        <v>4205</v>
      </c>
      <c r="HF34" s="192">
        <v>4205</v>
      </c>
      <c r="HG34" s="192">
        <v>4205</v>
      </c>
      <c r="HH34" s="197">
        <v>4205</v>
      </c>
    </row>
    <row r="35" spans="1:216" ht="14.25" customHeight="1">
      <c r="A35" s="45"/>
      <c r="B35" s="159" t="s">
        <v>54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25"/>
      <c r="M35" s="126"/>
      <c r="N35" s="126"/>
      <c r="O35" s="158" t="s">
        <v>42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26"/>
      <c r="AC35" s="79"/>
      <c r="AD35" s="191">
        <v>272709</v>
      </c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>
        <v>267260</v>
      </c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>
        <v>209</v>
      </c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>
        <v>444</v>
      </c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>
        <v>5926</v>
      </c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201">
        <f t="shared" ref="DK35:DK36" si="54">AU35-BL35-CC35-CT35</f>
        <v>260681</v>
      </c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192">
        <v>0</v>
      </c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>
        <v>0</v>
      </c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>
        <v>193</v>
      </c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>
        <v>90</v>
      </c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>
        <v>103</v>
      </c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7"/>
    </row>
    <row r="36" spans="1:216" ht="14.25" customHeight="1">
      <c r="A36" s="47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59"/>
      <c r="M36" s="126"/>
      <c r="N36" s="126"/>
      <c r="O36" s="158" t="s">
        <v>43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26"/>
      <c r="AC36" s="79"/>
      <c r="AD36" s="191">
        <v>867620</v>
      </c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>
        <v>800662</v>
      </c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>
        <v>127247</v>
      </c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>
        <v>31709</v>
      </c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>
        <v>81565</v>
      </c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201">
        <f t="shared" si="54"/>
        <v>560141</v>
      </c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192">
        <v>10</v>
      </c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>
        <v>1</v>
      </c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>
        <v>721</v>
      </c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>
        <v>293</v>
      </c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>
        <v>428</v>
      </c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7"/>
    </row>
    <row r="37" spans="1:216" ht="14.25" customHeight="1">
      <c r="A37" s="48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27"/>
      <c r="M37" s="260" t="s">
        <v>69</v>
      </c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34"/>
      <c r="AD37" s="191">
        <f>SUM(AD35,AD36)</f>
        <v>1140329</v>
      </c>
      <c r="AE37" s="192">
        <v>1130364</v>
      </c>
      <c r="AF37" s="192">
        <v>1130364</v>
      </c>
      <c r="AG37" s="192">
        <v>1130364</v>
      </c>
      <c r="AH37" s="192">
        <v>1130364</v>
      </c>
      <c r="AI37" s="192">
        <v>1130364</v>
      </c>
      <c r="AJ37" s="192">
        <v>1130364</v>
      </c>
      <c r="AK37" s="192">
        <v>1130364</v>
      </c>
      <c r="AL37" s="192">
        <v>1130364</v>
      </c>
      <c r="AM37" s="192">
        <v>1130364</v>
      </c>
      <c r="AN37" s="192">
        <v>1130364</v>
      </c>
      <c r="AO37" s="192">
        <v>1130364</v>
      </c>
      <c r="AP37" s="192">
        <v>1130364</v>
      </c>
      <c r="AQ37" s="192">
        <v>1130364</v>
      </c>
      <c r="AR37" s="192">
        <v>1130364</v>
      </c>
      <c r="AS37" s="192">
        <v>1130364</v>
      </c>
      <c r="AT37" s="192">
        <v>1130364</v>
      </c>
      <c r="AU37" s="192">
        <f t="shared" ref="AU37" si="55">SUM(AU35,AU36)</f>
        <v>1067922</v>
      </c>
      <c r="AV37" s="192">
        <v>1130364</v>
      </c>
      <c r="AW37" s="192">
        <v>1130364</v>
      </c>
      <c r="AX37" s="192">
        <v>1130364</v>
      </c>
      <c r="AY37" s="192">
        <v>1130364</v>
      </c>
      <c r="AZ37" s="192">
        <v>1130364</v>
      </c>
      <c r="BA37" s="192">
        <v>1130364</v>
      </c>
      <c r="BB37" s="192">
        <v>1130364</v>
      </c>
      <c r="BC37" s="192">
        <v>1130364</v>
      </c>
      <c r="BD37" s="192">
        <v>1130364</v>
      </c>
      <c r="BE37" s="192">
        <v>1130364</v>
      </c>
      <c r="BF37" s="192">
        <v>1130364</v>
      </c>
      <c r="BG37" s="192">
        <v>1130364</v>
      </c>
      <c r="BH37" s="192">
        <v>1130364</v>
      </c>
      <c r="BI37" s="192">
        <v>1130364</v>
      </c>
      <c r="BJ37" s="192">
        <v>1130364</v>
      </c>
      <c r="BK37" s="192">
        <v>1130364</v>
      </c>
      <c r="BL37" s="192">
        <f t="shared" ref="BL37" si="56">SUM(BL35,BL36)</f>
        <v>127456</v>
      </c>
      <c r="BM37" s="192">
        <v>1130364</v>
      </c>
      <c r="BN37" s="192">
        <v>1130364</v>
      </c>
      <c r="BO37" s="192">
        <v>1130364</v>
      </c>
      <c r="BP37" s="192">
        <v>1130364</v>
      </c>
      <c r="BQ37" s="192">
        <v>1130364</v>
      </c>
      <c r="BR37" s="192">
        <v>1130364</v>
      </c>
      <c r="BS37" s="192">
        <v>1130364</v>
      </c>
      <c r="BT37" s="192">
        <v>1130364</v>
      </c>
      <c r="BU37" s="192">
        <v>1130364</v>
      </c>
      <c r="BV37" s="192">
        <v>1130364</v>
      </c>
      <c r="BW37" s="192">
        <v>1130364</v>
      </c>
      <c r="BX37" s="192">
        <v>1130364</v>
      </c>
      <c r="BY37" s="192">
        <v>1130364</v>
      </c>
      <c r="BZ37" s="192">
        <v>1130364</v>
      </c>
      <c r="CA37" s="192">
        <v>1130364</v>
      </c>
      <c r="CB37" s="192">
        <v>1130364</v>
      </c>
      <c r="CC37" s="192">
        <f t="shared" ref="CC37" si="57">SUM(CC35,CC36)</f>
        <v>32153</v>
      </c>
      <c r="CD37" s="192">
        <v>1130364</v>
      </c>
      <c r="CE37" s="192">
        <v>1130364</v>
      </c>
      <c r="CF37" s="192">
        <v>1130364</v>
      </c>
      <c r="CG37" s="192">
        <v>1130364</v>
      </c>
      <c r="CH37" s="192">
        <v>1130364</v>
      </c>
      <c r="CI37" s="192">
        <v>1130364</v>
      </c>
      <c r="CJ37" s="192">
        <v>1130364</v>
      </c>
      <c r="CK37" s="192">
        <v>1130364</v>
      </c>
      <c r="CL37" s="192">
        <v>1130364</v>
      </c>
      <c r="CM37" s="192">
        <v>1130364</v>
      </c>
      <c r="CN37" s="192">
        <v>1130364</v>
      </c>
      <c r="CO37" s="192">
        <v>1130364</v>
      </c>
      <c r="CP37" s="192">
        <v>1130364</v>
      </c>
      <c r="CQ37" s="192">
        <v>1130364</v>
      </c>
      <c r="CR37" s="192">
        <v>1130364</v>
      </c>
      <c r="CS37" s="192">
        <v>1130364</v>
      </c>
      <c r="CT37" s="192">
        <f t="shared" ref="CT37" si="58">SUM(CT35,CT36)</f>
        <v>87491</v>
      </c>
      <c r="CU37" s="192">
        <v>1130364</v>
      </c>
      <c r="CV37" s="192">
        <v>1130364</v>
      </c>
      <c r="CW37" s="192">
        <v>1130364</v>
      </c>
      <c r="CX37" s="192">
        <v>1130364</v>
      </c>
      <c r="CY37" s="192">
        <v>1130364</v>
      </c>
      <c r="CZ37" s="192">
        <v>1130364</v>
      </c>
      <c r="DA37" s="192">
        <v>1130364</v>
      </c>
      <c r="DB37" s="192">
        <v>1130364</v>
      </c>
      <c r="DC37" s="192">
        <v>1130364</v>
      </c>
      <c r="DD37" s="192">
        <v>1130364</v>
      </c>
      <c r="DE37" s="192">
        <v>1130364</v>
      </c>
      <c r="DF37" s="192">
        <v>1130364</v>
      </c>
      <c r="DG37" s="192">
        <v>1130364</v>
      </c>
      <c r="DH37" s="192">
        <v>1130364</v>
      </c>
      <c r="DI37" s="192">
        <v>1130364</v>
      </c>
      <c r="DJ37" s="192">
        <v>1130364</v>
      </c>
      <c r="DK37" s="201">
        <f t="shared" ref="DK37" si="59">SUM(DK35,DK36)</f>
        <v>820822</v>
      </c>
      <c r="DL37" s="201">
        <v>1130364</v>
      </c>
      <c r="DM37" s="201">
        <v>1130364</v>
      </c>
      <c r="DN37" s="201">
        <v>1130364</v>
      </c>
      <c r="DO37" s="201">
        <v>1130364</v>
      </c>
      <c r="DP37" s="201">
        <v>1130364</v>
      </c>
      <c r="DQ37" s="201">
        <v>1130364</v>
      </c>
      <c r="DR37" s="201">
        <v>1130364</v>
      </c>
      <c r="DS37" s="201">
        <v>1130364</v>
      </c>
      <c r="DT37" s="201">
        <v>1130364</v>
      </c>
      <c r="DU37" s="201">
        <v>1130364</v>
      </c>
      <c r="DV37" s="201">
        <v>1130364</v>
      </c>
      <c r="DW37" s="201">
        <v>1130364</v>
      </c>
      <c r="DX37" s="201">
        <v>1130364</v>
      </c>
      <c r="DY37" s="201">
        <v>1130364</v>
      </c>
      <c r="DZ37" s="201">
        <v>1130364</v>
      </c>
      <c r="EA37" s="201">
        <v>1130364</v>
      </c>
      <c r="EB37" s="192">
        <f t="shared" ref="EB37" si="60">SUM(EB35,EB36)</f>
        <v>10</v>
      </c>
      <c r="EC37" s="192">
        <v>1130364</v>
      </c>
      <c r="ED37" s="192">
        <v>1130364</v>
      </c>
      <c r="EE37" s="192">
        <v>1130364</v>
      </c>
      <c r="EF37" s="192">
        <v>1130364</v>
      </c>
      <c r="EG37" s="192">
        <v>1130364</v>
      </c>
      <c r="EH37" s="192">
        <v>1130364</v>
      </c>
      <c r="EI37" s="192">
        <v>1130364</v>
      </c>
      <c r="EJ37" s="192">
        <v>1130364</v>
      </c>
      <c r="EK37" s="192">
        <v>1130364</v>
      </c>
      <c r="EL37" s="192">
        <v>1130364</v>
      </c>
      <c r="EM37" s="192">
        <v>1130364</v>
      </c>
      <c r="EN37" s="192">
        <v>1130364</v>
      </c>
      <c r="EO37" s="192">
        <v>1130364</v>
      </c>
      <c r="EP37" s="192">
        <v>1130364</v>
      </c>
      <c r="EQ37" s="192">
        <v>1130364</v>
      </c>
      <c r="ER37" s="192">
        <v>1130364</v>
      </c>
      <c r="ES37" s="192">
        <f t="shared" ref="ES37" si="61">SUM(ES35,ES36)</f>
        <v>1</v>
      </c>
      <c r="ET37" s="192">
        <v>1130364</v>
      </c>
      <c r="EU37" s="192">
        <v>1130364</v>
      </c>
      <c r="EV37" s="192">
        <v>1130364</v>
      </c>
      <c r="EW37" s="192">
        <v>1130364</v>
      </c>
      <c r="EX37" s="192">
        <v>1130364</v>
      </c>
      <c r="EY37" s="192">
        <v>1130364</v>
      </c>
      <c r="EZ37" s="192">
        <v>1130364</v>
      </c>
      <c r="FA37" s="192">
        <v>1130364</v>
      </c>
      <c r="FB37" s="192">
        <v>1130364</v>
      </c>
      <c r="FC37" s="192">
        <v>1130364</v>
      </c>
      <c r="FD37" s="192">
        <v>1130364</v>
      </c>
      <c r="FE37" s="192">
        <v>1130364</v>
      </c>
      <c r="FF37" s="192">
        <v>1130364</v>
      </c>
      <c r="FG37" s="192">
        <v>1130364</v>
      </c>
      <c r="FH37" s="192">
        <v>1130364</v>
      </c>
      <c r="FI37" s="192">
        <v>1130364</v>
      </c>
      <c r="FJ37" s="192">
        <f t="shared" ref="FJ37" si="62">SUM(FJ35,FJ36)</f>
        <v>914</v>
      </c>
      <c r="FK37" s="192">
        <v>1130364</v>
      </c>
      <c r="FL37" s="192">
        <v>1130364</v>
      </c>
      <c r="FM37" s="192">
        <v>1130364</v>
      </c>
      <c r="FN37" s="192">
        <v>1130364</v>
      </c>
      <c r="FO37" s="192">
        <v>1130364</v>
      </c>
      <c r="FP37" s="192">
        <v>1130364</v>
      </c>
      <c r="FQ37" s="192">
        <v>1130364</v>
      </c>
      <c r="FR37" s="192">
        <v>1130364</v>
      </c>
      <c r="FS37" s="192">
        <v>1130364</v>
      </c>
      <c r="FT37" s="192">
        <v>1130364</v>
      </c>
      <c r="FU37" s="192">
        <v>1130364</v>
      </c>
      <c r="FV37" s="192">
        <v>1130364</v>
      </c>
      <c r="FW37" s="192">
        <v>1130364</v>
      </c>
      <c r="FX37" s="192">
        <v>1130364</v>
      </c>
      <c r="FY37" s="192">
        <v>1130364</v>
      </c>
      <c r="FZ37" s="192">
        <v>1130364</v>
      </c>
      <c r="GA37" s="192">
        <f t="shared" ref="GA37" si="63">SUM(GA35,GA36)</f>
        <v>383</v>
      </c>
      <c r="GB37" s="192">
        <v>1130364</v>
      </c>
      <c r="GC37" s="192">
        <v>1130364</v>
      </c>
      <c r="GD37" s="192">
        <v>1130364</v>
      </c>
      <c r="GE37" s="192">
        <v>1130364</v>
      </c>
      <c r="GF37" s="192">
        <v>1130364</v>
      </c>
      <c r="GG37" s="192">
        <v>1130364</v>
      </c>
      <c r="GH37" s="192">
        <v>1130364</v>
      </c>
      <c r="GI37" s="192">
        <v>1130364</v>
      </c>
      <c r="GJ37" s="192">
        <v>1130364</v>
      </c>
      <c r="GK37" s="192">
        <v>1130364</v>
      </c>
      <c r="GL37" s="192">
        <v>1130364</v>
      </c>
      <c r="GM37" s="192">
        <v>1130364</v>
      </c>
      <c r="GN37" s="192">
        <v>1130364</v>
      </c>
      <c r="GO37" s="192">
        <v>1130364</v>
      </c>
      <c r="GP37" s="192">
        <v>1130364</v>
      </c>
      <c r="GQ37" s="192">
        <v>1130364</v>
      </c>
      <c r="GR37" s="192">
        <f t="shared" ref="GR37" si="64">SUM(GR35,GR36)</f>
        <v>531</v>
      </c>
      <c r="GS37" s="192">
        <v>1130364</v>
      </c>
      <c r="GT37" s="192">
        <v>1130364</v>
      </c>
      <c r="GU37" s="192">
        <v>1130364</v>
      </c>
      <c r="GV37" s="192">
        <v>1130364</v>
      </c>
      <c r="GW37" s="192">
        <v>1130364</v>
      </c>
      <c r="GX37" s="192">
        <v>1130364</v>
      </c>
      <c r="GY37" s="192">
        <v>1130364</v>
      </c>
      <c r="GZ37" s="192">
        <v>1130364</v>
      </c>
      <c r="HA37" s="192">
        <v>1130364</v>
      </c>
      <c r="HB37" s="192">
        <v>1130364</v>
      </c>
      <c r="HC37" s="192">
        <v>1130364</v>
      </c>
      <c r="HD37" s="192">
        <v>1130364</v>
      </c>
      <c r="HE37" s="192">
        <v>1130364</v>
      </c>
      <c r="HF37" s="192">
        <v>1130364</v>
      </c>
      <c r="HG37" s="192">
        <v>1130364</v>
      </c>
      <c r="HH37" s="197">
        <v>1130364</v>
      </c>
    </row>
    <row r="38" spans="1:216" ht="14.25" customHeight="1" thickBot="1">
      <c r="A38" s="185" t="s">
        <v>71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199">
        <v>46937544</v>
      </c>
      <c r="AE38" s="200">
        <v>47271344</v>
      </c>
      <c r="AF38" s="200">
        <v>47271344</v>
      </c>
      <c r="AG38" s="200">
        <v>47271344</v>
      </c>
      <c r="AH38" s="200">
        <v>47271344</v>
      </c>
      <c r="AI38" s="200">
        <v>47271344</v>
      </c>
      <c r="AJ38" s="200">
        <v>47271344</v>
      </c>
      <c r="AK38" s="200">
        <v>47271344</v>
      </c>
      <c r="AL38" s="200">
        <v>47271344</v>
      </c>
      <c r="AM38" s="200">
        <v>47271344</v>
      </c>
      <c r="AN38" s="200">
        <v>47271344</v>
      </c>
      <c r="AO38" s="200">
        <v>47271344</v>
      </c>
      <c r="AP38" s="200">
        <v>47271344</v>
      </c>
      <c r="AQ38" s="200">
        <v>47271344</v>
      </c>
      <c r="AR38" s="200">
        <v>47271344</v>
      </c>
      <c r="AS38" s="200">
        <v>47271344</v>
      </c>
      <c r="AT38" s="200">
        <v>47271344</v>
      </c>
      <c r="AU38" s="200">
        <v>44704378</v>
      </c>
      <c r="AV38" s="200">
        <v>47271344</v>
      </c>
      <c r="AW38" s="200">
        <v>47271344</v>
      </c>
      <c r="AX38" s="200">
        <v>47271344</v>
      </c>
      <c r="AY38" s="200">
        <v>47271344</v>
      </c>
      <c r="AZ38" s="200">
        <v>47271344</v>
      </c>
      <c r="BA38" s="200">
        <v>47271344</v>
      </c>
      <c r="BB38" s="200">
        <v>47271344</v>
      </c>
      <c r="BC38" s="200">
        <v>47271344</v>
      </c>
      <c r="BD38" s="200">
        <v>47271344</v>
      </c>
      <c r="BE38" s="200">
        <v>47271344</v>
      </c>
      <c r="BF38" s="200">
        <v>47271344</v>
      </c>
      <c r="BG38" s="200">
        <v>47271344</v>
      </c>
      <c r="BH38" s="200">
        <v>47271344</v>
      </c>
      <c r="BI38" s="200">
        <v>47271344</v>
      </c>
      <c r="BJ38" s="200">
        <v>47271344</v>
      </c>
      <c r="BK38" s="200">
        <v>47271344</v>
      </c>
      <c r="BL38" s="200">
        <v>330002</v>
      </c>
      <c r="BM38" s="200">
        <v>47271344</v>
      </c>
      <c r="BN38" s="200">
        <v>47271344</v>
      </c>
      <c r="BO38" s="200">
        <v>47271344</v>
      </c>
      <c r="BP38" s="200">
        <v>47271344</v>
      </c>
      <c r="BQ38" s="200">
        <v>47271344</v>
      </c>
      <c r="BR38" s="200">
        <v>47271344</v>
      </c>
      <c r="BS38" s="200">
        <v>47271344</v>
      </c>
      <c r="BT38" s="200">
        <v>47271344</v>
      </c>
      <c r="BU38" s="200">
        <v>47271344</v>
      </c>
      <c r="BV38" s="200">
        <v>47271344</v>
      </c>
      <c r="BW38" s="200">
        <v>47271344</v>
      </c>
      <c r="BX38" s="200">
        <v>47271344</v>
      </c>
      <c r="BY38" s="200">
        <v>47271344</v>
      </c>
      <c r="BZ38" s="200">
        <v>47271344</v>
      </c>
      <c r="CA38" s="200">
        <v>47271344</v>
      </c>
      <c r="CB38" s="200">
        <v>47271344</v>
      </c>
      <c r="CC38" s="200">
        <v>169374</v>
      </c>
      <c r="CD38" s="200">
        <v>47271344</v>
      </c>
      <c r="CE38" s="200">
        <v>47271344</v>
      </c>
      <c r="CF38" s="200">
        <v>47271344</v>
      </c>
      <c r="CG38" s="200">
        <v>47271344</v>
      </c>
      <c r="CH38" s="200">
        <v>47271344</v>
      </c>
      <c r="CI38" s="200">
        <v>47271344</v>
      </c>
      <c r="CJ38" s="200">
        <v>47271344</v>
      </c>
      <c r="CK38" s="200">
        <v>47271344</v>
      </c>
      <c r="CL38" s="200">
        <v>47271344</v>
      </c>
      <c r="CM38" s="200">
        <v>47271344</v>
      </c>
      <c r="CN38" s="200">
        <v>47271344</v>
      </c>
      <c r="CO38" s="200">
        <v>47271344</v>
      </c>
      <c r="CP38" s="200">
        <v>47271344</v>
      </c>
      <c r="CQ38" s="200">
        <v>47271344</v>
      </c>
      <c r="CR38" s="200">
        <v>47271344</v>
      </c>
      <c r="CS38" s="200">
        <v>47271344</v>
      </c>
      <c r="CT38" s="200">
        <v>1199156</v>
      </c>
      <c r="CU38" s="200">
        <v>47271344</v>
      </c>
      <c r="CV38" s="200">
        <v>47271344</v>
      </c>
      <c r="CW38" s="200">
        <v>47271344</v>
      </c>
      <c r="CX38" s="200">
        <v>47271344</v>
      </c>
      <c r="CY38" s="200">
        <v>47271344</v>
      </c>
      <c r="CZ38" s="200">
        <v>47271344</v>
      </c>
      <c r="DA38" s="200">
        <v>47271344</v>
      </c>
      <c r="DB38" s="200">
        <v>47271344</v>
      </c>
      <c r="DC38" s="200">
        <v>47271344</v>
      </c>
      <c r="DD38" s="200">
        <v>47271344</v>
      </c>
      <c r="DE38" s="200">
        <v>47271344</v>
      </c>
      <c r="DF38" s="200">
        <v>47271344</v>
      </c>
      <c r="DG38" s="200">
        <v>47271344</v>
      </c>
      <c r="DH38" s="200">
        <v>47271344</v>
      </c>
      <c r="DI38" s="200">
        <v>47271344</v>
      </c>
      <c r="DJ38" s="200">
        <v>47271344</v>
      </c>
      <c r="DK38" s="202">
        <v>43005846</v>
      </c>
      <c r="DL38" s="202">
        <v>47271344</v>
      </c>
      <c r="DM38" s="202">
        <v>47271344</v>
      </c>
      <c r="DN38" s="202">
        <v>47271344</v>
      </c>
      <c r="DO38" s="202">
        <v>47271344</v>
      </c>
      <c r="DP38" s="202">
        <v>47271344</v>
      </c>
      <c r="DQ38" s="202">
        <v>47271344</v>
      </c>
      <c r="DR38" s="202">
        <v>47271344</v>
      </c>
      <c r="DS38" s="202">
        <v>47271344</v>
      </c>
      <c r="DT38" s="202">
        <v>47271344</v>
      </c>
      <c r="DU38" s="202">
        <v>47271344</v>
      </c>
      <c r="DV38" s="202">
        <v>47271344</v>
      </c>
      <c r="DW38" s="202">
        <v>47271344</v>
      </c>
      <c r="DX38" s="202">
        <v>47271344</v>
      </c>
      <c r="DY38" s="202">
        <v>47271344</v>
      </c>
      <c r="DZ38" s="202">
        <v>47271344</v>
      </c>
      <c r="EA38" s="202">
        <v>47271344</v>
      </c>
      <c r="EB38" s="200">
        <v>49722</v>
      </c>
      <c r="EC38" s="200">
        <v>47271344</v>
      </c>
      <c r="ED38" s="200">
        <v>47271344</v>
      </c>
      <c r="EE38" s="200">
        <v>47271344</v>
      </c>
      <c r="EF38" s="200">
        <v>47271344</v>
      </c>
      <c r="EG38" s="200">
        <v>47271344</v>
      </c>
      <c r="EH38" s="200">
        <v>47271344</v>
      </c>
      <c r="EI38" s="200">
        <v>47271344</v>
      </c>
      <c r="EJ38" s="200">
        <v>47271344</v>
      </c>
      <c r="EK38" s="200">
        <v>47271344</v>
      </c>
      <c r="EL38" s="200">
        <v>47271344</v>
      </c>
      <c r="EM38" s="200">
        <v>47271344</v>
      </c>
      <c r="EN38" s="200">
        <v>47271344</v>
      </c>
      <c r="EO38" s="200">
        <v>47271344</v>
      </c>
      <c r="EP38" s="200">
        <v>47271344</v>
      </c>
      <c r="EQ38" s="200">
        <v>47271344</v>
      </c>
      <c r="ER38" s="200">
        <v>47271344</v>
      </c>
      <c r="ES38" s="200">
        <v>35</v>
      </c>
      <c r="ET38" s="200">
        <v>47271344</v>
      </c>
      <c r="EU38" s="200">
        <v>47271344</v>
      </c>
      <c r="EV38" s="200">
        <v>47271344</v>
      </c>
      <c r="EW38" s="200">
        <v>47271344</v>
      </c>
      <c r="EX38" s="200">
        <v>47271344</v>
      </c>
      <c r="EY38" s="200">
        <v>47271344</v>
      </c>
      <c r="EZ38" s="200">
        <v>47271344</v>
      </c>
      <c r="FA38" s="200">
        <v>47271344</v>
      </c>
      <c r="FB38" s="200">
        <v>47271344</v>
      </c>
      <c r="FC38" s="200">
        <v>47271344</v>
      </c>
      <c r="FD38" s="200">
        <v>47271344</v>
      </c>
      <c r="FE38" s="200">
        <v>47271344</v>
      </c>
      <c r="FF38" s="200">
        <v>47271344</v>
      </c>
      <c r="FG38" s="200">
        <v>47271344</v>
      </c>
      <c r="FH38" s="200">
        <v>47271344</v>
      </c>
      <c r="FI38" s="200">
        <v>47271344</v>
      </c>
      <c r="FJ38" s="200">
        <v>1910244</v>
      </c>
      <c r="FK38" s="200">
        <v>47271344</v>
      </c>
      <c r="FL38" s="200">
        <v>47271344</v>
      </c>
      <c r="FM38" s="200">
        <v>47271344</v>
      </c>
      <c r="FN38" s="200">
        <v>47271344</v>
      </c>
      <c r="FO38" s="200">
        <v>47271344</v>
      </c>
      <c r="FP38" s="200">
        <v>47271344</v>
      </c>
      <c r="FQ38" s="200">
        <v>47271344</v>
      </c>
      <c r="FR38" s="200">
        <v>47271344</v>
      </c>
      <c r="FS38" s="200">
        <v>47271344</v>
      </c>
      <c r="FT38" s="200">
        <v>47271344</v>
      </c>
      <c r="FU38" s="200">
        <v>47271344</v>
      </c>
      <c r="FV38" s="200">
        <v>47271344</v>
      </c>
      <c r="FW38" s="200">
        <v>47271344</v>
      </c>
      <c r="FX38" s="200">
        <v>47271344</v>
      </c>
      <c r="FY38" s="200">
        <v>47271344</v>
      </c>
      <c r="FZ38" s="200">
        <v>47271344</v>
      </c>
      <c r="GA38" s="200">
        <v>1307544</v>
      </c>
      <c r="GB38" s="200">
        <v>47271344</v>
      </c>
      <c r="GC38" s="200">
        <v>47271344</v>
      </c>
      <c r="GD38" s="200">
        <v>47271344</v>
      </c>
      <c r="GE38" s="200">
        <v>47271344</v>
      </c>
      <c r="GF38" s="200">
        <v>47271344</v>
      </c>
      <c r="GG38" s="200">
        <v>47271344</v>
      </c>
      <c r="GH38" s="200">
        <v>47271344</v>
      </c>
      <c r="GI38" s="200">
        <v>47271344</v>
      </c>
      <c r="GJ38" s="200">
        <v>47271344</v>
      </c>
      <c r="GK38" s="200">
        <v>47271344</v>
      </c>
      <c r="GL38" s="200">
        <v>47271344</v>
      </c>
      <c r="GM38" s="200">
        <v>47271344</v>
      </c>
      <c r="GN38" s="200">
        <v>47271344</v>
      </c>
      <c r="GO38" s="200">
        <v>47271344</v>
      </c>
      <c r="GP38" s="200">
        <v>47271344</v>
      </c>
      <c r="GQ38" s="200">
        <v>47271344</v>
      </c>
      <c r="GR38" s="200">
        <v>602700</v>
      </c>
      <c r="GS38" s="200">
        <v>47271344</v>
      </c>
      <c r="GT38" s="200">
        <v>47271344</v>
      </c>
      <c r="GU38" s="200">
        <v>47271344</v>
      </c>
      <c r="GV38" s="200">
        <v>47271344</v>
      </c>
      <c r="GW38" s="200">
        <v>47271344</v>
      </c>
      <c r="GX38" s="200">
        <v>47271344</v>
      </c>
      <c r="GY38" s="200">
        <v>47271344</v>
      </c>
      <c r="GZ38" s="200">
        <v>47271344</v>
      </c>
      <c r="HA38" s="200">
        <v>47271344</v>
      </c>
      <c r="HB38" s="200">
        <v>47271344</v>
      </c>
      <c r="HC38" s="200">
        <v>47271344</v>
      </c>
      <c r="HD38" s="200">
        <v>47271344</v>
      </c>
      <c r="HE38" s="200">
        <v>47271344</v>
      </c>
      <c r="HF38" s="200">
        <v>47271344</v>
      </c>
      <c r="HG38" s="200">
        <v>47271344</v>
      </c>
      <c r="HH38" s="203">
        <v>47271344</v>
      </c>
    </row>
  </sheetData>
  <sheetProtection selectLockedCells="1"/>
  <mergeCells count="416">
    <mergeCell ref="GR37:HH37"/>
    <mergeCell ref="GR38:HH38"/>
    <mergeCell ref="GR28:HH28"/>
    <mergeCell ref="GR29:HH29"/>
    <mergeCell ref="GR30:HH30"/>
    <mergeCell ref="GR31:HH31"/>
    <mergeCell ref="GR32:HH32"/>
    <mergeCell ref="GR33:HH33"/>
    <mergeCell ref="GR34:HH34"/>
    <mergeCell ref="GR35:HH35"/>
    <mergeCell ref="GR36:HH36"/>
    <mergeCell ref="GA36:GQ36"/>
    <mergeCell ref="GA37:GQ37"/>
    <mergeCell ref="GA38:GQ38"/>
    <mergeCell ref="GR7:HH7"/>
    <mergeCell ref="GR8:HH8"/>
    <mergeCell ref="GR9:HH9"/>
    <mergeCell ref="GR10:HH10"/>
    <mergeCell ref="GR11:HH11"/>
    <mergeCell ref="GR12:HH12"/>
    <mergeCell ref="GR13:HH13"/>
    <mergeCell ref="GR14:HH14"/>
    <mergeCell ref="GR15:HH15"/>
    <mergeCell ref="GR16:HH16"/>
    <mergeCell ref="GR17:HH17"/>
    <mergeCell ref="GR18:HH18"/>
    <mergeCell ref="GR19:HH19"/>
    <mergeCell ref="GR20:HH20"/>
    <mergeCell ref="GR21:HH21"/>
    <mergeCell ref="GR22:HH22"/>
    <mergeCell ref="GR23:HH23"/>
    <mergeCell ref="GR24:HH24"/>
    <mergeCell ref="GR25:HH25"/>
    <mergeCell ref="GR26:HH26"/>
    <mergeCell ref="GR27:HH27"/>
    <mergeCell ref="GA27:GQ27"/>
    <mergeCell ref="GA28:GQ28"/>
    <mergeCell ref="GA29:GQ29"/>
    <mergeCell ref="GA30:GQ30"/>
    <mergeCell ref="GA31:GQ31"/>
    <mergeCell ref="GA32:GQ32"/>
    <mergeCell ref="GA33:GQ33"/>
    <mergeCell ref="GA34:GQ34"/>
    <mergeCell ref="GA35:GQ35"/>
    <mergeCell ref="FJ35:FZ35"/>
    <mergeCell ref="FJ36:FZ36"/>
    <mergeCell ref="FJ37:FZ37"/>
    <mergeCell ref="FJ38:FZ38"/>
    <mergeCell ref="GA7:GQ7"/>
    <mergeCell ref="GA8:GQ8"/>
    <mergeCell ref="GA9:GQ9"/>
    <mergeCell ref="GA10:GQ10"/>
    <mergeCell ref="GA11:GQ11"/>
    <mergeCell ref="GA12:GQ12"/>
    <mergeCell ref="GA13:GQ13"/>
    <mergeCell ref="GA14:GQ14"/>
    <mergeCell ref="GA15:GQ15"/>
    <mergeCell ref="GA16:GQ16"/>
    <mergeCell ref="GA17:GQ17"/>
    <mergeCell ref="GA18:GQ18"/>
    <mergeCell ref="GA19:GQ19"/>
    <mergeCell ref="GA20:GQ20"/>
    <mergeCell ref="GA21:GQ21"/>
    <mergeCell ref="GA22:GQ22"/>
    <mergeCell ref="GA23:GQ23"/>
    <mergeCell ref="GA24:GQ24"/>
    <mergeCell ref="GA25:GQ25"/>
    <mergeCell ref="GA26:GQ26"/>
    <mergeCell ref="FJ26:FZ26"/>
    <mergeCell ref="FJ27:FZ27"/>
    <mergeCell ref="FJ28:FZ28"/>
    <mergeCell ref="FJ29:FZ29"/>
    <mergeCell ref="FJ30:FZ30"/>
    <mergeCell ref="FJ31:FZ31"/>
    <mergeCell ref="FJ32:FZ32"/>
    <mergeCell ref="FJ33:FZ33"/>
    <mergeCell ref="FJ34:FZ34"/>
    <mergeCell ref="ES34:FI34"/>
    <mergeCell ref="ES35:FI35"/>
    <mergeCell ref="ES36:FI36"/>
    <mergeCell ref="ES37:FI37"/>
    <mergeCell ref="ES38:FI38"/>
    <mergeCell ref="FJ7:FZ7"/>
    <mergeCell ref="FJ8:FZ8"/>
    <mergeCell ref="FJ9:FZ9"/>
    <mergeCell ref="FJ10:FZ10"/>
    <mergeCell ref="FJ11:FZ11"/>
    <mergeCell ref="FJ12:FZ12"/>
    <mergeCell ref="FJ13:FZ13"/>
    <mergeCell ref="FJ14:FZ14"/>
    <mergeCell ref="FJ15:FZ15"/>
    <mergeCell ref="FJ16:FZ16"/>
    <mergeCell ref="FJ17:FZ17"/>
    <mergeCell ref="FJ18:FZ18"/>
    <mergeCell ref="FJ19:FZ19"/>
    <mergeCell ref="FJ20:FZ20"/>
    <mergeCell ref="FJ21:FZ21"/>
    <mergeCell ref="FJ22:FZ22"/>
    <mergeCell ref="FJ23:FZ23"/>
    <mergeCell ref="FJ24:FZ24"/>
    <mergeCell ref="FJ25:FZ25"/>
    <mergeCell ref="ES25:FI25"/>
    <mergeCell ref="ES26:FI26"/>
    <mergeCell ref="ES27:FI27"/>
    <mergeCell ref="ES28:FI28"/>
    <mergeCell ref="ES29:FI29"/>
    <mergeCell ref="ES30:FI30"/>
    <mergeCell ref="ES31:FI31"/>
    <mergeCell ref="ES32:FI32"/>
    <mergeCell ref="ES33:FI33"/>
    <mergeCell ref="ES16:FI16"/>
    <mergeCell ref="ES17:FI17"/>
    <mergeCell ref="ES18:FI18"/>
    <mergeCell ref="ES19:FI19"/>
    <mergeCell ref="ES20:FI20"/>
    <mergeCell ref="ES21:FI21"/>
    <mergeCell ref="ES22:FI22"/>
    <mergeCell ref="ES23:FI23"/>
    <mergeCell ref="ES24:FI24"/>
    <mergeCell ref="ES7:FI7"/>
    <mergeCell ref="ES8:FI8"/>
    <mergeCell ref="ES9:FI9"/>
    <mergeCell ref="ES10:FI10"/>
    <mergeCell ref="ES11:FI11"/>
    <mergeCell ref="ES12:FI12"/>
    <mergeCell ref="ES13:FI13"/>
    <mergeCell ref="ES14:FI14"/>
    <mergeCell ref="ES15:FI15"/>
    <mergeCell ref="EB30:ER30"/>
    <mergeCell ref="EB31:ER31"/>
    <mergeCell ref="EB32:ER32"/>
    <mergeCell ref="EB33:ER33"/>
    <mergeCell ref="EB34:ER34"/>
    <mergeCell ref="EB35:ER35"/>
    <mergeCell ref="EB36:ER36"/>
    <mergeCell ref="EB37:ER37"/>
    <mergeCell ref="EB38:ER38"/>
    <mergeCell ref="DK38:EA38"/>
    <mergeCell ref="EB7:ER7"/>
    <mergeCell ref="EB8:ER8"/>
    <mergeCell ref="EB9:ER9"/>
    <mergeCell ref="EB10:ER10"/>
    <mergeCell ref="EB11:ER11"/>
    <mergeCell ref="EB12:ER12"/>
    <mergeCell ref="EB13:ER13"/>
    <mergeCell ref="EB14:ER14"/>
    <mergeCell ref="EB15:ER15"/>
    <mergeCell ref="EB16:ER16"/>
    <mergeCell ref="EB17:ER17"/>
    <mergeCell ref="EB18:ER18"/>
    <mergeCell ref="EB19:ER19"/>
    <mergeCell ref="EB20:ER20"/>
    <mergeCell ref="EB21:ER21"/>
    <mergeCell ref="EB22:ER22"/>
    <mergeCell ref="EB23:ER23"/>
    <mergeCell ref="EB24:ER24"/>
    <mergeCell ref="EB25:ER25"/>
    <mergeCell ref="EB26:ER26"/>
    <mergeCell ref="EB27:ER27"/>
    <mergeCell ref="EB28:ER28"/>
    <mergeCell ref="EB29:ER29"/>
    <mergeCell ref="DK29:EA29"/>
    <mergeCell ref="DK30:EA30"/>
    <mergeCell ref="DK31:EA31"/>
    <mergeCell ref="DK32:EA32"/>
    <mergeCell ref="DK33:EA33"/>
    <mergeCell ref="DK34:EA34"/>
    <mergeCell ref="DK35:EA35"/>
    <mergeCell ref="DK36:EA36"/>
    <mergeCell ref="DK37:EA37"/>
    <mergeCell ref="CT37:DJ37"/>
    <mergeCell ref="CT38:DJ38"/>
    <mergeCell ref="DK7:EA7"/>
    <mergeCell ref="DK8:EA8"/>
    <mergeCell ref="DK9:EA9"/>
    <mergeCell ref="DK10:EA10"/>
    <mergeCell ref="DK11:EA11"/>
    <mergeCell ref="DK12:EA12"/>
    <mergeCell ref="DK13:EA13"/>
    <mergeCell ref="DK14:EA14"/>
    <mergeCell ref="DK15:EA15"/>
    <mergeCell ref="DK16:EA16"/>
    <mergeCell ref="DK17:EA17"/>
    <mergeCell ref="DK18:EA18"/>
    <mergeCell ref="DK19:EA19"/>
    <mergeCell ref="DK20:EA20"/>
    <mergeCell ref="DK21:EA21"/>
    <mergeCell ref="DK22:EA22"/>
    <mergeCell ref="DK23:EA23"/>
    <mergeCell ref="DK24:EA24"/>
    <mergeCell ref="DK25:EA25"/>
    <mergeCell ref="DK26:EA26"/>
    <mergeCell ref="DK27:EA27"/>
    <mergeCell ref="DK28:EA28"/>
    <mergeCell ref="CT28:DJ28"/>
    <mergeCell ref="CT29:DJ29"/>
    <mergeCell ref="CT30:DJ30"/>
    <mergeCell ref="CT31:DJ31"/>
    <mergeCell ref="CT32:DJ32"/>
    <mergeCell ref="CT33:DJ33"/>
    <mergeCell ref="CT34:DJ34"/>
    <mergeCell ref="CT35:DJ35"/>
    <mergeCell ref="CT36:DJ36"/>
    <mergeCell ref="CC36:CS36"/>
    <mergeCell ref="CC37:CS37"/>
    <mergeCell ref="CC38:CS38"/>
    <mergeCell ref="CT7:DJ7"/>
    <mergeCell ref="CT8:DJ8"/>
    <mergeCell ref="CT9:DJ9"/>
    <mergeCell ref="CT10:DJ10"/>
    <mergeCell ref="CT11:DJ11"/>
    <mergeCell ref="CT12:DJ12"/>
    <mergeCell ref="CT13:DJ13"/>
    <mergeCell ref="CT14:DJ14"/>
    <mergeCell ref="CT15:DJ15"/>
    <mergeCell ref="CT16:DJ16"/>
    <mergeCell ref="CT17:DJ17"/>
    <mergeCell ref="CT18:DJ18"/>
    <mergeCell ref="CT19:DJ19"/>
    <mergeCell ref="CT20:DJ20"/>
    <mergeCell ref="CT21:DJ21"/>
    <mergeCell ref="CT22:DJ22"/>
    <mergeCell ref="CT23:DJ23"/>
    <mergeCell ref="CT24:DJ24"/>
    <mergeCell ref="CT25:DJ25"/>
    <mergeCell ref="CT26:DJ26"/>
    <mergeCell ref="CT27:DJ27"/>
    <mergeCell ref="CC27:CS27"/>
    <mergeCell ref="CC28:CS28"/>
    <mergeCell ref="CC29:CS29"/>
    <mergeCell ref="CC30:CS30"/>
    <mergeCell ref="CC31:CS31"/>
    <mergeCell ref="CC32:CS32"/>
    <mergeCell ref="CC33:CS33"/>
    <mergeCell ref="CC34:CS34"/>
    <mergeCell ref="CC35:CS35"/>
    <mergeCell ref="BL35:CB35"/>
    <mergeCell ref="BL36:CB36"/>
    <mergeCell ref="BL37:CB37"/>
    <mergeCell ref="BL38:CB38"/>
    <mergeCell ref="CC7:CS7"/>
    <mergeCell ref="CC8:CS8"/>
    <mergeCell ref="CC9:CS9"/>
    <mergeCell ref="CC10:CS10"/>
    <mergeCell ref="CC11:CS11"/>
    <mergeCell ref="CC12:CS12"/>
    <mergeCell ref="CC13:CS13"/>
    <mergeCell ref="CC14:CS14"/>
    <mergeCell ref="CC15:CS15"/>
    <mergeCell ref="CC16:CS16"/>
    <mergeCell ref="CC17:CS17"/>
    <mergeCell ref="CC18:CS18"/>
    <mergeCell ref="CC19:CS19"/>
    <mergeCell ref="CC20:CS20"/>
    <mergeCell ref="CC21:CS21"/>
    <mergeCell ref="CC22:CS22"/>
    <mergeCell ref="CC23:CS23"/>
    <mergeCell ref="CC24:CS24"/>
    <mergeCell ref="CC25:CS25"/>
    <mergeCell ref="CC26:CS26"/>
    <mergeCell ref="BL26:CB26"/>
    <mergeCell ref="BL27:CB27"/>
    <mergeCell ref="BL28:CB28"/>
    <mergeCell ref="BL29:CB29"/>
    <mergeCell ref="BL30:CB30"/>
    <mergeCell ref="BL31:CB31"/>
    <mergeCell ref="BL32:CB32"/>
    <mergeCell ref="BL33:CB33"/>
    <mergeCell ref="BL34:CB34"/>
    <mergeCell ref="AU34:BK34"/>
    <mergeCell ref="AU35:BK35"/>
    <mergeCell ref="AU36:BK36"/>
    <mergeCell ref="AU37:BK37"/>
    <mergeCell ref="AU38:BK38"/>
    <mergeCell ref="BL7:CB7"/>
    <mergeCell ref="BL8:CB8"/>
    <mergeCell ref="BL9:CB9"/>
    <mergeCell ref="BL10:CB10"/>
    <mergeCell ref="BL11:CB11"/>
    <mergeCell ref="BL12:CB12"/>
    <mergeCell ref="BL13:CB13"/>
    <mergeCell ref="BL14:CB14"/>
    <mergeCell ref="BL15:CB15"/>
    <mergeCell ref="BL16:CB16"/>
    <mergeCell ref="BL17:CB17"/>
    <mergeCell ref="BL18:CB18"/>
    <mergeCell ref="BL19:CB19"/>
    <mergeCell ref="BL20:CB20"/>
    <mergeCell ref="BL21:CB21"/>
    <mergeCell ref="BL22:CB22"/>
    <mergeCell ref="BL23:CB23"/>
    <mergeCell ref="BL24:CB24"/>
    <mergeCell ref="BL25:CB25"/>
    <mergeCell ref="AU25:BK25"/>
    <mergeCell ref="AU26:BK26"/>
    <mergeCell ref="AU27:BK27"/>
    <mergeCell ref="AU28:BK28"/>
    <mergeCell ref="AU29:BK29"/>
    <mergeCell ref="AU30:BK30"/>
    <mergeCell ref="AU31:BK31"/>
    <mergeCell ref="AU32:BK32"/>
    <mergeCell ref="AU33:BK33"/>
    <mergeCell ref="AD33:AT33"/>
    <mergeCell ref="AD34:AT34"/>
    <mergeCell ref="AD35:AT35"/>
    <mergeCell ref="AD36:AT36"/>
    <mergeCell ref="AD37:AT37"/>
    <mergeCell ref="AD38:AT38"/>
    <mergeCell ref="AU7:BK7"/>
    <mergeCell ref="AU8:BK8"/>
    <mergeCell ref="AU9:BK9"/>
    <mergeCell ref="AU10:BK10"/>
    <mergeCell ref="AU11:BK11"/>
    <mergeCell ref="AU12:BK12"/>
    <mergeCell ref="AU13:BK13"/>
    <mergeCell ref="AU14:BK14"/>
    <mergeCell ref="AU15:BK15"/>
    <mergeCell ref="AU16:BK16"/>
    <mergeCell ref="AU17:BK17"/>
    <mergeCell ref="AU18:BK18"/>
    <mergeCell ref="AU19:BK19"/>
    <mergeCell ref="AU20:BK20"/>
    <mergeCell ref="AU21:BK21"/>
    <mergeCell ref="AU22:BK22"/>
    <mergeCell ref="AU23:BK23"/>
    <mergeCell ref="AU24:BK24"/>
    <mergeCell ref="AD24:AT24"/>
    <mergeCell ref="AD25:AT25"/>
    <mergeCell ref="AD26:AT26"/>
    <mergeCell ref="AD27:AT27"/>
    <mergeCell ref="AD28:AT28"/>
    <mergeCell ref="AD29:AT29"/>
    <mergeCell ref="AD30:AT30"/>
    <mergeCell ref="AD31:AT31"/>
    <mergeCell ref="AD32:AT32"/>
    <mergeCell ref="AD15:AT15"/>
    <mergeCell ref="AD16:AT16"/>
    <mergeCell ref="AD17:AT17"/>
    <mergeCell ref="AD18:AT18"/>
    <mergeCell ref="AD19:AT19"/>
    <mergeCell ref="AD20:AT20"/>
    <mergeCell ref="AD21:AT21"/>
    <mergeCell ref="AD22:AT22"/>
    <mergeCell ref="AD23:AT23"/>
    <mergeCell ref="M14:AC14"/>
    <mergeCell ref="AD6:AT6"/>
    <mergeCell ref="AD7:AT7"/>
    <mergeCell ref="AD8:AT8"/>
    <mergeCell ref="AD9:AT9"/>
    <mergeCell ref="AD10:AT10"/>
    <mergeCell ref="AD11:AT11"/>
    <mergeCell ref="AD12:AT12"/>
    <mergeCell ref="AD13:AT13"/>
    <mergeCell ref="AD14:AT14"/>
    <mergeCell ref="A4:AC6"/>
    <mergeCell ref="J8:L13"/>
    <mergeCell ref="N7:AB7"/>
    <mergeCell ref="EB6:ER6"/>
    <mergeCell ref="ES6:FI6"/>
    <mergeCell ref="FJ6:FZ6"/>
    <mergeCell ref="GA6:GQ6"/>
    <mergeCell ref="GR6:HH6"/>
    <mergeCell ref="EC4:EQ5"/>
    <mergeCell ref="DK5:EA5"/>
    <mergeCell ref="ET4:FH5"/>
    <mergeCell ref="FK4:FY5"/>
    <mergeCell ref="DL4:DZ4"/>
    <mergeCell ref="GB4:GP5"/>
    <mergeCell ref="GS4:HG5"/>
    <mergeCell ref="CD4:CR5"/>
    <mergeCell ref="CU4:DI5"/>
    <mergeCell ref="AE4:AS5"/>
    <mergeCell ref="AV4:BJ5"/>
    <mergeCell ref="BM4:CA5"/>
    <mergeCell ref="CC6:CS6"/>
    <mergeCell ref="CT6:DJ6"/>
    <mergeCell ref="DK6:EA6"/>
    <mergeCell ref="AU6:BK6"/>
    <mergeCell ref="BL6:CB6"/>
    <mergeCell ref="N17:AB17"/>
    <mergeCell ref="A38:AC38"/>
    <mergeCell ref="G31:AC31"/>
    <mergeCell ref="B32:K34"/>
    <mergeCell ref="B35:K37"/>
    <mergeCell ref="M37:AC37"/>
    <mergeCell ref="O32:AA32"/>
    <mergeCell ref="M34:AC34"/>
    <mergeCell ref="O35:AA35"/>
    <mergeCell ref="O36:AA36"/>
    <mergeCell ref="N19:AB19"/>
    <mergeCell ref="A15:F23"/>
    <mergeCell ref="N18:AB18"/>
    <mergeCell ref="A3:HH3"/>
    <mergeCell ref="G24:L29"/>
    <mergeCell ref="N29:AB29"/>
    <mergeCell ref="O33:AA33"/>
    <mergeCell ref="N20:AB20"/>
    <mergeCell ref="N21:AB21"/>
    <mergeCell ref="M22:AC22"/>
    <mergeCell ref="N23:AB23"/>
    <mergeCell ref="N24:AB24"/>
    <mergeCell ref="N25:AB25"/>
    <mergeCell ref="N26:AB26"/>
    <mergeCell ref="J16:L21"/>
    <mergeCell ref="G8:I21"/>
    <mergeCell ref="N8:AB8"/>
    <mergeCell ref="N9:AB9"/>
    <mergeCell ref="N10:AB10"/>
    <mergeCell ref="N11:AB11"/>
    <mergeCell ref="N12:AB12"/>
    <mergeCell ref="N13:AB13"/>
    <mergeCell ref="N27:AB27"/>
    <mergeCell ref="N28:AB28"/>
    <mergeCell ref="M30:AC30"/>
    <mergeCell ref="N15:AB15"/>
    <mergeCell ref="N16:AB16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8" firstPageNumber="105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85">
    <pageSetUpPr fitToPage="1"/>
  </sheetPr>
  <dimension ref="A1:IV39"/>
  <sheetViews>
    <sheetView view="pageBreakPreview" zoomScaleNormal="40" zoomScaleSheetLayoutView="100" workbookViewId="0">
      <selection activeCell="CE14" sqref="CE14:CU14"/>
    </sheetView>
  </sheetViews>
  <sheetFormatPr defaultColWidth="0.6640625" defaultRowHeight="14.25" customHeight="1"/>
  <cols>
    <col min="1" max="29" width="0.6640625" style="3" customWidth="1"/>
    <col min="30" max="80" width="0.6640625" style="3"/>
    <col min="81" max="219" width="0.6640625" style="3" customWidth="1"/>
    <col min="220" max="16384" width="0.6640625" style="3"/>
  </cols>
  <sheetData>
    <row r="1" spans="1:256" ht="19.5" customHeight="1"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</row>
    <row r="2" spans="1:256" ht="19.5" customHeight="1"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</row>
    <row r="3" spans="1:256" ht="19.5" customHeight="1" thickBot="1"/>
    <row r="4" spans="1:256" s="115" customFormat="1" ht="25.5" customHeight="1">
      <c r="A4" s="178" t="s">
        <v>12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281"/>
      <c r="AD4" s="5"/>
      <c r="AE4" s="188" t="s">
        <v>86</v>
      </c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58"/>
      <c r="AU4" s="5"/>
      <c r="AV4" s="172" t="s">
        <v>134</v>
      </c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24"/>
      <c r="BL4" s="5"/>
      <c r="BM4" s="172" t="s">
        <v>136</v>
      </c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53"/>
      <c r="CC4" s="5"/>
      <c r="CD4" s="188" t="s">
        <v>103</v>
      </c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57"/>
      <c r="CT4" s="27"/>
      <c r="CU4" s="188" t="s">
        <v>137</v>
      </c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03"/>
      <c r="DK4" s="41"/>
      <c r="DL4" s="172" t="s">
        <v>138</v>
      </c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42"/>
      <c r="EB4" s="41"/>
      <c r="EC4" s="172" t="s">
        <v>155</v>
      </c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8"/>
      <c r="ES4" s="27"/>
      <c r="ET4" s="188" t="s">
        <v>139</v>
      </c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04"/>
      <c r="FJ4" s="5"/>
      <c r="FK4" s="188" t="s">
        <v>140</v>
      </c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57"/>
      <c r="GA4" s="5"/>
      <c r="GB4" s="188" t="s">
        <v>141</v>
      </c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05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5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4"/>
      <c r="AD5" s="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32"/>
      <c r="AU5" s="12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61"/>
      <c r="BL5" s="12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32"/>
      <c r="CC5" s="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59"/>
      <c r="CT5" s="12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06"/>
      <c r="DK5" s="44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06"/>
      <c r="EB5" s="44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59"/>
      <c r="ES5" s="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59"/>
      <c r="FJ5" s="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59"/>
      <c r="GA5" s="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62"/>
    </row>
    <row r="6" spans="1:256" ht="14.25" customHeight="1" thickBo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7"/>
      <c r="AD6" s="190" t="s">
        <v>87</v>
      </c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9"/>
      <c r="AU6" s="190" t="s">
        <v>88</v>
      </c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9"/>
      <c r="BL6" s="190" t="s">
        <v>89</v>
      </c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90" t="s">
        <v>97</v>
      </c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9"/>
      <c r="CT6" s="190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9"/>
      <c r="DK6" s="190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9"/>
      <c r="EB6" s="190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9"/>
      <c r="ES6" s="190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9"/>
      <c r="FJ6" s="190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9"/>
      <c r="GA6" s="190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7"/>
    </row>
    <row r="7" spans="1:256" s="35" customFormat="1" ht="14.25" customHeight="1">
      <c r="A7" s="110"/>
      <c r="B7" s="65"/>
      <c r="C7" s="65"/>
      <c r="D7" s="65"/>
      <c r="E7" s="65"/>
      <c r="F7" s="66"/>
      <c r="G7" s="117"/>
      <c r="H7" s="68"/>
      <c r="I7" s="65"/>
      <c r="J7" s="118"/>
      <c r="K7" s="65"/>
      <c r="L7" s="66"/>
      <c r="M7" s="119"/>
      <c r="N7" s="288" t="s">
        <v>124</v>
      </c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120"/>
      <c r="AD7" s="235">
        <v>0</v>
      </c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>
        <v>0</v>
      </c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>
        <v>0</v>
      </c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198">
        <v>37685</v>
      </c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>
        <v>0</v>
      </c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>
        <v>0</v>
      </c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>
        <v>0</v>
      </c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235">
        <v>0</v>
      </c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198">
        <v>0</v>
      </c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>
        <v>0</v>
      </c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249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6" customFormat="1" ht="14.25" customHeight="1">
      <c r="A8" s="72"/>
      <c r="B8" s="73"/>
      <c r="C8" s="73"/>
      <c r="D8" s="73"/>
      <c r="E8" s="73"/>
      <c r="F8" s="74"/>
      <c r="G8" s="267" t="s">
        <v>42</v>
      </c>
      <c r="H8" s="223"/>
      <c r="I8" s="224"/>
      <c r="J8" s="267" t="s">
        <v>125</v>
      </c>
      <c r="K8" s="223"/>
      <c r="L8" s="224"/>
      <c r="M8" s="121"/>
      <c r="N8" s="158" t="s">
        <v>46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79"/>
      <c r="AD8" s="201">
        <v>0</v>
      </c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>
        <v>0</v>
      </c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>
        <v>0</v>
      </c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192">
        <v>60311</v>
      </c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>
        <v>0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>
        <v>0</v>
      </c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>
        <v>0</v>
      </c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201">
        <v>0</v>
      </c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192">
        <v>0</v>
      </c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>
        <v>0</v>
      </c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7"/>
    </row>
    <row r="9" spans="1:256" s="36" customFormat="1" ht="14.25" customHeight="1">
      <c r="A9" s="72"/>
      <c r="B9" s="73"/>
      <c r="C9" s="73"/>
      <c r="D9" s="73"/>
      <c r="E9" s="73"/>
      <c r="F9" s="74"/>
      <c r="G9" s="267"/>
      <c r="H9" s="223"/>
      <c r="I9" s="224"/>
      <c r="J9" s="267"/>
      <c r="K9" s="223"/>
      <c r="L9" s="224"/>
      <c r="M9" s="121"/>
      <c r="N9" s="158" t="s">
        <v>47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79"/>
      <c r="AD9" s="201">
        <v>0</v>
      </c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>
        <v>0</v>
      </c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>
        <v>0</v>
      </c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192">
        <v>67484</v>
      </c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>
        <v>0</v>
      </c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>
        <v>0</v>
      </c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>
        <v>0</v>
      </c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201">
        <v>0</v>
      </c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192">
        <v>0</v>
      </c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>
        <v>0</v>
      </c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7"/>
    </row>
    <row r="10" spans="1:256" s="36" customFormat="1" ht="14.25" customHeight="1">
      <c r="A10" s="72"/>
      <c r="B10" s="73"/>
      <c r="C10" s="73"/>
      <c r="D10" s="73"/>
      <c r="E10" s="73"/>
      <c r="F10" s="74"/>
      <c r="G10" s="267"/>
      <c r="H10" s="223"/>
      <c r="I10" s="224"/>
      <c r="J10" s="267"/>
      <c r="K10" s="223"/>
      <c r="L10" s="224"/>
      <c r="M10" s="121"/>
      <c r="N10" s="158" t="s">
        <v>48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79"/>
      <c r="AD10" s="201">
        <v>0</v>
      </c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>
        <v>0</v>
      </c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>
        <v>0</v>
      </c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192">
        <v>271093</v>
      </c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>
        <v>0</v>
      </c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>
        <v>0</v>
      </c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>
        <v>5</v>
      </c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201">
        <v>0</v>
      </c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192">
        <v>0</v>
      </c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>
        <v>0</v>
      </c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7"/>
    </row>
    <row r="11" spans="1:256" s="36" customFormat="1" ht="14.25" customHeight="1">
      <c r="A11" s="72"/>
      <c r="B11" s="73"/>
      <c r="C11" s="73"/>
      <c r="D11" s="73"/>
      <c r="E11" s="73"/>
      <c r="F11" s="74"/>
      <c r="G11" s="267"/>
      <c r="H11" s="223"/>
      <c r="I11" s="224"/>
      <c r="J11" s="267"/>
      <c r="K11" s="223"/>
      <c r="L11" s="224"/>
      <c r="M11" s="121"/>
      <c r="N11" s="158" t="s">
        <v>49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79"/>
      <c r="AD11" s="201">
        <v>0</v>
      </c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>
        <v>0</v>
      </c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>
        <v>0</v>
      </c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192">
        <v>158212</v>
      </c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0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>
        <v>0</v>
      </c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>
        <v>30</v>
      </c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201">
        <v>0</v>
      </c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192">
        <v>0</v>
      </c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>
        <v>0</v>
      </c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7"/>
    </row>
    <row r="12" spans="1:256" s="36" customFormat="1" ht="14.25" customHeight="1">
      <c r="A12" s="72"/>
      <c r="B12" s="73"/>
      <c r="C12" s="73"/>
      <c r="D12" s="73"/>
      <c r="E12" s="73"/>
      <c r="F12" s="74"/>
      <c r="G12" s="267"/>
      <c r="H12" s="223"/>
      <c r="I12" s="224"/>
      <c r="J12" s="267"/>
      <c r="K12" s="223"/>
      <c r="L12" s="224"/>
      <c r="M12" s="121"/>
      <c r="N12" s="158" t="s">
        <v>50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79"/>
      <c r="AD12" s="201">
        <v>0</v>
      </c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>
        <v>0</v>
      </c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>
        <v>0</v>
      </c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192">
        <v>436782</v>
      </c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>
        <v>0</v>
      </c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>
        <v>0</v>
      </c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>
        <v>0</v>
      </c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201">
        <v>0</v>
      </c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192">
        <v>0</v>
      </c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>
        <v>0</v>
      </c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7"/>
    </row>
    <row r="13" spans="1:256" s="36" customFormat="1" ht="14.25" customHeight="1">
      <c r="A13" s="72"/>
      <c r="B13" s="73"/>
      <c r="C13" s="73"/>
      <c r="D13" s="73"/>
      <c r="E13" s="73"/>
      <c r="F13" s="74"/>
      <c r="G13" s="267"/>
      <c r="H13" s="223"/>
      <c r="I13" s="224"/>
      <c r="J13" s="267"/>
      <c r="K13" s="223"/>
      <c r="L13" s="224"/>
      <c r="M13" s="121"/>
      <c r="N13" s="229" t="s">
        <v>51</v>
      </c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79"/>
      <c r="AD13" s="201">
        <v>0</v>
      </c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>
        <v>0</v>
      </c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>
        <v>0</v>
      </c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192">
        <v>72369</v>
      </c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>
        <v>0</v>
      </c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>
        <v>0</v>
      </c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>
        <v>0</v>
      </c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201">
        <v>0</v>
      </c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192">
        <v>0</v>
      </c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>
        <v>0</v>
      </c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7"/>
    </row>
    <row r="14" spans="1:256" s="36" customFormat="1" ht="14.25" customHeight="1">
      <c r="A14" s="72"/>
      <c r="B14" s="73"/>
      <c r="C14" s="73"/>
      <c r="D14" s="73"/>
      <c r="E14" s="73"/>
      <c r="F14" s="74"/>
      <c r="G14" s="267"/>
      <c r="H14" s="223"/>
      <c r="I14" s="224"/>
      <c r="J14" s="111"/>
      <c r="K14" s="89"/>
      <c r="L14" s="90"/>
      <c r="M14" s="260" t="s">
        <v>70</v>
      </c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34"/>
      <c r="AD14" s="201">
        <f t="shared" ref="AD14" si="0">SUM(AD7,AD8,AD9,AD10,AD11,AD12,AD13)</f>
        <v>0</v>
      </c>
      <c r="AE14" s="201">
        <v>59453</v>
      </c>
      <c r="AF14" s="201">
        <v>59453</v>
      </c>
      <c r="AG14" s="201">
        <v>59453</v>
      </c>
      <c r="AH14" s="201">
        <v>59453</v>
      </c>
      <c r="AI14" s="201">
        <v>59453</v>
      </c>
      <c r="AJ14" s="201">
        <v>59453</v>
      </c>
      <c r="AK14" s="201">
        <v>59453</v>
      </c>
      <c r="AL14" s="201">
        <v>59453</v>
      </c>
      <c r="AM14" s="201">
        <v>59453</v>
      </c>
      <c r="AN14" s="201">
        <v>59453</v>
      </c>
      <c r="AO14" s="201">
        <v>59453</v>
      </c>
      <c r="AP14" s="201">
        <v>59453</v>
      </c>
      <c r="AQ14" s="201">
        <v>59453</v>
      </c>
      <c r="AR14" s="201">
        <v>59453</v>
      </c>
      <c r="AS14" s="201">
        <v>59453</v>
      </c>
      <c r="AT14" s="201">
        <v>59453</v>
      </c>
      <c r="AU14" s="201">
        <f t="shared" ref="AU14:CT14" si="1">SUM(AU7,AU8,AU9,AU10,AU11,AU12,AU13)</f>
        <v>0</v>
      </c>
      <c r="AV14" s="201">
        <v>59453</v>
      </c>
      <c r="AW14" s="201">
        <v>59453</v>
      </c>
      <c r="AX14" s="201">
        <v>59453</v>
      </c>
      <c r="AY14" s="201">
        <v>59453</v>
      </c>
      <c r="AZ14" s="201">
        <v>59453</v>
      </c>
      <c r="BA14" s="201">
        <v>59453</v>
      </c>
      <c r="BB14" s="201">
        <v>59453</v>
      </c>
      <c r="BC14" s="201">
        <v>59453</v>
      </c>
      <c r="BD14" s="201">
        <v>59453</v>
      </c>
      <c r="BE14" s="201">
        <v>59453</v>
      </c>
      <c r="BF14" s="201">
        <v>59453</v>
      </c>
      <c r="BG14" s="201">
        <v>59453</v>
      </c>
      <c r="BH14" s="201">
        <v>59453</v>
      </c>
      <c r="BI14" s="201">
        <v>59453</v>
      </c>
      <c r="BJ14" s="201">
        <v>59453</v>
      </c>
      <c r="BK14" s="201">
        <v>59453</v>
      </c>
      <c r="BL14" s="201">
        <f t="shared" si="1"/>
        <v>0</v>
      </c>
      <c r="BM14" s="201">
        <v>59453</v>
      </c>
      <c r="BN14" s="201">
        <v>59453</v>
      </c>
      <c r="BO14" s="201">
        <v>59453</v>
      </c>
      <c r="BP14" s="201">
        <v>59453</v>
      </c>
      <c r="BQ14" s="201">
        <v>59453</v>
      </c>
      <c r="BR14" s="201">
        <v>59453</v>
      </c>
      <c r="BS14" s="201">
        <v>59453</v>
      </c>
      <c r="BT14" s="201">
        <v>59453</v>
      </c>
      <c r="BU14" s="201">
        <v>59453</v>
      </c>
      <c r="BV14" s="201">
        <v>59453</v>
      </c>
      <c r="BW14" s="201">
        <v>59453</v>
      </c>
      <c r="BX14" s="201">
        <v>59453</v>
      </c>
      <c r="BY14" s="201">
        <v>59453</v>
      </c>
      <c r="BZ14" s="201">
        <v>59453</v>
      </c>
      <c r="CA14" s="201">
        <v>59453</v>
      </c>
      <c r="CB14" s="201">
        <v>59453</v>
      </c>
      <c r="CC14" s="192">
        <f t="shared" si="1"/>
        <v>1103936</v>
      </c>
      <c r="CD14" s="192">
        <v>59453</v>
      </c>
      <c r="CE14" s="192">
        <v>59453</v>
      </c>
      <c r="CF14" s="192">
        <v>59453</v>
      </c>
      <c r="CG14" s="192">
        <v>59453</v>
      </c>
      <c r="CH14" s="192">
        <v>59453</v>
      </c>
      <c r="CI14" s="192">
        <v>59453</v>
      </c>
      <c r="CJ14" s="192">
        <v>59453</v>
      </c>
      <c r="CK14" s="192">
        <v>59453</v>
      </c>
      <c r="CL14" s="192">
        <v>59453</v>
      </c>
      <c r="CM14" s="192">
        <v>59453</v>
      </c>
      <c r="CN14" s="192">
        <v>59453</v>
      </c>
      <c r="CO14" s="192">
        <v>59453</v>
      </c>
      <c r="CP14" s="192">
        <v>59453</v>
      </c>
      <c r="CQ14" s="192">
        <v>59453</v>
      </c>
      <c r="CR14" s="192">
        <v>59453</v>
      </c>
      <c r="CS14" s="192">
        <v>59453</v>
      </c>
      <c r="CT14" s="192">
        <f t="shared" si="1"/>
        <v>0</v>
      </c>
      <c r="CU14" s="192">
        <v>59453</v>
      </c>
      <c r="CV14" s="192">
        <v>59453</v>
      </c>
      <c r="CW14" s="192">
        <v>59453</v>
      </c>
      <c r="CX14" s="192">
        <v>59453</v>
      </c>
      <c r="CY14" s="192">
        <v>59453</v>
      </c>
      <c r="CZ14" s="192">
        <v>59453</v>
      </c>
      <c r="DA14" s="192">
        <v>59453</v>
      </c>
      <c r="DB14" s="192">
        <v>59453</v>
      </c>
      <c r="DC14" s="192">
        <v>59453</v>
      </c>
      <c r="DD14" s="192">
        <v>59453</v>
      </c>
      <c r="DE14" s="192">
        <v>59453</v>
      </c>
      <c r="DF14" s="192">
        <v>59453</v>
      </c>
      <c r="DG14" s="192">
        <v>59453</v>
      </c>
      <c r="DH14" s="192">
        <v>59453</v>
      </c>
      <c r="DI14" s="192">
        <v>59453</v>
      </c>
      <c r="DJ14" s="192">
        <v>59453</v>
      </c>
      <c r="DK14" s="192">
        <f t="shared" ref="DK14:FJ14" si="2">SUM(DK7,DK8,DK9,DK10,DK11,DK12,DK13)</f>
        <v>0</v>
      </c>
      <c r="DL14" s="192">
        <v>59453</v>
      </c>
      <c r="DM14" s="192">
        <v>59453</v>
      </c>
      <c r="DN14" s="192">
        <v>59453</v>
      </c>
      <c r="DO14" s="192">
        <v>59453</v>
      </c>
      <c r="DP14" s="192">
        <v>59453</v>
      </c>
      <c r="DQ14" s="192">
        <v>59453</v>
      </c>
      <c r="DR14" s="192">
        <v>59453</v>
      </c>
      <c r="DS14" s="192">
        <v>59453</v>
      </c>
      <c r="DT14" s="192">
        <v>59453</v>
      </c>
      <c r="DU14" s="192">
        <v>59453</v>
      </c>
      <c r="DV14" s="192">
        <v>59453</v>
      </c>
      <c r="DW14" s="192">
        <v>59453</v>
      </c>
      <c r="DX14" s="192">
        <v>59453</v>
      </c>
      <c r="DY14" s="192">
        <v>59453</v>
      </c>
      <c r="DZ14" s="192">
        <v>59453</v>
      </c>
      <c r="EA14" s="192">
        <v>59453</v>
      </c>
      <c r="EB14" s="192">
        <f t="shared" si="2"/>
        <v>35</v>
      </c>
      <c r="EC14" s="192">
        <v>59453</v>
      </c>
      <c r="ED14" s="192">
        <v>59453</v>
      </c>
      <c r="EE14" s="192">
        <v>59453</v>
      </c>
      <c r="EF14" s="192">
        <v>59453</v>
      </c>
      <c r="EG14" s="192">
        <v>59453</v>
      </c>
      <c r="EH14" s="192">
        <v>59453</v>
      </c>
      <c r="EI14" s="192">
        <v>59453</v>
      </c>
      <c r="EJ14" s="192">
        <v>59453</v>
      </c>
      <c r="EK14" s="192">
        <v>59453</v>
      </c>
      <c r="EL14" s="192">
        <v>59453</v>
      </c>
      <c r="EM14" s="192">
        <v>59453</v>
      </c>
      <c r="EN14" s="192">
        <v>59453</v>
      </c>
      <c r="EO14" s="192">
        <v>59453</v>
      </c>
      <c r="EP14" s="192">
        <v>59453</v>
      </c>
      <c r="EQ14" s="192">
        <v>59453</v>
      </c>
      <c r="ER14" s="192">
        <v>59453</v>
      </c>
      <c r="ES14" s="201">
        <f t="shared" si="2"/>
        <v>0</v>
      </c>
      <c r="ET14" s="201">
        <v>59453</v>
      </c>
      <c r="EU14" s="201">
        <v>59453</v>
      </c>
      <c r="EV14" s="201">
        <v>59453</v>
      </c>
      <c r="EW14" s="201">
        <v>59453</v>
      </c>
      <c r="EX14" s="201">
        <v>59453</v>
      </c>
      <c r="EY14" s="201">
        <v>59453</v>
      </c>
      <c r="EZ14" s="201">
        <v>59453</v>
      </c>
      <c r="FA14" s="201">
        <v>59453</v>
      </c>
      <c r="FB14" s="201">
        <v>59453</v>
      </c>
      <c r="FC14" s="201">
        <v>59453</v>
      </c>
      <c r="FD14" s="201">
        <v>59453</v>
      </c>
      <c r="FE14" s="201">
        <v>59453</v>
      </c>
      <c r="FF14" s="201">
        <v>59453</v>
      </c>
      <c r="FG14" s="201">
        <v>59453</v>
      </c>
      <c r="FH14" s="201">
        <v>59453</v>
      </c>
      <c r="FI14" s="201">
        <v>59453</v>
      </c>
      <c r="FJ14" s="192">
        <f t="shared" si="2"/>
        <v>0</v>
      </c>
      <c r="FK14" s="192">
        <v>59453</v>
      </c>
      <c r="FL14" s="192">
        <v>59453</v>
      </c>
      <c r="FM14" s="192">
        <v>59453</v>
      </c>
      <c r="FN14" s="192">
        <v>59453</v>
      </c>
      <c r="FO14" s="192">
        <v>59453</v>
      </c>
      <c r="FP14" s="192">
        <v>59453</v>
      </c>
      <c r="FQ14" s="192">
        <v>59453</v>
      </c>
      <c r="FR14" s="192">
        <v>59453</v>
      </c>
      <c r="FS14" s="192">
        <v>59453</v>
      </c>
      <c r="FT14" s="192">
        <v>59453</v>
      </c>
      <c r="FU14" s="192">
        <v>59453</v>
      </c>
      <c r="FV14" s="192">
        <v>59453</v>
      </c>
      <c r="FW14" s="192">
        <v>59453</v>
      </c>
      <c r="FX14" s="192">
        <v>59453</v>
      </c>
      <c r="FY14" s="192">
        <v>59453</v>
      </c>
      <c r="FZ14" s="192">
        <v>59453</v>
      </c>
      <c r="GA14" s="192">
        <f t="shared" ref="GA14" si="3">SUM(GA7,GA8,GA9,GA10,GA11,GA12,GA13)</f>
        <v>0</v>
      </c>
      <c r="GB14" s="192">
        <v>59453</v>
      </c>
      <c r="GC14" s="192">
        <v>59453</v>
      </c>
      <c r="GD14" s="192">
        <v>59453</v>
      </c>
      <c r="GE14" s="192">
        <v>59453</v>
      </c>
      <c r="GF14" s="192">
        <v>59453</v>
      </c>
      <c r="GG14" s="192">
        <v>59453</v>
      </c>
      <c r="GH14" s="192">
        <v>59453</v>
      </c>
      <c r="GI14" s="192">
        <v>59453</v>
      </c>
      <c r="GJ14" s="192">
        <v>59453</v>
      </c>
      <c r="GK14" s="192">
        <v>59453</v>
      </c>
      <c r="GL14" s="192">
        <v>59453</v>
      </c>
      <c r="GM14" s="192">
        <v>59453</v>
      </c>
      <c r="GN14" s="192">
        <v>59453</v>
      </c>
      <c r="GO14" s="192">
        <v>59453</v>
      </c>
      <c r="GP14" s="192">
        <v>59453</v>
      </c>
      <c r="GQ14" s="197">
        <v>59453</v>
      </c>
    </row>
    <row r="15" spans="1:256" s="36" customFormat="1" ht="14.25" customHeight="1">
      <c r="A15" s="276" t="s">
        <v>126</v>
      </c>
      <c r="B15" s="277"/>
      <c r="C15" s="277"/>
      <c r="D15" s="277"/>
      <c r="E15" s="277"/>
      <c r="F15" s="278"/>
      <c r="G15" s="267"/>
      <c r="H15" s="223"/>
      <c r="I15" s="224"/>
      <c r="J15" s="122"/>
      <c r="K15" s="93"/>
      <c r="L15" s="94"/>
      <c r="M15" s="123"/>
      <c r="N15" s="271" t="s">
        <v>124</v>
      </c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124"/>
      <c r="AD15" s="201">
        <v>11445</v>
      </c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>
        <v>21</v>
      </c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>
        <v>11424</v>
      </c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192">
        <v>597303</v>
      </c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>
        <v>0</v>
      </c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>
        <v>0</v>
      </c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>
        <v>0</v>
      </c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201">
        <v>0</v>
      </c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192">
        <v>609</v>
      </c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>
        <v>332440</v>
      </c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7"/>
    </row>
    <row r="16" spans="1:256" s="36" customFormat="1" ht="14.25" customHeight="1">
      <c r="A16" s="276"/>
      <c r="B16" s="277"/>
      <c r="C16" s="277"/>
      <c r="D16" s="277"/>
      <c r="E16" s="277"/>
      <c r="F16" s="278"/>
      <c r="G16" s="267"/>
      <c r="H16" s="223"/>
      <c r="I16" s="224"/>
      <c r="J16" s="267" t="s">
        <v>127</v>
      </c>
      <c r="K16" s="272"/>
      <c r="L16" s="273"/>
      <c r="M16" s="121"/>
      <c r="N16" s="158" t="s">
        <v>46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79"/>
      <c r="AD16" s="201">
        <v>927</v>
      </c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>
        <v>0</v>
      </c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>
        <v>927</v>
      </c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192">
        <v>58101</v>
      </c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>
        <v>0</v>
      </c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>
        <v>0</v>
      </c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>
        <v>0</v>
      </c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201">
        <v>0</v>
      </c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192">
        <v>0</v>
      </c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>
        <v>32630</v>
      </c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7"/>
    </row>
    <row r="17" spans="1:199" s="36" customFormat="1" ht="14.25" customHeight="1">
      <c r="A17" s="276"/>
      <c r="B17" s="277"/>
      <c r="C17" s="277"/>
      <c r="D17" s="277"/>
      <c r="E17" s="277"/>
      <c r="F17" s="278"/>
      <c r="G17" s="267"/>
      <c r="H17" s="223"/>
      <c r="I17" s="224"/>
      <c r="J17" s="274"/>
      <c r="K17" s="272"/>
      <c r="L17" s="273"/>
      <c r="M17" s="121"/>
      <c r="N17" s="158" t="s">
        <v>47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79"/>
      <c r="AD17" s="201">
        <v>3316</v>
      </c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>
        <v>0</v>
      </c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>
        <v>3316</v>
      </c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192">
        <v>207606</v>
      </c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>
        <v>0</v>
      </c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>
        <v>0</v>
      </c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>
        <v>0</v>
      </c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201">
        <v>0</v>
      </c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192">
        <v>0</v>
      </c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>
        <v>138608</v>
      </c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7"/>
    </row>
    <row r="18" spans="1:199" s="36" customFormat="1" ht="14.25" customHeight="1">
      <c r="A18" s="276"/>
      <c r="B18" s="277"/>
      <c r="C18" s="277"/>
      <c r="D18" s="277"/>
      <c r="E18" s="277"/>
      <c r="F18" s="278"/>
      <c r="G18" s="267"/>
      <c r="H18" s="223"/>
      <c r="I18" s="224"/>
      <c r="J18" s="274"/>
      <c r="K18" s="272"/>
      <c r="L18" s="273"/>
      <c r="M18" s="121"/>
      <c r="N18" s="158" t="s">
        <v>48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79"/>
      <c r="AD18" s="201">
        <v>8466</v>
      </c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>
        <v>0</v>
      </c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>
        <v>8466</v>
      </c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192">
        <v>758677</v>
      </c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>
        <v>0</v>
      </c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>
        <v>0</v>
      </c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>
        <v>0</v>
      </c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201">
        <v>0</v>
      </c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192">
        <v>0</v>
      </c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>
        <v>409751</v>
      </c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7"/>
    </row>
    <row r="19" spans="1:199" s="36" customFormat="1" ht="14.25" customHeight="1">
      <c r="A19" s="276"/>
      <c r="B19" s="277"/>
      <c r="C19" s="277"/>
      <c r="D19" s="277"/>
      <c r="E19" s="277"/>
      <c r="F19" s="278"/>
      <c r="G19" s="267"/>
      <c r="H19" s="223"/>
      <c r="I19" s="224"/>
      <c r="J19" s="274"/>
      <c r="K19" s="272"/>
      <c r="L19" s="273"/>
      <c r="M19" s="121"/>
      <c r="N19" s="158" t="s">
        <v>49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79"/>
      <c r="AD19" s="201">
        <v>1887</v>
      </c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>
        <v>0</v>
      </c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>
        <v>1887</v>
      </c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192">
        <v>229704</v>
      </c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>
        <v>0</v>
      </c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>
        <v>0</v>
      </c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>
        <v>0</v>
      </c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201">
        <v>0</v>
      </c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192">
        <v>0</v>
      </c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>
        <v>104733</v>
      </c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7"/>
    </row>
    <row r="20" spans="1:199" s="36" customFormat="1" ht="14.25" customHeight="1">
      <c r="A20" s="276"/>
      <c r="B20" s="277"/>
      <c r="C20" s="277"/>
      <c r="D20" s="277"/>
      <c r="E20" s="277"/>
      <c r="F20" s="278"/>
      <c r="G20" s="267"/>
      <c r="H20" s="223"/>
      <c r="I20" s="224"/>
      <c r="J20" s="274"/>
      <c r="K20" s="272"/>
      <c r="L20" s="273"/>
      <c r="M20" s="121"/>
      <c r="N20" s="158" t="s">
        <v>50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79"/>
      <c r="AD20" s="201">
        <v>491</v>
      </c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>
        <v>0</v>
      </c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>
        <v>491</v>
      </c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192">
        <v>69261</v>
      </c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>
        <v>0</v>
      </c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>
        <v>0</v>
      </c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>
        <v>14</v>
      </c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201">
        <v>0</v>
      </c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192">
        <v>0</v>
      </c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>
        <v>30789</v>
      </c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7"/>
    </row>
    <row r="21" spans="1:199" s="36" customFormat="1" ht="14.25" customHeight="1">
      <c r="A21" s="276"/>
      <c r="B21" s="277"/>
      <c r="C21" s="277"/>
      <c r="D21" s="277"/>
      <c r="E21" s="277"/>
      <c r="F21" s="278"/>
      <c r="G21" s="267"/>
      <c r="H21" s="223"/>
      <c r="I21" s="224"/>
      <c r="J21" s="274"/>
      <c r="K21" s="272"/>
      <c r="L21" s="273"/>
      <c r="M21" s="121"/>
      <c r="N21" s="229" t="s">
        <v>51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79"/>
      <c r="AD21" s="201">
        <v>185</v>
      </c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>
        <v>0</v>
      </c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>
        <v>185</v>
      </c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192">
        <v>27678</v>
      </c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>
        <v>0</v>
      </c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>
        <v>0</v>
      </c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>
        <v>0</v>
      </c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201">
        <v>0</v>
      </c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192">
        <v>0</v>
      </c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>
        <v>13022</v>
      </c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7"/>
    </row>
    <row r="22" spans="1:199" s="36" customFormat="1" ht="14.25" customHeight="1">
      <c r="A22" s="276"/>
      <c r="B22" s="277"/>
      <c r="C22" s="277"/>
      <c r="D22" s="277"/>
      <c r="E22" s="277"/>
      <c r="F22" s="278"/>
      <c r="G22" s="111"/>
      <c r="H22" s="89"/>
      <c r="I22" s="89"/>
      <c r="J22" s="111"/>
      <c r="K22" s="89"/>
      <c r="L22" s="90"/>
      <c r="M22" s="260" t="s">
        <v>70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34"/>
      <c r="AD22" s="201">
        <f t="shared" ref="AD22" si="4">SUM(AD15,AD16,AD17,AD18,AD19,AD20,AD21)</f>
        <v>26717</v>
      </c>
      <c r="AE22" s="201">
        <v>51468</v>
      </c>
      <c r="AF22" s="201">
        <v>51468</v>
      </c>
      <c r="AG22" s="201">
        <v>51468</v>
      </c>
      <c r="AH22" s="201">
        <v>51468</v>
      </c>
      <c r="AI22" s="201">
        <v>51468</v>
      </c>
      <c r="AJ22" s="201">
        <v>51468</v>
      </c>
      <c r="AK22" s="201">
        <v>51468</v>
      </c>
      <c r="AL22" s="201">
        <v>51468</v>
      </c>
      <c r="AM22" s="201">
        <v>51468</v>
      </c>
      <c r="AN22" s="201">
        <v>51468</v>
      </c>
      <c r="AO22" s="201">
        <v>51468</v>
      </c>
      <c r="AP22" s="201">
        <v>51468</v>
      </c>
      <c r="AQ22" s="201">
        <v>51468</v>
      </c>
      <c r="AR22" s="201">
        <v>51468</v>
      </c>
      <c r="AS22" s="201">
        <v>51468</v>
      </c>
      <c r="AT22" s="201">
        <v>51468</v>
      </c>
      <c r="AU22" s="201">
        <f t="shared" ref="AU22:CT22" si="5">SUM(AU15,AU16,AU17,AU18,AU19,AU20,AU21)</f>
        <v>21</v>
      </c>
      <c r="AV22" s="201">
        <v>51468</v>
      </c>
      <c r="AW22" s="201">
        <v>51468</v>
      </c>
      <c r="AX22" s="201">
        <v>51468</v>
      </c>
      <c r="AY22" s="201">
        <v>51468</v>
      </c>
      <c r="AZ22" s="201">
        <v>51468</v>
      </c>
      <c r="BA22" s="201">
        <v>51468</v>
      </c>
      <c r="BB22" s="201">
        <v>51468</v>
      </c>
      <c r="BC22" s="201">
        <v>51468</v>
      </c>
      <c r="BD22" s="201">
        <v>51468</v>
      </c>
      <c r="BE22" s="201">
        <v>51468</v>
      </c>
      <c r="BF22" s="201">
        <v>51468</v>
      </c>
      <c r="BG22" s="201">
        <v>51468</v>
      </c>
      <c r="BH22" s="201">
        <v>51468</v>
      </c>
      <c r="BI22" s="201">
        <v>51468</v>
      </c>
      <c r="BJ22" s="201">
        <v>51468</v>
      </c>
      <c r="BK22" s="201">
        <v>51468</v>
      </c>
      <c r="BL22" s="201">
        <f t="shared" si="5"/>
        <v>26696</v>
      </c>
      <c r="BM22" s="201">
        <v>51468</v>
      </c>
      <c r="BN22" s="201">
        <v>51468</v>
      </c>
      <c r="BO22" s="201">
        <v>51468</v>
      </c>
      <c r="BP22" s="201">
        <v>51468</v>
      </c>
      <c r="BQ22" s="201">
        <v>51468</v>
      </c>
      <c r="BR22" s="201">
        <v>51468</v>
      </c>
      <c r="BS22" s="201">
        <v>51468</v>
      </c>
      <c r="BT22" s="201">
        <v>51468</v>
      </c>
      <c r="BU22" s="201">
        <v>51468</v>
      </c>
      <c r="BV22" s="201">
        <v>51468</v>
      </c>
      <c r="BW22" s="201">
        <v>51468</v>
      </c>
      <c r="BX22" s="201">
        <v>51468</v>
      </c>
      <c r="BY22" s="201">
        <v>51468</v>
      </c>
      <c r="BZ22" s="201">
        <v>51468</v>
      </c>
      <c r="CA22" s="201">
        <v>51468</v>
      </c>
      <c r="CB22" s="201">
        <v>51468</v>
      </c>
      <c r="CC22" s="192">
        <f t="shared" si="5"/>
        <v>1948330</v>
      </c>
      <c r="CD22" s="192">
        <v>51468</v>
      </c>
      <c r="CE22" s="192">
        <v>51468</v>
      </c>
      <c r="CF22" s="192">
        <v>51468</v>
      </c>
      <c r="CG22" s="192">
        <v>51468</v>
      </c>
      <c r="CH22" s="192">
        <v>51468</v>
      </c>
      <c r="CI22" s="192">
        <v>51468</v>
      </c>
      <c r="CJ22" s="192">
        <v>51468</v>
      </c>
      <c r="CK22" s="192">
        <v>51468</v>
      </c>
      <c r="CL22" s="192">
        <v>51468</v>
      </c>
      <c r="CM22" s="192">
        <v>51468</v>
      </c>
      <c r="CN22" s="192">
        <v>51468</v>
      </c>
      <c r="CO22" s="192">
        <v>51468</v>
      </c>
      <c r="CP22" s="192">
        <v>51468</v>
      </c>
      <c r="CQ22" s="192">
        <v>51468</v>
      </c>
      <c r="CR22" s="192">
        <v>51468</v>
      </c>
      <c r="CS22" s="192">
        <v>51468</v>
      </c>
      <c r="CT22" s="192">
        <f t="shared" si="5"/>
        <v>0</v>
      </c>
      <c r="CU22" s="192">
        <v>51468</v>
      </c>
      <c r="CV22" s="192">
        <v>51468</v>
      </c>
      <c r="CW22" s="192">
        <v>51468</v>
      </c>
      <c r="CX22" s="192">
        <v>51468</v>
      </c>
      <c r="CY22" s="192">
        <v>51468</v>
      </c>
      <c r="CZ22" s="192">
        <v>51468</v>
      </c>
      <c r="DA22" s="192">
        <v>51468</v>
      </c>
      <c r="DB22" s="192">
        <v>51468</v>
      </c>
      <c r="DC22" s="192">
        <v>51468</v>
      </c>
      <c r="DD22" s="192">
        <v>51468</v>
      </c>
      <c r="DE22" s="192">
        <v>51468</v>
      </c>
      <c r="DF22" s="192">
        <v>51468</v>
      </c>
      <c r="DG22" s="192">
        <v>51468</v>
      </c>
      <c r="DH22" s="192">
        <v>51468</v>
      </c>
      <c r="DI22" s="192">
        <v>51468</v>
      </c>
      <c r="DJ22" s="192">
        <v>51468</v>
      </c>
      <c r="DK22" s="192">
        <f t="shared" ref="DK22:FJ22" si="6">SUM(DK15,DK16,DK17,DK18,DK19,DK20,DK21)</f>
        <v>0</v>
      </c>
      <c r="DL22" s="192">
        <v>51468</v>
      </c>
      <c r="DM22" s="192">
        <v>51468</v>
      </c>
      <c r="DN22" s="192">
        <v>51468</v>
      </c>
      <c r="DO22" s="192">
        <v>51468</v>
      </c>
      <c r="DP22" s="192">
        <v>51468</v>
      </c>
      <c r="DQ22" s="192">
        <v>51468</v>
      </c>
      <c r="DR22" s="192">
        <v>51468</v>
      </c>
      <c r="DS22" s="192">
        <v>51468</v>
      </c>
      <c r="DT22" s="192">
        <v>51468</v>
      </c>
      <c r="DU22" s="192">
        <v>51468</v>
      </c>
      <c r="DV22" s="192">
        <v>51468</v>
      </c>
      <c r="DW22" s="192">
        <v>51468</v>
      </c>
      <c r="DX22" s="192">
        <v>51468</v>
      </c>
      <c r="DY22" s="192">
        <v>51468</v>
      </c>
      <c r="DZ22" s="192">
        <v>51468</v>
      </c>
      <c r="EA22" s="192">
        <v>51468</v>
      </c>
      <c r="EB22" s="192">
        <f t="shared" si="6"/>
        <v>14</v>
      </c>
      <c r="EC22" s="192">
        <v>51468</v>
      </c>
      <c r="ED22" s="192">
        <v>51468</v>
      </c>
      <c r="EE22" s="192">
        <v>51468</v>
      </c>
      <c r="EF22" s="192">
        <v>51468</v>
      </c>
      <c r="EG22" s="192">
        <v>51468</v>
      </c>
      <c r="EH22" s="192">
        <v>51468</v>
      </c>
      <c r="EI22" s="192">
        <v>51468</v>
      </c>
      <c r="EJ22" s="192">
        <v>51468</v>
      </c>
      <c r="EK22" s="192">
        <v>51468</v>
      </c>
      <c r="EL22" s="192">
        <v>51468</v>
      </c>
      <c r="EM22" s="192">
        <v>51468</v>
      </c>
      <c r="EN22" s="192">
        <v>51468</v>
      </c>
      <c r="EO22" s="192">
        <v>51468</v>
      </c>
      <c r="EP22" s="192">
        <v>51468</v>
      </c>
      <c r="EQ22" s="192">
        <v>51468</v>
      </c>
      <c r="ER22" s="192">
        <v>51468</v>
      </c>
      <c r="ES22" s="201">
        <f t="shared" si="6"/>
        <v>0</v>
      </c>
      <c r="ET22" s="201">
        <v>51468</v>
      </c>
      <c r="EU22" s="201">
        <v>51468</v>
      </c>
      <c r="EV22" s="201">
        <v>51468</v>
      </c>
      <c r="EW22" s="201">
        <v>51468</v>
      </c>
      <c r="EX22" s="201">
        <v>51468</v>
      </c>
      <c r="EY22" s="201">
        <v>51468</v>
      </c>
      <c r="EZ22" s="201">
        <v>51468</v>
      </c>
      <c r="FA22" s="201">
        <v>51468</v>
      </c>
      <c r="FB22" s="201">
        <v>51468</v>
      </c>
      <c r="FC22" s="201">
        <v>51468</v>
      </c>
      <c r="FD22" s="201">
        <v>51468</v>
      </c>
      <c r="FE22" s="201">
        <v>51468</v>
      </c>
      <c r="FF22" s="201">
        <v>51468</v>
      </c>
      <c r="FG22" s="201">
        <v>51468</v>
      </c>
      <c r="FH22" s="201">
        <v>51468</v>
      </c>
      <c r="FI22" s="201">
        <v>51468</v>
      </c>
      <c r="FJ22" s="192">
        <f t="shared" si="6"/>
        <v>609</v>
      </c>
      <c r="FK22" s="192">
        <v>51468</v>
      </c>
      <c r="FL22" s="192">
        <v>51468</v>
      </c>
      <c r="FM22" s="192">
        <v>51468</v>
      </c>
      <c r="FN22" s="192">
        <v>51468</v>
      </c>
      <c r="FO22" s="192">
        <v>51468</v>
      </c>
      <c r="FP22" s="192">
        <v>51468</v>
      </c>
      <c r="FQ22" s="192">
        <v>51468</v>
      </c>
      <c r="FR22" s="192">
        <v>51468</v>
      </c>
      <c r="FS22" s="192">
        <v>51468</v>
      </c>
      <c r="FT22" s="192">
        <v>51468</v>
      </c>
      <c r="FU22" s="192">
        <v>51468</v>
      </c>
      <c r="FV22" s="192">
        <v>51468</v>
      </c>
      <c r="FW22" s="192">
        <v>51468</v>
      </c>
      <c r="FX22" s="192">
        <v>51468</v>
      </c>
      <c r="FY22" s="192">
        <v>51468</v>
      </c>
      <c r="FZ22" s="192">
        <v>51468</v>
      </c>
      <c r="GA22" s="192">
        <f t="shared" ref="GA22" si="7">SUM(GA15,GA16,GA17,GA18,GA19,GA20,GA21)</f>
        <v>1061973</v>
      </c>
      <c r="GB22" s="192">
        <v>51468</v>
      </c>
      <c r="GC22" s="192">
        <v>51468</v>
      </c>
      <c r="GD22" s="192">
        <v>51468</v>
      </c>
      <c r="GE22" s="192">
        <v>51468</v>
      </c>
      <c r="GF22" s="192">
        <v>51468</v>
      </c>
      <c r="GG22" s="192">
        <v>51468</v>
      </c>
      <c r="GH22" s="192">
        <v>51468</v>
      </c>
      <c r="GI22" s="192">
        <v>51468</v>
      </c>
      <c r="GJ22" s="192">
        <v>51468</v>
      </c>
      <c r="GK22" s="192">
        <v>51468</v>
      </c>
      <c r="GL22" s="192">
        <v>51468</v>
      </c>
      <c r="GM22" s="192">
        <v>51468</v>
      </c>
      <c r="GN22" s="192">
        <v>51468</v>
      </c>
      <c r="GO22" s="192">
        <v>51468</v>
      </c>
      <c r="GP22" s="192">
        <v>51468</v>
      </c>
      <c r="GQ22" s="197">
        <v>51468</v>
      </c>
    </row>
    <row r="23" spans="1:199" s="36" customFormat="1" ht="14.25" customHeight="1">
      <c r="A23" s="276"/>
      <c r="B23" s="277"/>
      <c r="C23" s="277"/>
      <c r="D23" s="277"/>
      <c r="E23" s="277"/>
      <c r="F23" s="278"/>
      <c r="G23" s="83"/>
      <c r="H23" s="92"/>
      <c r="I23" s="93"/>
      <c r="J23" s="93"/>
      <c r="K23" s="93"/>
      <c r="L23" s="94"/>
      <c r="M23" s="123"/>
      <c r="N23" s="271" t="s">
        <v>124</v>
      </c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124"/>
      <c r="AD23" s="201">
        <v>34919</v>
      </c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>
        <v>304</v>
      </c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>
        <v>34615</v>
      </c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192">
        <v>2487783</v>
      </c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>
        <v>0</v>
      </c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>
        <v>31</v>
      </c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>
        <v>0</v>
      </c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201">
        <v>0</v>
      </c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192">
        <v>10985</v>
      </c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>
        <v>1233070</v>
      </c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7"/>
    </row>
    <row r="24" spans="1:199" s="36" customFormat="1" ht="14.25" customHeight="1">
      <c r="A24" s="72"/>
      <c r="B24" s="73"/>
      <c r="C24" s="73"/>
      <c r="D24" s="73"/>
      <c r="E24" s="73"/>
      <c r="F24" s="74"/>
      <c r="G24" s="267" t="s">
        <v>106</v>
      </c>
      <c r="H24" s="223"/>
      <c r="I24" s="223"/>
      <c r="J24" s="223"/>
      <c r="K24" s="223"/>
      <c r="L24" s="224"/>
      <c r="M24" s="121"/>
      <c r="N24" s="158" t="s">
        <v>46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79"/>
      <c r="AD24" s="201">
        <v>1705</v>
      </c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>
        <v>8</v>
      </c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>
        <v>1697</v>
      </c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192">
        <v>145821</v>
      </c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>
        <v>0</v>
      </c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>
        <v>0</v>
      </c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>
        <v>0</v>
      </c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201">
        <v>0</v>
      </c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192">
        <v>127</v>
      </c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>
        <v>62173</v>
      </c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7"/>
    </row>
    <row r="25" spans="1:199" s="36" customFormat="1" ht="14.25" customHeight="1">
      <c r="A25" s="72"/>
      <c r="B25" s="73"/>
      <c r="C25" s="73"/>
      <c r="D25" s="73"/>
      <c r="E25" s="73"/>
      <c r="F25" s="74"/>
      <c r="G25" s="267"/>
      <c r="H25" s="223"/>
      <c r="I25" s="223"/>
      <c r="J25" s="223"/>
      <c r="K25" s="223"/>
      <c r="L25" s="224"/>
      <c r="M25" s="121"/>
      <c r="N25" s="158" t="s">
        <v>47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79"/>
      <c r="AD25" s="201">
        <v>2334</v>
      </c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>
        <v>2</v>
      </c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>
        <v>2332</v>
      </c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192">
        <v>161762</v>
      </c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>
        <v>0</v>
      </c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>
        <v>0</v>
      </c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>
        <v>0</v>
      </c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201">
        <v>0</v>
      </c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192">
        <v>108</v>
      </c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>
        <v>121808</v>
      </c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7"/>
    </row>
    <row r="26" spans="1:199" s="36" customFormat="1" ht="14.25" customHeight="1">
      <c r="A26" s="72"/>
      <c r="B26" s="73"/>
      <c r="C26" s="73"/>
      <c r="D26" s="73"/>
      <c r="E26" s="73"/>
      <c r="F26" s="74"/>
      <c r="G26" s="267"/>
      <c r="H26" s="223"/>
      <c r="I26" s="223"/>
      <c r="J26" s="223"/>
      <c r="K26" s="223"/>
      <c r="L26" s="224"/>
      <c r="M26" s="121"/>
      <c r="N26" s="158" t="s">
        <v>48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79"/>
      <c r="AD26" s="201">
        <v>1417</v>
      </c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>
        <v>1</v>
      </c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>
        <v>1416</v>
      </c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192">
        <v>127428</v>
      </c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>
        <v>0</v>
      </c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>
        <v>0</v>
      </c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>
        <v>0</v>
      </c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201">
        <v>0</v>
      </c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192">
        <v>63</v>
      </c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>
        <v>81213</v>
      </c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7"/>
    </row>
    <row r="27" spans="1:199" s="36" customFormat="1" ht="14.25" customHeight="1">
      <c r="A27" s="72"/>
      <c r="B27" s="73"/>
      <c r="C27" s="73"/>
      <c r="D27" s="73"/>
      <c r="E27" s="73"/>
      <c r="F27" s="74"/>
      <c r="G27" s="267"/>
      <c r="H27" s="223"/>
      <c r="I27" s="223"/>
      <c r="J27" s="223"/>
      <c r="K27" s="223"/>
      <c r="L27" s="224"/>
      <c r="M27" s="121"/>
      <c r="N27" s="158" t="s">
        <v>49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79"/>
      <c r="AD27" s="201">
        <v>398</v>
      </c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>
        <v>0</v>
      </c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>
        <v>398</v>
      </c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192">
        <v>43265</v>
      </c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>
        <v>0</v>
      </c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>
        <v>0</v>
      </c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>
        <v>0</v>
      </c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201">
        <v>0</v>
      </c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192">
        <v>0</v>
      </c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>
        <v>24825</v>
      </c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7"/>
    </row>
    <row r="28" spans="1:199" s="36" customFormat="1" ht="14.25" customHeight="1">
      <c r="A28" s="72"/>
      <c r="B28" s="73"/>
      <c r="C28" s="73"/>
      <c r="D28" s="73"/>
      <c r="E28" s="73"/>
      <c r="F28" s="74"/>
      <c r="G28" s="267"/>
      <c r="H28" s="223"/>
      <c r="I28" s="223"/>
      <c r="J28" s="223"/>
      <c r="K28" s="223"/>
      <c r="L28" s="224"/>
      <c r="M28" s="121"/>
      <c r="N28" s="158" t="s">
        <v>50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79"/>
      <c r="AD28" s="201">
        <v>291</v>
      </c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>
        <v>0</v>
      </c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>
        <v>291</v>
      </c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192">
        <v>47098</v>
      </c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>
        <v>0</v>
      </c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>
        <v>0</v>
      </c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>
        <v>19</v>
      </c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201">
        <v>0</v>
      </c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192">
        <v>0</v>
      </c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>
        <v>20214</v>
      </c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7"/>
    </row>
    <row r="29" spans="1:199" s="36" customFormat="1" ht="14.25" customHeight="1">
      <c r="A29" s="72"/>
      <c r="B29" s="73"/>
      <c r="C29" s="73"/>
      <c r="D29" s="73"/>
      <c r="E29" s="73"/>
      <c r="F29" s="74"/>
      <c r="G29" s="267"/>
      <c r="H29" s="223"/>
      <c r="I29" s="223"/>
      <c r="J29" s="223"/>
      <c r="K29" s="223"/>
      <c r="L29" s="224"/>
      <c r="M29" s="121"/>
      <c r="N29" s="229" t="s">
        <v>51</v>
      </c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79"/>
      <c r="AD29" s="201">
        <v>147</v>
      </c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>
        <v>0</v>
      </c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>
        <v>147</v>
      </c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192">
        <v>23629</v>
      </c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>
        <v>0</v>
      </c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>
        <v>0</v>
      </c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>
        <v>0</v>
      </c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201">
        <v>0</v>
      </c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192">
        <v>0</v>
      </c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>
        <v>11221</v>
      </c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7"/>
    </row>
    <row r="30" spans="1:199" s="36" customFormat="1" ht="14.25" customHeight="1">
      <c r="A30" s="72"/>
      <c r="B30" s="73"/>
      <c r="C30" s="73"/>
      <c r="D30" s="73"/>
      <c r="E30" s="73"/>
      <c r="F30" s="74"/>
      <c r="G30" s="111"/>
      <c r="H30" s="89"/>
      <c r="I30" s="89"/>
      <c r="J30" s="89"/>
      <c r="K30" s="89"/>
      <c r="L30" s="90"/>
      <c r="M30" s="264" t="s">
        <v>70</v>
      </c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75"/>
      <c r="AD30" s="201">
        <f t="shared" ref="AD30" si="8">SUM(AD23,AD24,AD25,AD26,AD27,AD28,AD29)</f>
        <v>41211</v>
      </c>
      <c r="AE30" s="201">
        <v>116350</v>
      </c>
      <c r="AF30" s="201">
        <v>116350</v>
      </c>
      <c r="AG30" s="201">
        <v>116350</v>
      </c>
      <c r="AH30" s="201">
        <v>116350</v>
      </c>
      <c r="AI30" s="201">
        <v>116350</v>
      </c>
      <c r="AJ30" s="201">
        <v>116350</v>
      </c>
      <c r="AK30" s="201">
        <v>116350</v>
      </c>
      <c r="AL30" s="201">
        <v>116350</v>
      </c>
      <c r="AM30" s="201">
        <v>116350</v>
      </c>
      <c r="AN30" s="201">
        <v>116350</v>
      </c>
      <c r="AO30" s="201">
        <v>116350</v>
      </c>
      <c r="AP30" s="201">
        <v>116350</v>
      </c>
      <c r="AQ30" s="201">
        <v>116350</v>
      </c>
      <c r="AR30" s="201">
        <v>116350</v>
      </c>
      <c r="AS30" s="201">
        <v>116350</v>
      </c>
      <c r="AT30" s="201">
        <v>116350</v>
      </c>
      <c r="AU30" s="201">
        <f t="shared" ref="AU30:CT30" si="9">SUM(AU23,AU24,AU25,AU26,AU27,AU28,AU29)</f>
        <v>315</v>
      </c>
      <c r="AV30" s="201">
        <v>116350</v>
      </c>
      <c r="AW30" s="201">
        <v>116350</v>
      </c>
      <c r="AX30" s="201">
        <v>116350</v>
      </c>
      <c r="AY30" s="201">
        <v>116350</v>
      </c>
      <c r="AZ30" s="201">
        <v>116350</v>
      </c>
      <c r="BA30" s="201">
        <v>116350</v>
      </c>
      <c r="BB30" s="201">
        <v>116350</v>
      </c>
      <c r="BC30" s="201">
        <v>116350</v>
      </c>
      <c r="BD30" s="201">
        <v>116350</v>
      </c>
      <c r="BE30" s="201">
        <v>116350</v>
      </c>
      <c r="BF30" s="201">
        <v>116350</v>
      </c>
      <c r="BG30" s="201">
        <v>116350</v>
      </c>
      <c r="BH30" s="201">
        <v>116350</v>
      </c>
      <c r="BI30" s="201">
        <v>116350</v>
      </c>
      <c r="BJ30" s="201">
        <v>116350</v>
      </c>
      <c r="BK30" s="201">
        <v>116350</v>
      </c>
      <c r="BL30" s="201">
        <f t="shared" si="9"/>
        <v>40896</v>
      </c>
      <c r="BM30" s="201">
        <v>116350</v>
      </c>
      <c r="BN30" s="201">
        <v>116350</v>
      </c>
      <c r="BO30" s="201">
        <v>116350</v>
      </c>
      <c r="BP30" s="201">
        <v>116350</v>
      </c>
      <c r="BQ30" s="201">
        <v>116350</v>
      </c>
      <c r="BR30" s="201">
        <v>116350</v>
      </c>
      <c r="BS30" s="201">
        <v>116350</v>
      </c>
      <c r="BT30" s="201">
        <v>116350</v>
      </c>
      <c r="BU30" s="201">
        <v>116350</v>
      </c>
      <c r="BV30" s="201">
        <v>116350</v>
      </c>
      <c r="BW30" s="201">
        <v>116350</v>
      </c>
      <c r="BX30" s="201">
        <v>116350</v>
      </c>
      <c r="BY30" s="201">
        <v>116350</v>
      </c>
      <c r="BZ30" s="201">
        <v>116350</v>
      </c>
      <c r="CA30" s="201">
        <v>116350</v>
      </c>
      <c r="CB30" s="201">
        <v>116350</v>
      </c>
      <c r="CC30" s="192">
        <f t="shared" si="9"/>
        <v>3036786</v>
      </c>
      <c r="CD30" s="192">
        <v>116350</v>
      </c>
      <c r="CE30" s="192">
        <v>116350</v>
      </c>
      <c r="CF30" s="192">
        <v>116350</v>
      </c>
      <c r="CG30" s="192">
        <v>116350</v>
      </c>
      <c r="CH30" s="192">
        <v>116350</v>
      </c>
      <c r="CI30" s="192">
        <v>116350</v>
      </c>
      <c r="CJ30" s="192">
        <v>116350</v>
      </c>
      <c r="CK30" s="192">
        <v>116350</v>
      </c>
      <c r="CL30" s="192">
        <v>116350</v>
      </c>
      <c r="CM30" s="192">
        <v>116350</v>
      </c>
      <c r="CN30" s="192">
        <v>116350</v>
      </c>
      <c r="CO30" s="192">
        <v>116350</v>
      </c>
      <c r="CP30" s="192">
        <v>116350</v>
      </c>
      <c r="CQ30" s="192">
        <v>116350</v>
      </c>
      <c r="CR30" s="192">
        <v>116350</v>
      </c>
      <c r="CS30" s="192">
        <v>116350</v>
      </c>
      <c r="CT30" s="192">
        <f t="shared" si="9"/>
        <v>0</v>
      </c>
      <c r="CU30" s="192">
        <v>116350</v>
      </c>
      <c r="CV30" s="192">
        <v>116350</v>
      </c>
      <c r="CW30" s="192">
        <v>116350</v>
      </c>
      <c r="CX30" s="192">
        <v>116350</v>
      </c>
      <c r="CY30" s="192">
        <v>116350</v>
      </c>
      <c r="CZ30" s="192">
        <v>116350</v>
      </c>
      <c r="DA30" s="192">
        <v>116350</v>
      </c>
      <c r="DB30" s="192">
        <v>116350</v>
      </c>
      <c r="DC30" s="192">
        <v>116350</v>
      </c>
      <c r="DD30" s="192">
        <v>116350</v>
      </c>
      <c r="DE30" s="192">
        <v>116350</v>
      </c>
      <c r="DF30" s="192">
        <v>116350</v>
      </c>
      <c r="DG30" s="192">
        <v>116350</v>
      </c>
      <c r="DH30" s="192">
        <v>116350</v>
      </c>
      <c r="DI30" s="192">
        <v>116350</v>
      </c>
      <c r="DJ30" s="192">
        <v>116350</v>
      </c>
      <c r="DK30" s="192">
        <f t="shared" ref="DK30:FJ30" si="10">SUM(DK23,DK24,DK25,DK26,DK27,DK28,DK29)</f>
        <v>31</v>
      </c>
      <c r="DL30" s="192">
        <v>116350</v>
      </c>
      <c r="DM30" s="192">
        <v>116350</v>
      </c>
      <c r="DN30" s="192">
        <v>116350</v>
      </c>
      <c r="DO30" s="192">
        <v>116350</v>
      </c>
      <c r="DP30" s="192">
        <v>116350</v>
      </c>
      <c r="DQ30" s="192">
        <v>116350</v>
      </c>
      <c r="DR30" s="192">
        <v>116350</v>
      </c>
      <c r="DS30" s="192">
        <v>116350</v>
      </c>
      <c r="DT30" s="192">
        <v>116350</v>
      </c>
      <c r="DU30" s="192">
        <v>116350</v>
      </c>
      <c r="DV30" s="192">
        <v>116350</v>
      </c>
      <c r="DW30" s="192">
        <v>116350</v>
      </c>
      <c r="DX30" s="192">
        <v>116350</v>
      </c>
      <c r="DY30" s="192">
        <v>116350</v>
      </c>
      <c r="DZ30" s="192">
        <v>116350</v>
      </c>
      <c r="EA30" s="192">
        <v>116350</v>
      </c>
      <c r="EB30" s="192">
        <f t="shared" si="10"/>
        <v>19</v>
      </c>
      <c r="EC30" s="192">
        <v>116350</v>
      </c>
      <c r="ED30" s="192">
        <v>116350</v>
      </c>
      <c r="EE30" s="192">
        <v>116350</v>
      </c>
      <c r="EF30" s="192">
        <v>116350</v>
      </c>
      <c r="EG30" s="192">
        <v>116350</v>
      </c>
      <c r="EH30" s="192">
        <v>116350</v>
      </c>
      <c r="EI30" s="192">
        <v>116350</v>
      </c>
      <c r="EJ30" s="192">
        <v>116350</v>
      </c>
      <c r="EK30" s="192">
        <v>116350</v>
      </c>
      <c r="EL30" s="192">
        <v>116350</v>
      </c>
      <c r="EM30" s="192">
        <v>116350</v>
      </c>
      <c r="EN30" s="192">
        <v>116350</v>
      </c>
      <c r="EO30" s="192">
        <v>116350</v>
      </c>
      <c r="EP30" s="192">
        <v>116350</v>
      </c>
      <c r="EQ30" s="192">
        <v>116350</v>
      </c>
      <c r="ER30" s="192">
        <v>116350</v>
      </c>
      <c r="ES30" s="201">
        <f t="shared" si="10"/>
        <v>0</v>
      </c>
      <c r="ET30" s="201">
        <v>116350</v>
      </c>
      <c r="EU30" s="201">
        <v>116350</v>
      </c>
      <c r="EV30" s="201">
        <v>116350</v>
      </c>
      <c r="EW30" s="201">
        <v>116350</v>
      </c>
      <c r="EX30" s="201">
        <v>116350</v>
      </c>
      <c r="EY30" s="201">
        <v>116350</v>
      </c>
      <c r="EZ30" s="201">
        <v>116350</v>
      </c>
      <c r="FA30" s="201">
        <v>116350</v>
      </c>
      <c r="FB30" s="201">
        <v>116350</v>
      </c>
      <c r="FC30" s="201">
        <v>116350</v>
      </c>
      <c r="FD30" s="201">
        <v>116350</v>
      </c>
      <c r="FE30" s="201">
        <v>116350</v>
      </c>
      <c r="FF30" s="201">
        <v>116350</v>
      </c>
      <c r="FG30" s="201">
        <v>116350</v>
      </c>
      <c r="FH30" s="201">
        <v>116350</v>
      </c>
      <c r="FI30" s="201">
        <v>116350</v>
      </c>
      <c r="FJ30" s="192">
        <f t="shared" si="10"/>
        <v>11283</v>
      </c>
      <c r="FK30" s="192">
        <v>116350</v>
      </c>
      <c r="FL30" s="192">
        <v>116350</v>
      </c>
      <c r="FM30" s="192">
        <v>116350</v>
      </c>
      <c r="FN30" s="192">
        <v>116350</v>
      </c>
      <c r="FO30" s="192">
        <v>116350</v>
      </c>
      <c r="FP30" s="192">
        <v>116350</v>
      </c>
      <c r="FQ30" s="192">
        <v>116350</v>
      </c>
      <c r="FR30" s="192">
        <v>116350</v>
      </c>
      <c r="FS30" s="192">
        <v>116350</v>
      </c>
      <c r="FT30" s="192">
        <v>116350</v>
      </c>
      <c r="FU30" s="192">
        <v>116350</v>
      </c>
      <c r="FV30" s="192">
        <v>116350</v>
      </c>
      <c r="FW30" s="192">
        <v>116350</v>
      </c>
      <c r="FX30" s="192">
        <v>116350</v>
      </c>
      <c r="FY30" s="192">
        <v>116350</v>
      </c>
      <c r="FZ30" s="192">
        <v>116350</v>
      </c>
      <c r="GA30" s="192">
        <f t="shared" ref="GA30" si="11">SUM(GA23,GA24,GA25,GA26,GA27,GA28,GA29)</f>
        <v>1554524</v>
      </c>
      <c r="GB30" s="192">
        <v>116350</v>
      </c>
      <c r="GC30" s="192">
        <v>116350</v>
      </c>
      <c r="GD30" s="192">
        <v>116350</v>
      </c>
      <c r="GE30" s="192">
        <v>116350</v>
      </c>
      <c r="GF30" s="192">
        <v>116350</v>
      </c>
      <c r="GG30" s="192">
        <v>116350</v>
      </c>
      <c r="GH30" s="192">
        <v>116350</v>
      </c>
      <c r="GI30" s="192">
        <v>116350</v>
      </c>
      <c r="GJ30" s="192">
        <v>116350</v>
      </c>
      <c r="GK30" s="192">
        <v>116350</v>
      </c>
      <c r="GL30" s="192">
        <v>116350</v>
      </c>
      <c r="GM30" s="192">
        <v>116350</v>
      </c>
      <c r="GN30" s="192">
        <v>116350</v>
      </c>
      <c r="GO30" s="192">
        <v>116350</v>
      </c>
      <c r="GP30" s="192">
        <v>116350</v>
      </c>
      <c r="GQ30" s="197">
        <v>116350</v>
      </c>
    </row>
    <row r="31" spans="1:199" s="36" customFormat="1" ht="14.25" customHeight="1">
      <c r="A31" s="88"/>
      <c r="B31" s="89"/>
      <c r="C31" s="89"/>
      <c r="D31" s="89"/>
      <c r="E31" s="89"/>
      <c r="F31" s="90"/>
      <c r="G31" s="260" t="s">
        <v>67</v>
      </c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34"/>
      <c r="AD31" s="201">
        <f t="shared" ref="AD31" si="12">SUM(AD14,AD22,AD30)</f>
        <v>67928</v>
      </c>
      <c r="AE31" s="201">
        <v>227271</v>
      </c>
      <c r="AF31" s="201">
        <v>227271</v>
      </c>
      <c r="AG31" s="201">
        <v>227271</v>
      </c>
      <c r="AH31" s="201">
        <v>227271</v>
      </c>
      <c r="AI31" s="201">
        <v>227271</v>
      </c>
      <c r="AJ31" s="201">
        <v>227271</v>
      </c>
      <c r="AK31" s="201">
        <v>227271</v>
      </c>
      <c r="AL31" s="201">
        <v>227271</v>
      </c>
      <c r="AM31" s="201">
        <v>227271</v>
      </c>
      <c r="AN31" s="201">
        <v>227271</v>
      </c>
      <c r="AO31" s="201">
        <v>227271</v>
      </c>
      <c r="AP31" s="201">
        <v>227271</v>
      </c>
      <c r="AQ31" s="201">
        <v>227271</v>
      </c>
      <c r="AR31" s="201">
        <v>227271</v>
      </c>
      <c r="AS31" s="201">
        <v>227271</v>
      </c>
      <c r="AT31" s="201">
        <v>227271</v>
      </c>
      <c r="AU31" s="201">
        <f t="shared" ref="AU31:CT31" si="13">SUM(AU14,AU22,AU30)</f>
        <v>336</v>
      </c>
      <c r="AV31" s="201">
        <v>227271</v>
      </c>
      <c r="AW31" s="201">
        <v>227271</v>
      </c>
      <c r="AX31" s="201">
        <v>227271</v>
      </c>
      <c r="AY31" s="201">
        <v>227271</v>
      </c>
      <c r="AZ31" s="201">
        <v>227271</v>
      </c>
      <c r="BA31" s="201">
        <v>227271</v>
      </c>
      <c r="BB31" s="201">
        <v>227271</v>
      </c>
      <c r="BC31" s="201">
        <v>227271</v>
      </c>
      <c r="BD31" s="201">
        <v>227271</v>
      </c>
      <c r="BE31" s="201">
        <v>227271</v>
      </c>
      <c r="BF31" s="201">
        <v>227271</v>
      </c>
      <c r="BG31" s="201">
        <v>227271</v>
      </c>
      <c r="BH31" s="201">
        <v>227271</v>
      </c>
      <c r="BI31" s="201">
        <v>227271</v>
      </c>
      <c r="BJ31" s="201">
        <v>227271</v>
      </c>
      <c r="BK31" s="201">
        <v>227271</v>
      </c>
      <c r="BL31" s="201">
        <f t="shared" si="13"/>
        <v>67592</v>
      </c>
      <c r="BM31" s="201">
        <v>227271</v>
      </c>
      <c r="BN31" s="201">
        <v>227271</v>
      </c>
      <c r="BO31" s="201">
        <v>227271</v>
      </c>
      <c r="BP31" s="201">
        <v>227271</v>
      </c>
      <c r="BQ31" s="201">
        <v>227271</v>
      </c>
      <c r="BR31" s="201">
        <v>227271</v>
      </c>
      <c r="BS31" s="201">
        <v>227271</v>
      </c>
      <c r="BT31" s="201">
        <v>227271</v>
      </c>
      <c r="BU31" s="201">
        <v>227271</v>
      </c>
      <c r="BV31" s="201">
        <v>227271</v>
      </c>
      <c r="BW31" s="201">
        <v>227271</v>
      </c>
      <c r="BX31" s="201">
        <v>227271</v>
      </c>
      <c r="BY31" s="201">
        <v>227271</v>
      </c>
      <c r="BZ31" s="201">
        <v>227271</v>
      </c>
      <c r="CA31" s="201">
        <v>227271</v>
      </c>
      <c r="CB31" s="201">
        <v>227271</v>
      </c>
      <c r="CC31" s="192">
        <f t="shared" si="13"/>
        <v>6089052</v>
      </c>
      <c r="CD31" s="192">
        <v>227271</v>
      </c>
      <c r="CE31" s="192">
        <v>227271</v>
      </c>
      <c r="CF31" s="192">
        <v>227271</v>
      </c>
      <c r="CG31" s="192">
        <v>227271</v>
      </c>
      <c r="CH31" s="192">
        <v>227271</v>
      </c>
      <c r="CI31" s="192">
        <v>227271</v>
      </c>
      <c r="CJ31" s="192">
        <v>227271</v>
      </c>
      <c r="CK31" s="192">
        <v>227271</v>
      </c>
      <c r="CL31" s="192">
        <v>227271</v>
      </c>
      <c r="CM31" s="192">
        <v>227271</v>
      </c>
      <c r="CN31" s="192">
        <v>227271</v>
      </c>
      <c r="CO31" s="192">
        <v>227271</v>
      </c>
      <c r="CP31" s="192">
        <v>227271</v>
      </c>
      <c r="CQ31" s="192">
        <v>227271</v>
      </c>
      <c r="CR31" s="192">
        <v>227271</v>
      </c>
      <c r="CS31" s="192">
        <v>227271</v>
      </c>
      <c r="CT31" s="192">
        <f t="shared" si="13"/>
        <v>0</v>
      </c>
      <c r="CU31" s="192">
        <v>227271</v>
      </c>
      <c r="CV31" s="192">
        <v>227271</v>
      </c>
      <c r="CW31" s="192">
        <v>227271</v>
      </c>
      <c r="CX31" s="192">
        <v>227271</v>
      </c>
      <c r="CY31" s="192">
        <v>227271</v>
      </c>
      <c r="CZ31" s="192">
        <v>227271</v>
      </c>
      <c r="DA31" s="192">
        <v>227271</v>
      </c>
      <c r="DB31" s="192">
        <v>227271</v>
      </c>
      <c r="DC31" s="192">
        <v>227271</v>
      </c>
      <c r="DD31" s="192">
        <v>227271</v>
      </c>
      <c r="DE31" s="192">
        <v>227271</v>
      </c>
      <c r="DF31" s="192">
        <v>227271</v>
      </c>
      <c r="DG31" s="192">
        <v>227271</v>
      </c>
      <c r="DH31" s="192">
        <v>227271</v>
      </c>
      <c r="DI31" s="192">
        <v>227271</v>
      </c>
      <c r="DJ31" s="192">
        <v>227271</v>
      </c>
      <c r="DK31" s="192">
        <f t="shared" ref="DK31:FJ31" si="14">SUM(DK14,DK22,DK30)</f>
        <v>31</v>
      </c>
      <c r="DL31" s="192">
        <v>227271</v>
      </c>
      <c r="DM31" s="192">
        <v>227271</v>
      </c>
      <c r="DN31" s="192">
        <v>227271</v>
      </c>
      <c r="DO31" s="192">
        <v>227271</v>
      </c>
      <c r="DP31" s="192">
        <v>227271</v>
      </c>
      <c r="DQ31" s="192">
        <v>227271</v>
      </c>
      <c r="DR31" s="192">
        <v>227271</v>
      </c>
      <c r="DS31" s="192">
        <v>227271</v>
      </c>
      <c r="DT31" s="192">
        <v>227271</v>
      </c>
      <c r="DU31" s="192">
        <v>227271</v>
      </c>
      <c r="DV31" s="192">
        <v>227271</v>
      </c>
      <c r="DW31" s="192">
        <v>227271</v>
      </c>
      <c r="DX31" s="192">
        <v>227271</v>
      </c>
      <c r="DY31" s="192">
        <v>227271</v>
      </c>
      <c r="DZ31" s="192">
        <v>227271</v>
      </c>
      <c r="EA31" s="192">
        <v>227271</v>
      </c>
      <c r="EB31" s="192">
        <f t="shared" si="14"/>
        <v>68</v>
      </c>
      <c r="EC31" s="192">
        <v>227271</v>
      </c>
      <c r="ED31" s="192">
        <v>227271</v>
      </c>
      <c r="EE31" s="192">
        <v>227271</v>
      </c>
      <c r="EF31" s="192">
        <v>227271</v>
      </c>
      <c r="EG31" s="192">
        <v>227271</v>
      </c>
      <c r="EH31" s="192">
        <v>227271</v>
      </c>
      <c r="EI31" s="192">
        <v>227271</v>
      </c>
      <c r="EJ31" s="192">
        <v>227271</v>
      </c>
      <c r="EK31" s="192">
        <v>227271</v>
      </c>
      <c r="EL31" s="192">
        <v>227271</v>
      </c>
      <c r="EM31" s="192">
        <v>227271</v>
      </c>
      <c r="EN31" s="192">
        <v>227271</v>
      </c>
      <c r="EO31" s="192">
        <v>227271</v>
      </c>
      <c r="EP31" s="192">
        <v>227271</v>
      </c>
      <c r="EQ31" s="192">
        <v>227271</v>
      </c>
      <c r="ER31" s="192">
        <v>227271</v>
      </c>
      <c r="ES31" s="201">
        <f t="shared" si="14"/>
        <v>0</v>
      </c>
      <c r="ET31" s="201">
        <v>227271</v>
      </c>
      <c r="EU31" s="201">
        <v>227271</v>
      </c>
      <c r="EV31" s="201">
        <v>227271</v>
      </c>
      <c r="EW31" s="201">
        <v>227271</v>
      </c>
      <c r="EX31" s="201">
        <v>227271</v>
      </c>
      <c r="EY31" s="201">
        <v>227271</v>
      </c>
      <c r="EZ31" s="201">
        <v>227271</v>
      </c>
      <c r="FA31" s="201">
        <v>227271</v>
      </c>
      <c r="FB31" s="201">
        <v>227271</v>
      </c>
      <c r="FC31" s="201">
        <v>227271</v>
      </c>
      <c r="FD31" s="201">
        <v>227271</v>
      </c>
      <c r="FE31" s="201">
        <v>227271</v>
      </c>
      <c r="FF31" s="201">
        <v>227271</v>
      </c>
      <c r="FG31" s="201">
        <v>227271</v>
      </c>
      <c r="FH31" s="201">
        <v>227271</v>
      </c>
      <c r="FI31" s="201">
        <v>227271</v>
      </c>
      <c r="FJ31" s="192">
        <f t="shared" si="14"/>
        <v>11892</v>
      </c>
      <c r="FK31" s="192">
        <v>227271</v>
      </c>
      <c r="FL31" s="192">
        <v>227271</v>
      </c>
      <c r="FM31" s="192">
        <v>227271</v>
      </c>
      <c r="FN31" s="192">
        <v>227271</v>
      </c>
      <c r="FO31" s="192">
        <v>227271</v>
      </c>
      <c r="FP31" s="192">
        <v>227271</v>
      </c>
      <c r="FQ31" s="192">
        <v>227271</v>
      </c>
      <c r="FR31" s="192">
        <v>227271</v>
      </c>
      <c r="FS31" s="192">
        <v>227271</v>
      </c>
      <c r="FT31" s="192">
        <v>227271</v>
      </c>
      <c r="FU31" s="192">
        <v>227271</v>
      </c>
      <c r="FV31" s="192">
        <v>227271</v>
      </c>
      <c r="FW31" s="192">
        <v>227271</v>
      </c>
      <c r="FX31" s="192">
        <v>227271</v>
      </c>
      <c r="FY31" s="192">
        <v>227271</v>
      </c>
      <c r="FZ31" s="192">
        <v>227271</v>
      </c>
      <c r="GA31" s="192">
        <f t="shared" ref="GA31" si="15">SUM(GA14,GA22,GA30)</f>
        <v>2616497</v>
      </c>
      <c r="GB31" s="192">
        <v>227271</v>
      </c>
      <c r="GC31" s="192">
        <v>227271</v>
      </c>
      <c r="GD31" s="192">
        <v>227271</v>
      </c>
      <c r="GE31" s="192">
        <v>227271</v>
      </c>
      <c r="GF31" s="192">
        <v>227271</v>
      </c>
      <c r="GG31" s="192">
        <v>227271</v>
      </c>
      <c r="GH31" s="192">
        <v>227271</v>
      </c>
      <c r="GI31" s="192">
        <v>227271</v>
      </c>
      <c r="GJ31" s="192">
        <v>227271</v>
      </c>
      <c r="GK31" s="192">
        <v>227271</v>
      </c>
      <c r="GL31" s="192">
        <v>227271</v>
      </c>
      <c r="GM31" s="192">
        <v>227271</v>
      </c>
      <c r="GN31" s="192">
        <v>227271</v>
      </c>
      <c r="GO31" s="192">
        <v>227271</v>
      </c>
      <c r="GP31" s="192">
        <v>227271</v>
      </c>
      <c r="GQ31" s="197">
        <v>227271</v>
      </c>
    </row>
    <row r="32" spans="1:199" s="36" customFormat="1" ht="14.25" customHeight="1">
      <c r="A32" s="45"/>
      <c r="B32" s="159" t="s">
        <v>128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25"/>
      <c r="M32" s="126"/>
      <c r="N32" s="126"/>
      <c r="O32" s="158" t="s">
        <v>42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26"/>
      <c r="AC32" s="79"/>
      <c r="AD32" s="201">
        <v>4</v>
      </c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>
        <v>4</v>
      </c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>
        <v>0</v>
      </c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192">
        <v>23</v>
      </c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>
        <v>0</v>
      </c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>
        <v>0</v>
      </c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>
        <v>0</v>
      </c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201">
        <v>0</v>
      </c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192">
        <v>23</v>
      </c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>
        <v>0</v>
      </c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7"/>
    </row>
    <row r="33" spans="1:256" s="36" customFormat="1" ht="14.25" customHeight="1">
      <c r="A33" s="47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59"/>
      <c r="M33" s="126"/>
      <c r="N33" s="126"/>
      <c r="O33" s="158" t="s">
        <v>43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26"/>
      <c r="AC33" s="79"/>
      <c r="AD33" s="201">
        <v>490</v>
      </c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>
        <v>489</v>
      </c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>
        <v>1</v>
      </c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192">
        <v>4454</v>
      </c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>
        <v>0</v>
      </c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>
        <v>0</v>
      </c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>
        <v>0</v>
      </c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201">
        <v>0</v>
      </c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192">
        <v>3448</v>
      </c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>
        <v>7</v>
      </c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7"/>
    </row>
    <row r="34" spans="1:256" s="36" customFormat="1" ht="14.25" customHeight="1">
      <c r="A34" s="48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27"/>
      <c r="M34" s="265" t="s">
        <v>68</v>
      </c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75"/>
      <c r="AD34" s="201">
        <f t="shared" ref="AD34" si="16">SUM(AD32,AD33)</f>
        <v>494</v>
      </c>
      <c r="AE34" s="201">
        <v>4205</v>
      </c>
      <c r="AF34" s="201">
        <v>4205</v>
      </c>
      <c r="AG34" s="201">
        <v>4205</v>
      </c>
      <c r="AH34" s="201">
        <v>4205</v>
      </c>
      <c r="AI34" s="201">
        <v>4205</v>
      </c>
      <c r="AJ34" s="201">
        <v>4205</v>
      </c>
      <c r="AK34" s="201">
        <v>4205</v>
      </c>
      <c r="AL34" s="201">
        <v>4205</v>
      </c>
      <c r="AM34" s="201">
        <v>4205</v>
      </c>
      <c r="AN34" s="201">
        <v>4205</v>
      </c>
      <c r="AO34" s="201">
        <v>4205</v>
      </c>
      <c r="AP34" s="201">
        <v>4205</v>
      </c>
      <c r="AQ34" s="201">
        <v>4205</v>
      </c>
      <c r="AR34" s="201">
        <v>4205</v>
      </c>
      <c r="AS34" s="201">
        <v>4205</v>
      </c>
      <c r="AT34" s="201">
        <v>4205</v>
      </c>
      <c r="AU34" s="201">
        <f t="shared" ref="AU34:CT34" si="17">SUM(AU32,AU33)</f>
        <v>493</v>
      </c>
      <c r="AV34" s="201">
        <v>4205</v>
      </c>
      <c r="AW34" s="201">
        <v>4205</v>
      </c>
      <c r="AX34" s="201">
        <v>4205</v>
      </c>
      <c r="AY34" s="201">
        <v>4205</v>
      </c>
      <c r="AZ34" s="201">
        <v>4205</v>
      </c>
      <c r="BA34" s="201">
        <v>4205</v>
      </c>
      <c r="BB34" s="201">
        <v>4205</v>
      </c>
      <c r="BC34" s="201">
        <v>4205</v>
      </c>
      <c r="BD34" s="201">
        <v>4205</v>
      </c>
      <c r="BE34" s="201">
        <v>4205</v>
      </c>
      <c r="BF34" s="201">
        <v>4205</v>
      </c>
      <c r="BG34" s="201">
        <v>4205</v>
      </c>
      <c r="BH34" s="201">
        <v>4205</v>
      </c>
      <c r="BI34" s="201">
        <v>4205</v>
      </c>
      <c r="BJ34" s="201">
        <v>4205</v>
      </c>
      <c r="BK34" s="201">
        <v>4205</v>
      </c>
      <c r="BL34" s="201">
        <f t="shared" si="17"/>
        <v>1</v>
      </c>
      <c r="BM34" s="201">
        <v>4205</v>
      </c>
      <c r="BN34" s="201">
        <v>4205</v>
      </c>
      <c r="BO34" s="201">
        <v>4205</v>
      </c>
      <c r="BP34" s="201">
        <v>4205</v>
      </c>
      <c r="BQ34" s="201">
        <v>4205</v>
      </c>
      <c r="BR34" s="201">
        <v>4205</v>
      </c>
      <c r="BS34" s="201">
        <v>4205</v>
      </c>
      <c r="BT34" s="201">
        <v>4205</v>
      </c>
      <c r="BU34" s="201">
        <v>4205</v>
      </c>
      <c r="BV34" s="201">
        <v>4205</v>
      </c>
      <c r="BW34" s="201">
        <v>4205</v>
      </c>
      <c r="BX34" s="201">
        <v>4205</v>
      </c>
      <c r="BY34" s="201">
        <v>4205</v>
      </c>
      <c r="BZ34" s="201">
        <v>4205</v>
      </c>
      <c r="CA34" s="201">
        <v>4205</v>
      </c>
      <c r="CB34" s="201">
        <v>4205</v>
      </c>
      <c r="CC34" s="192">
        <f t="shared" si="17"/>
        <v>4477</v>
      </c>
      <c r="CD34" s="192">
        <v>4205</v>
      </c>
      <c r="CE34" s="192">
        <v>4205</v>
      </c>
      <c r="CF34" s="192">
        <v>4205</v>
      </c>
      <c r="CG34" s="192">
        <v>4205</v>
      </c>
      <c r="CH34" s="192">
        <v>4205</v>
      </c>
      <c r="CI34" s="192">
        <v>4205</v>
      </c>
      <c r="CJ34" s="192">
        <v>4205</v>
      </c>
      <c r="CK34" s="192">
        <v>4205</v>
      </c>
      <c r="CL34" s="192">
        <v>4205</v>
      </c>
      <c r="CM34" s="192">
        <v>4205</v>
      </c>
      <c r="CN34" s="192">
        <v>4205</v>
      </c>
      <c r="CO34" s="192">
        <v>4205</v>
      </c>
      <c r="CP34" s="192">
        <v>4205</v>
      </c>
      <c r="CQ34" s="192">
        <v>4205</v>
      </c>
      <c r="CR34" s="192">
        <v>4205</v>
      </c>
      <c r="CS34" s="192">
        <v>4205</v>
      </c>
      <c r="CT34" s="192">
        <f t="shared" si="17"/>
        <v>0</v>
      </c>
      <c r="CU34" s="192">
        <v>4205</v>
      </c>
      <c r="CV34" s="192">
        <v>4205</v>
      </c>
      <c r="CW34" s="192">
        <v>4205</v>
      </c>
      <c r="CX34" s="192">
        <v>4205</v>
      </c>
      <c r="CY34" s="192">
        <v>4205</v>
      </c>
      <c r="CZ34" s="192">
        <v>4205</v>
      </c>
      <c r="DA34" s="192">
        <v>4205</v>
      </c>
      <c r="DB34" s="192">
        <v>4205</v>
      </c>
      <c r="DC34" s="192">
        <v>4205</v>
      </c>
      <c r="DD34" s="192">
        <v>4205</v>
      </c>
      <c r="DE34" s="192">
        <v>4205</v>
      </c>
      <c r="DF34" s="192">
        <v>4205</v>
      </c>
      <c r="DG34" s="192">
        <v>4205</v>
      </c>
      <c r="DH34" s="192">
        <v>4205</v>
      </c>
      <c r="DI34" s="192">
        <v>4205</v>
      </c>
      <c r="DJ34" s="192">
        <v>4205</v>
      </c>
      <c r="DK34" s="192">
        <f t="shared" ref="DK34:FJ34" si="18">SUM(DK32,DK33)</f>
        <v>0</v>
      </c>
      <c r="DL34" s="192">
        <v>4205</v>
      </c>
      <c r="DM34" s="192">
        <v>4205</v>
      </c>
      <c r="DN34" s="192">
        <v>4205</v>
      </c>
      <c r="DO34" s="192">
        <v>4205</v>
      </c>
      <c r="DP34" s="192">
        <v>4205</v>
      </c>
      <c r="DQ34" s="192">
        <v>4205</v>
      </c>
      <c r="DR34" s="192">
        <v>4205</v>
      </c>
      <c r="DS34" s="192">
        <v>4205</v>
      </c>
      <c r="DT34" s="192">
        <v>4205</v>
      </c>
      <c r="DU34" s="192">
        <v>4205</v>
      </c>
      <c r="DV34" s="192">
        <v>4205</v>
      </c>
      <c r="DW34" s="192">
        <v>4205</v>
      </c>
      <c r="DX34" s="192">
        <v>4205</v>
      </c>
      <c r="DY34" s="192">
        <v>4205</v>
      </c>
      <c r="DZ34" s="192">
        <v>4205</v>
      </c>
      <c r="EA34" s="192">
        <v>4205</v>
      </c>
      <c r="EB34" s="192">
        <f t="shared" si="18"/>
        <v>0</v>
      </c>
      <c r="EC34" s="192">
        <v>4205</v>
      </c>
      <c r="ED34" s="192">
        <v>4205</v>
      </c>
      <c r="EE34" s="192">
        <v>4205</v>
      </c>
      <c r="EF34" s="192">
        <v>4205</v>
      </c>
      <c r="EG34" s="192">
        <v>4205</v>
      </c>
      <c r="EH34" s="192">
        <v>4205</v>
      </c>
      <c r="EI34" s="192">
        <v>4205</v>
      </c>
      <c r="EJ34" s="192">
        <v>4205</v>
      </c>
      <c r="EK34" s="192">
        <v>4205</v>
      </c>
      <c r="EL34" s="192">
        <v>4205</v>
      </c>
      <c r="EM34" s="192">
        <v>4205</v>
      </c>
      <c r="EN34" s="192">
        <v>4205</v>
      </c>
      <c r="EO34" s="192">
        <v>4205</v>
      </c>
      <c r="EP34" s="192">
        <v>4205</v>
      </c>
      <c r="EQ34" s="192">
        <v>4205</v>
      </c>
      <c r="ER34" s="192">
        <v>4205</v>
      </c>
      <c r="ES34" s="201">
        <f t="shared" si="18"/>
        <v>0</v>
      </c>
      <c r="ET34" s="201">
        <v>4205</v>
      </c>
      <c r="EU34" s="201">
        <v>4205</v>
      </c>
      <c r="EV34" s="201">
        <v>4205</v>
      </c>
      <c r="EW34" s="201">
        <v>4205</v>
      </c>
      <c r="EX34" s="201">
        <v>4205</v>
      </c>
      <c r="EY34" s="201">
        <v>4205</v>
      </c>
      <c r="EZ34" s="201">
        <v>4205</v>
      </c>
      <c r="FA34" s="201">
        <v>4205</v>
      </c>
      <c r="FB34" s="201">
        <v>4205</v>
      </c>
      <c r="FC34" s="201">
        <v>4205</v>
      </c>
      <c r="FD34" s="201">
        <v>4205</v>
      </c>
      <c r="FE34" s="201">
        <v>4205</v>
      </c>
      <c r="FF34" s="201">
        <v>4205</v>
      </c>
      <c r="FG34" s="201">
        <v>4205</v>
      </c>
      <c r="FH34" s="201">
        <v>4205</v>
      </c>
      <c r="FI34" s="201">
        <v>4205</v>
      </c>
      <c r="FJ34" s="192">
        <f t="shared" si="18"/>
        <v>3471</v>
      </c>
      <c r="FK34" s="192">
        <v>4205</v>
      </c>
      <c r="FL34" s="192">
        <v>4205</v>
      </c>
      <c r="FM34" s="192">
        <v>4205</v>
      </c>
      <c r="FN34" s="192">
        <v>4205</v>
      </c>
      <c r="FO34" s="192">
        <v>4205</v>
      </c>
      <c r="FP34" s="192">
        <v>4205</v>
      </c>
      <c r="FQ34" s="192">
        <v>4205</v>
      </c>
      <c r="FR34" s="192">
        <v>4205</v>
      </c>
      <c r="FS34" s="192">
        <v>4205</v>
      </c>
      <c r="FT34" s="192">
        <v>4205</v>
      </c>
      <c r="FU34" s="192">
        <v>4205</v>
      </c>
      <c r="FV34" s="192">
        <v>4205</v>
      </c>
      <c r="FW34" s="192">
        <v>4205</v>
      </c>
      <c r="FX34" s="192">
        <v>4205</v>
      </c>
      <c r="FY34" s="192">
        <v>4205</v>
      </c>
      <c r="FZ34" s="192">
        <v>4205</v>
      </c>
      <c r="GA34" s="192">
        <f t="shared" ref="GA34" si="19">SUM(GA32,GA33)</f>
        <v>7</v>
      </c>
      <c r="GB34" s="192">
        <v>4205</v>
      </c>
      <c r="GC34" s="192">
        <v>4205</v>
      </c>
      <c r="GD34" s="192">
        <v>4205</v>
      </c>
      <c r="GE34" s="192">
        <v>4205</v>
      </c>
      <c r="GF34" s="192">
        <v>4205</v>
      </c>
      <c r="GG34" s="192">
        <v>4205</v>
      </c>
      <c r="GH34" s="192">
        <v>4205</v>
      </c>
      <c r="GI34" s="192">
        <v>4205</v>
      </c>
      <c r="GJ34" s="192">
        <v>4205</v>
      </c>
      <c r="GK34" s="192">
        <v>4205</v>
      </c>
      <c r="GL34" s="192">
        <v>4205</v>
      </c>
      <c r="GM34" s="192">
        <v>4205</v>
      </c>
      <c r="GN34" s="192">
        <v>4205</v>
      </c>
      <c r="GO34" s="192">
        <v>4205</v>
      </c>
      <c r="GP34" s="192">
        <v>4205</v>
      </c>
      <c r="GQ34" s="197">
        <v>4205</v>
      </c>
    </row>
    <row r="35" spans="1:256" s="36" customFormat="1" ht="14.25" customHeight="1">
      <c r="A35" s="45"/>
      <c r="B35" s="159" t="s">
        <v>129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25"/>
      <c r="M35" s="126"/>
      <c r="N35" s="126"/>
      <c r="O35" s="158" t="s">
        <v>42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26"/>
      <c r="AC35" s="79"/>
      <c r="AD35" s="201">
        <v>71062</v>
      </c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>
        <v>6186</v>
      </c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>
        <v>64876</v>
      </c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192">
        <v>6415433</v>
      </c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>
        <v>0</v>
      </c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>
        <v>0</v>
      </c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>
        <v>272</v>
      </c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201">
        <v>572</v>
      </c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192">
        <v>76322</v>
      </c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>
        <v>1824213</v>
      </c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7"/>
    </row>
    <row r="36" spans="1:256" s="36" customFormat="1" ht="14.25" customHeight="1">
      <c r="A36" s="47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59"/>
      <c r="M36" s="126"/>
      <c r="N36" s="126"/>
      <c r="O36" s="158" t="s">
        <v>43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26"/>
      <c r="AC36" s="79"/>
      <c r="AD36" s="201">
        <v>252853</v>
      </c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>
        <v>32951</v>
      </c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>
        <v>219902</v>
      </c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192">
        <v>14384749</v>
      </c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>
        <v>247</v>
      </c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>
        <v>35</v>
      </c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>
        <v>2020</v>
      </c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201">
        <v>3550</v>
      </c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192">
        <v>1470299</v>
      </c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>
        <v>6268389</v>
      </c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7"/>
    </row>
    <row r="37" spans="1:256" s="36" customFormat="1" ht="14.25" customHeight="1" thickBot="1">
      <c r="A37" s="47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59"/>
      <c r="M37" s="289" t="s">
        <v>69</v>
      </c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90"/>
      <c r="AD37" s="201">
        <f t="shared" ref="AD37" si="20">SUM(AD35,AD36)</f>
        <v>323915</v>
      </c>
      <c r="AE37" s="201">
        <v>1130364</v>
      </c>
      <c r="AF37" s="201">
        <v>1130364</v>
      </c>
      <c r="AG37" s="201">
        <v>1130364</v>
      </c>
      <c r="AH37" s="201">
        <v>1130364</v>
      </c>
      <c r="AI37" s="201">
        <v>1130364</v>
      </c>
      <c r="AJ37" s="201">
        <v>1130364</v>
      </c>
      <c r="AK37" s="201">
        <v>1130364</v>
      </c>
      <c r="AL37" s="201">
        <v>1130364</v>
      </c>
      <c r="AM37" s="201">
        <v>1130364</v>
      </c>
      <c r="AN37" s="201">
        <v>1130364</v>
      </c>
      <c r="AO37" s="201">
        <v>1130364</v>
      </c>
      <c r="AP37" s="201">
        <v>1130364</v>
      </c>
      <c r="AQ37" s="201">
        <v>1130364</v>
      </c>
      <c r="AR37" s="201">
        <v>1130364</v>
      </c>
      <c r="AS37" s="201">
        <v>1130364</v>
      </c>
      <c r="AT37" s="201">
        <v>1130364</v>
      </c>
      <c r="AU37" s="201">
        <f t="shared" ref="AU37:CT37" si="21">SUM(AU35,AU36)</f>
        <v>39137</v>
      </c>
      <c r="AV37" s="201">
        <v>1130364</v>
      </c>
      <c r="AW37" s="201">
        <v>1130364</v>
      </c>
      <c r="AX37" s="201">
        <v>1130364</v>
      </c>
      <c r="AY37" s="201">
        <v>1130364</v>
      </c>
      <c r="AZ37" s="201">
        <v>1130364</v>
      </c>
      <c r="BA37" s="201">
        <v>1130364</v>
      </c>
      <c r="BB37" s="201">
        <v>1130364</v>
      </c>
      <c r="BC37" s="201">
        <v>1130364</v>
      </c>
      <c r="BD37" s="201">
        <v>1130364</v>
      </c>
      <c r="BE37" s="201">
        <v>1130364</v>
      </c>
      <c r="BF37" s="201">
        <v>1130364</v>
      </c>
      <c r="BG37" s="201">
        <v>1130364</v>
      </c>
      <c r="BH37" s="201">
        <v>1130364</v>
      </c>
      <c r="BI37" s="201">
        <v>1130364</v>
      </c>
      <c r="BJ37" s="201">
        <v>1130364</v>
      </c>
      <c r="BK37" s="201">
        <v>1130364</v>
      </c>
      <c r="BL37" s="201">
        <f t="shared" si="21"/>
        <v>284778</v>
      </c>
      <c r="BM37" s="201">
        <v>1130364</v>
      </c>
      <c r="BN37" s="201">
        <v>1130364</v>
      </c>
      <c r="BO37" s="201">
        <v>1130364</v>
      </c>
      <c r="BP37" s="201">
        <v>1130364</v>
      </c>
      <c r="BQ37" s="201">
        <v>1130364</v>
      </c>
      <c r="BR37" s="201">
        <v>1130364</v>
      </c>
      <c r="BS37" s="201">
        <v>1130364</v>
      </c>
      <c r="BT37" s="201">
        <v>1130364</v>
      </c>
      <c r="BU37" s="201">
        <v>1130364</v>
      </c>
      <c r="BV37" s="201">
        <v>1130364</v>
      </c>
      <c r="BW37" s="201">
        <v>1130364</v>
      </c>
      <c r="BX37" s="201">
        <v>1130364</v>
      </c>
      <c r="BY37" s="201">
        <v>1130364</v>
      </c>
      <c r="BZ37" s="201">
        <v>1130364</v>
      </c>
      <c r="CA37" s="201">
        <v>1130364</v>
      </c>
      <c r="CB37" s="201">
        <v>1130364</v>
      </c>
      <c r="CC37" s="192">
        <f t="shared" si="21"/>
        <v>20800182</v>
      </c>
      <c r="CD37" s="192">
        <v>1130364</v>
      </c>
      <c r="CE37" s="192">
        <v>1130364</v>
      </c>
      <c r="CF37" s="192">
        <v>1130364</v>
      </c>
      <c r="CG37" s="192">
        <v>1130364</v>
      </c>
      <c r="CH37" s="192">
        <v>1130364</v>
      </c>
      <c r="CI37" s="192">
        <v>1130364</v>
      </c>
      <c r="CJ37" s="192">
        <v>1130364</v>
      </c>
      <c r="CK37" s="192">
        <v>1130364</v>
      </c>
      <c r="CL37" s="192">
        <v>1130364</v>
      </c>
      <c r="CM37" s="192">
        <v>1130364</v>
      </c>
      <c r="CN37" s="192">
        <v>1130364</v>
      </c>
      <c r="CO37" s="192">
        <v>1130364</v>
      </c>
      <c r="CP37" s="192">
        <v>1130364</v>
      </c>
      <c r="CQ37" s="192">
        <v>1130364</v>
      </c>
      <c r="CR37" s="192">
        <v>1130364</v>
      </c>
      <c r="CS37" s="192">
        <v>1130364</v>
      </c>
      <c r="CT37" s="192">
        <f t="shared" si="21"/>
        <v>247</v>
      </c>
      <c r="CU37" s="192">
        <v>1130364</v>
      </c>
      <c r="CV37" s="192">
        <v>1130364</v>
      </c>
      <c r="CW37" s="192">
        <v>1130364</v>
      </c>
      <c r="CX37" s="192">
        <v>1130364</v>
      </c>
      <c r="CY37" s="192">
        <v>1130364</v>
      </c>
      <c r="CZ37" s="192">
        <v>1130364</v>
      </c>
      <c r="DA37" s="192">
        <v>1130364</v>
      </c>
      <c r="DB37" s="192">
        <v>1130364</v>
      </c>
      <c r="DC37" s="192">
        <v>1130364</v>
      </c>
      <c r="DD37" s="192">
        <v>1130364</v>
      </c>
      <c r="DE37" s="192">
        <v>1130364</v>
      </c>
      <c r="DF37" s="192">
        <v>1130364</v>
      </c>
      <c r="DG37" s="192">
        <v>1130364</v>
      </c>
      <c r="DH37" s="192">
        <v>1130364</v>
      </c>
      <c r="DI37" s="192">
        <v>1130364</v>
      </c>
      <c r="DJ37" s="192">
        <v>1130364</v>
      </c>
      <c r="DK37" s="192">
        <f t="shared" ref="DK37:FJ37" si="22">SUM(DK35,DK36)</f>
        <v>35</v>
      </c>
      <c r="DL37" s="192">
        <v>1130364</v>
      </c>
      <c r="DM37" s="192">
        <v>1130364</v>
      </c>
      <c r="DN37" s="192">
        <v>1130364</v>
      </c>
      <c r="DO37" s="192">
        <v>1130364</v>
      </c>
      <c r="DP37" s="192">
        <v>1130364</v>
      </c>
      <c r="DQ37" s="192">
        <v>1130364</v>
      </c>
      <c r="DR37" s="192">
        <v>1130364</v>
      </c>
      <c r="DS37" s="192">
        <v>1130364</v>
      </c>
      <c r="DT37" s="192">
        <v>1130364</v>
      </c>
      <c r="DU37" s="192">
        <v>1130364</v>
      </c>
      <c r="DV37" s="192">
        <v>1130364</v>
      </c>
      <c r="DW37" s="192">
        <v>1130364</v>
      </c>
      <c r="DX37" s="192">
        <v>1130364</v>
      </c>
      <c r="DY37" s="192">
        <v>1130364</v>
      </c>
      <c r="DZ37" s="192">
        <v>1130364</v>
      </c>
      <c r="EA37" s="192">
        <v>1130364</v>
      </c>
      <c r="EB37" s="192">
        <f t="shared" si="22"/>
        <v>2292</v>
      </c>
      <c r="EC37" s="192">
        <v>1130364</v>
      </c>
      <c r="ED37" s="192">
        <v>1130364</v>
      </c>
      <c r="EE37" s="192">
        <v>1130364</v>
      </c>
      <c r="EF37" s="192">
        <v>1130364</v>
      </c>
      <c r="EG37" s="192">
        <v>1130364</v>
      </c>
      <c r="EH37" s="192">
        <v>1130364</v>
      </c>
      <c r="EI37" s="192">
        <v>1130364</v>
      </c>
      <c r="EJ37" s="192">
        <v>1130364</v>
      </c>
      <c r="EK37" s="192">
        <v>1130364</v>
      </c>
      <c r="EL37" s="192">
        <v>1130364</v>
      </c>
      <c r="EM37" s="192">
        <v>1130364</v>
      </c>
      <c r="EN37" s="192">
        <v>1130364</v>
      </c>
      <c r="EO37" s="192">
        <v>1130364</v>
      </c>
      <c r="EP37" s="192">
        <v>1130364</v>
      </c>
      <c r="EQ37" s="192">
        <v>1130364</v>
      </c>
      <c r="ER37" s="192">
        <v>1130364</v>
      </c>
      <c r="ES37" s="201">
        <f t="shared" si="22"/>
        <v>4122</v>
      </c>
      <c r="ET37" s="201">
        <v>1130364</v>
      </c>
      <c r="EU37" s="201">
        <v>1130364</v>
      </c>
      <c r="EV37" s="201">
        <v>1130364</v>
      </c>
      <c r="EW37" s="201">
        <v>1130364</v>
      </c>
      <c r="EX37" s="201">
        <v>1130364</v>
      </c>
      <c r="EY37" s="201">
        <v>1130364</v>
      </c>
      <c r="EZ37" s="201">
        <v>1130364</v>
      </c>
      <c r="FA37" s="201">
        <v>1130364</v>
      </c>
      <c r="FB37" s="201">
        <v>1130364</v>
      </c>
      <c r="FC37" s="201">
        <v>1130364</v>
      </c>
      <c r="FD37" s="201">
        <v>1130364</v>
      </c>
      <c r="FE37" s="201">
        <v>1130364</v>
      </c>
      <c r="FF37" s="201">
        <v>1130364</v>
      </c>
      <c r="FG37" s="201">
        <v>1130364</v>
      </c>
      <c r="FH37" s="201">
        <v>1130364</v>
      </c>
      <c r="FI37" s="201">
        <v>1130364</v>
      </c>
      <c r="FJ37" s="192">
        <f t="shared" si="22"/>
        <v>1546621</v>
      </c>
      <c r="FK37" s="192">
        <v>1130364</v>
      </c>
      <c r="FL37" s="192">
        <v>1130364</v>
      </c>
      <c r="FM37" s="192">
        <v>1130364</v>
      </c>
      <c r="FN37" s="192">
        <v>1130364</v>
      </c>
      <c r="FO37" s="192">
        <v>1130364</v>
      </c>
      <c r="FP37" s="192">
        <v>1130364</v>
      </c>
      <c r="FQ37" s="192">
        <v>1130364</v>
      </c>
      <c r="FR37" s="192">
        <v>1130364</v>
      </c>
      <c r="FS37" s="192">
        <v>1130364</v>
      </c>
      <c r="FT37" s="192">
        <v>1130364</v>
      </c>
      <c r="FU37" s="192">
        <v>1130364</v>
      </c>
      <c r="FV37" s="192">
        <v>1130364</v>
      </c>
      <c r="FW37" s="192">
        <v>1130364</v>
      </c>
      <c r="FX37" s="192">
        <v>1130364</v>
      </c>
      <c r="FY37" s="192">
        <v>1130364</v>
      </c>
      <c r="FZ37" s="192">
        <v>1130364</v>
      </c>
      <c r="GA37" s="192">
        <f t="shared" ref="GA37" si="23">SUM(GA35,GA36)</f>
        <v>8092602</v>
      </c>
      <c r="GB37" s="192">
        <v>1130364</v>
      </c>
      <c r="GC37" s="192">
        <v>1130364</v>
      </c>
      <c r="GD37" s="192">
        <v>1130364</v>
      </c>
      <c r="GE37" s="192">
        <v>1130364</v>
      </c>
      <c r="GF37" s="192">
        <v>1130364</v>
      </c>
      <c r="GG37" s="192">
        <v>1130364</v>
      </c>
      <c r="GH37" s="192">
        <v>1130364</v>
      </c>
      <c r="GI37" s="192">
        <v>1130364</v>
      </c>
      <c r="GJ37" s="192">
        <v>1130364</v>
      </c>
      <c r="GK37" s="192">
        <v>1130364</v>
      </c>
      <c r="GL37" s="192">
        <v>1130364</v>
      </c>
      <c r="GM37" s="192">
        <v>1130364</v>
      </c>
      <c r="GN37" s="192">
        <v>1130364</v>
      </c>
      <c r="GO37" s="192">
        <v>1130364</v>
      </c>
      <c r="GP37" s="192">
        <v>1130364</v>
      </c>
      <c r="GQ37" s="197">
        <v>1130364</v>
      </c>
    </row>
    <row r="38" spans="1:256" s="37" customFormat="1" ht="14.25" customHeight="1" thickBot="1">
      <c r="A38" s="291" t="s">
        <v>71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3"/>
      <c r="AD38" s="202">
        <v>7949530</v>
      </c>
      <c r="AE38" s="202">
        <v>47271344</v>
      </c>
      <c r="AF38" s="202">
        <v>47271344</v>
      </c>
      <c r="AG38" s="202">
        <v>47271344</v>
      </c>
      <c r="AH38" s="202">
        <v>47271344</v>
      </c>
      <c r="AI38" s="202">
        <v>47271344</v>
      </c>
      <c r="AJ38" s="202">
        <v>47271344</v>
      </c>
      <c r="AK38" s="202">
        <v>47271344</v>
      </c>
      <c r="AL38" s="202">
        <v>47271344</v>
      </c>
      <c r="AM38" s="202">
        <v>47271344</v>
      </c>
      <c r="AN38" s="202">
        <v>47271344</v>
      </c>
      <c r="AO38" s="202">
        <v>47271344</v>
      </c>
      <c r="AP38" s="202">
        <v>47271344</v>
      </c>
      <c r="AQ38" s="202">
        <v>47271344</v>
      </c>
      <c r="AR38" s="202">
        <v>47271344</v>
      </c>
      <c r="AS38" s="202">
        <v>47271344</v>
      </c>
      <c r="AT38" s="202">
        <v>47271344</v>
      </c>
      <c r="AU38" s="202">
        <v>5515372</v>
      </c>
      <c r="AV38" s="202">
        <v>47271344</v>
      </c>
      <c r="AW38" s="202">
        <v>47271344</v>
      </c>
      <c r="AX38" s="202">
        <v>47271344</v>
      </c>
      <c r="AY38" s="202">
        <v>47271344</v>
      </c>
      <c r="AZ38" s="202">
        <v>47271344</v>
      </c>
      <c r="BA38" s="202">
        <v>47271344</v>
      </c>
      <c r="BB38" s="202">
        <v>47271344</v>
      </c>
      <c r="BC38" s="202">
        <v>47271344</v>
      </c>
      <c r="BD38" s="202">
        <v>47271344</v>
      </c>
      <c r="BE38" s="202">
        <v>47271344</v>
      </c>
      <c r="BF38" s="202">
        <v>47271344</v>
      </c>
      <c r="BG38" s="202">
        <v>47271344</v>
      </c>
      <c r="BH38" s="202">
        <v>47271344</v>
      </c>
      <c r="BI38" s="202">
        <v>47271344</v>
      </c>
      <c r="BJ38" s="202">
        <v>47271344</v>
      </c>
      <c r="BK38" s="202">
        <v>47271344</v>
      </c>
      <c r="BL38" s="202">
        <v>2434158</v>
      </c>
      <c r="BM38" s="202">
        <v>47271344</v>
      </c>
      <c r="BN38" s="202">
        <v>47271344</v>
      </c>
      <c r="BO38" s="202">
        <v>47271344</v>
      </c>
      <c r="BP38" s="202">
        <v>47271344</v>
      </c>
      <c r="BQ38" s="202">
        <v>47271344</v>
      </c>
      <c r="BR38" s="202">
        <v>47271344</v>
      </c>
      <c r="BS38" s="202">
        <v>47271344</v>
      </c>
      <c r="BT38" s="202">
        <v>47271344</v>
      </c>
      <c r="BU38" s="202">
        <v>47271344</v>
      </c>
      <c r="BV38" s="202">
        <v>47271344</v>
      </c>
      <c r="BW38" s="202">
        <v>47271344</v>
      </c>
      <c r="BX38" s="202">
        <v>47271344</v>
      </c>
      <c r="BY38" s="202">
        <v>47271344</v>
      </c>
      <c r="BZ38" s="202">
        <v>47271344</v>
      </c>
      <c r="CA38" s="202">
        <v>47271344</v>
      </c>
      <c r="CB38" s="202">
        <v>47271344</v>
      </c>
      <c r="CC38" s="200">
        <v>1553749300</v>
      </c>
      <c r="CD38" s="200">
        <v>47271344</v>
      </c>
      <c r="CE38" s="200">
        <v>47271344</v>
      </c>
      <c r="CF38" s="200">
        <v>47271344</v>
      </c>
      <c r="CG38" s="200">
        <v>47271344</v>
      </c>
      <c r="CH38" s="200">
        <v>47271344</v>
      </c>
      <c r="CI38" s="200">
        <v>47271344</v>
      </c>
      <c r="CJ38" s="200">
        <v>47271344</v>
      </c>
      <c r="CK38" s="200">
        <v>47271344</v>
      </c>
      <c r="CL38" s="200">
        <v>47271344</v>
      </c>
      <c r="CM38" s="200">
        <v>47271344</v>
      </c>
      <c r="CN38" s="200">
        <v>47271344</v>
      </c>
      <c r="CO38" s="200">
        <v>47271344</v>
      </c>
      <c r="CP38" s="200">
        <v>47271344</v>
      </c>
      <c r="CQ38" s="200">
        <v>47271344</v>
      </c>
      <c r="CR38" s="200">
        <v>47271344</v>
      </c>
      <c r="CS38" s="200">
        <v>47271344</v>
      </c>
      <c r="CT38" s="200">
        <v>627466</v>
      </c>
      <c r="CU38" s="200">
        <v>47271344</v>
      </c>
      <c r="CV38" s="200">
        <v>47271344</v>
      </c>
      <c r="CW38" s="200">
        <v>47271344</v>
      </c>
      <c r="CX38" s="200">
        <v>47271344</v>
      </c>
      <c r="CY38" s="200">
        <v>47271344</v>
      </c>
      <c r="CZ38" s="200">
        <v>47271344</v>
      </c>
      <c r="DA38" s="200">
        <v>47271344</v>
      </c>
      <c r="DB38" s="200">
        <v>47271344</v>
      </c>
      <c r="DC38" s="200">
        <v>47271344</v>
      </c>
      <c r="DD38" s="200">
        <v>47271344</v>
      </c>
      <c r="DE38" s="200">
        <v>47271344</v>
      </c>
      <c r="DF38" s="200">
        <v>47271344</v>
      </c>
      <c r="DG38" s="200">
        <v>47271344</v>
      </c>
      <c r="DH38" s="200">
        <v>47271344</v>
      </c>
      <c r="DI38" s="200">
        <v>47271344</v>
      </c>
      <c r="DJ38" s="200">
        <v>47271344</v>
      </c>
      <c r="DK38" s="200">
        <v>1114</v>
      </c>
      <c r="DL38" s="200">
        <v>47271344</v>
      </c>
      <c r="DM38" s="200">
        <v>47271344</v>
      </c>
      <c r="DN38" s="200">
        <v>47271344</v>
      </c>
      <c r="DO38" s="200">
        <v>47271344</v>
      </c>
      <c r="DP38" s="200">
        <v>47271344</v>
      </c>
      <c r="DQ38" s="200">
        <v>47271344</v>
      </c>
      <c r="DR38" s="200">
        <v>47271344</v>
      </c>
      <c r="DS38" s="200">
        <v>47271344</v>
      </c>
      <c r="DT38" s="200">
        <v>47271344</v>
      </c>
      <c r="DU38" s="200">
        <v>47271344</v>
      </c>
      <c r="DV38" s="200">
        <v>47271344</v>
      </c>
      <c r="DW38" s="200">
        <v>47271344</v>
      </c>
      <c r="DX38" s="200">
        <v>47271344</v>
      </c>
      <c r="DY38" s="200">
        <v>47271344</v>
      </c>
      <c r="DZ38" s="200">
        <v>47271344</v>
      </c>
      <c r="EA38" s="200">
        <v>47271344</v>
      </c>
      <c r="EB38" s="200">
        <v>12502577</v>
      </c>
      <c r="EC38" s="200">
        <v>47271344</v>
      </c>
      <c r="ED38" s="200">
        <v>47271344</v>
      </c>
      <c r="EE38" s="200">
        <v>47271344</v>
      </c>
      <c r="EF38" s="200">
        <v>47271344</v>
      </c>
      <c r="EG38" s="200">
        <v>47271344</v>
      </c>
      <c r="EH38" s="200">
        <v>47271344</v>
      </c>
      <c r="EI38" s="200">
        <v>47271344</v>
      </c>
      <c r="EJ38" s="200">
        <v>47271344</v>
      </c>
      <c r="EK38" s="200">
        <v>47271344</v>
      </c>
      <c r="EL38" s="200">
        <v>47271344</v>
      </c>
      <c r="EM38" s="200">
        <v>47271344</v>
      </c>
      <c r="EN38" s="200">
        <v>47271344</v>
      </c>
      <c r="EO38" s="200">
        <v>47271344</v>
      </c>
      <c r="EP38" s="200">
        <v>47271344</v>
      </c>
      <c r="EQ38" s="200">
        <v>47271344</v>
      </c>
      <c r="ER38" s="200">
        <v>47271344</v>
      </c>
      <c r="ES38" s="202">
        <v>11100834</v>
      </c>
      <c r="ET38" s="202">
        <v>47271344</v>
      </c>
      <c r="EU38" s="202">
        <v>47271344</v>
      </c>
      <c r="EV38" s="202">
        <v>47271344</v>
      </c>
      <c r="EW38" s="202">
        <v>47271344</v>
      </c>
      <c r="EX38" s="202">
        <v>47271344</v>
      </c>
      <c r="EY38" s="202">
        <v>47271344</v>
      </c>
      <c r="EZ38" s="202">
        <v>47271344</v>
      </c>
      <c r="FA38" s="202">
        <v>47271344</v>
      </c>
      <c r="FB38" s="202">
        <v>47271344</v>
      </c>
      <c r="FC38" s="202">
        <v>47271344</v>
      </c>
      <c r="FD38" s="202">
        <v>47271344</v>
      </c>
      <c r="FE38" s="202">
        <v>47271344</v>
      </c>
      <c r="FF38" s="202">
        <v>47271344</v>
      </c>
      <c r="FG38" s="202">
        <v>47271344</v>
      </c>
      <c r="FH38" s="202">
        <v>47271344</v>
      </c>
      <c r="FI38" s="202">
        <v>47271344</v>
      </c>
      <c r="FJ38" s="200">
        <v>253688090</v>
      </c>
      <c r="FK38" s="200">
        <v>47271344</v>
      </c>
      <c r="FL38" s="200">
        <v>47271344</v>
      </c>
      <c r="FM38" s="200">
        <v>47271344</v>
      </c>
      <c r="FN38" s="200">
        <v>47271344</v>
      </c>
      <c r="FO38" s="200">
        <v>47271344</v>
      </c>
      <c r="FP38" s="200">
        <v>47271344</v>
      </c>
      <c r="FQ38" s="200">
        <v>47271344</v>
      </c>
      <c r="FR38" s="200">
        <v>47271344</v>
      </c>
      <c r="FS38" s="200">
        <v>47271344</v>
      </c>
      <c r="FT38" s="200">
        <v>47271344</v>
      </c>
      <c r="FU38" s="200">
        <v>47271344</v>
      </c>
      <c r="FV38" s="200">
        <v>47271344</v>
      </c>
      <c r="FW38" s="200">
        <v>47271344</v>
      </c>
      <c r="FX38" s="200">
        <v>47271344</v>
      </c>
      <c r="FY38" s="200">
        <v>47271344</v>
      </c>
      <c r="FZ38" s="200">
        <v>47271344</v>
      </c>
      <c r="GA38" s="200">
        <v>61713883</v>
      </c>
      <c r="GB38" s="200">
        <v>47271344</v>
      </c>
      <c r="GC38" s="200">
        <v>47271344</v>
      </c>
      <c r="GD38" s="200">
        <v>47271344</v>
      </c>
      <c r="GE38" s="200">
        <v>47271344</v>
      </c>
      <c r="GF38" s="200">
        <v>47271344</v>
      </c>
      <c r="GG38" s="200">
        <v>47271344</v>
      </c>
      <c r="GH38" s="200">
        <v>47271344</v>
      </c>
      <c r="GI38" s="200">
        <v>47271344</v>
      </c>
      <c r="GJ38" s="200">
        <v>47271344</v>
      </c>
      <c r="GK38" s="200">
        <v>47271344</v>
      </c>
      <c r="GL38" s="200">
        <v>47271344</v>
      </c>
      <c r="GM38" s="200">
        <v>47271344</v>
      </c>
      <c r="GN38" s="200">
        <v>47271344</v>
      </c>
      <c r="GO38" s="200">
        <v>47271344</v>
      </c>
      <c r="GP38" s="200">
        <v>47271344</v>
      </c>
      <c r="GQ38" s="203">
        <v>47271344</v>
      </c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14.25" customHeight="1">
      <c r="A39" s="17"/>
      <c r="B39" s="17"/>
      <c r="C39" s="17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  <c r="AB39" s="20"/>
      <c r="AC39" s="20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21"/>
      <c r="EQ39" s="21"/>
      <c r="ER39" s="21"/>
      <c r="ES39" s="21">
        <v>176588975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</row>
  </sheetData>
  <sheetProtection selectLockedCells="1"/>
  <mergeCells count="380">
    <mergeCell ref="AD34:AT34"/>
    <mergeCell ref="AU34:BK34"/>
    <mergeCell ref="BL34:CB34"/>
    <mergeCell ref="AD35:AT35"/>
    <mergeCell ref="AU35:BK35"/>
    <mergeCell ref="BL35:CB35"/>
    <mergeCell ref="AD38:AT38"/>
    <mergeCell ref="AU38:BK38"/>
    <mergeCell ref="BL38:CB38"/>
    <mergeCell ref="AD36:AT36"/>
    <mergeCell ref="AU36:BK36"/>
    <mergeCell ref="BL36:CB36"/>
    <mergeCell ref="AD37:AT37"/>
    <mergeCell ref="AU37:BK37"/>
    <mergeCell ref="BL37:CB37"/>
    <mergeCell ref="AD31:AT31"/>
    <mergeCell ref="AU31:BK31"/>
    <mergeCell ref="BL31:CB31"/>
    <mergeCell ref="AD32:AT32"/>
    <mergeCell ref="AU32:BK32"/>
    <mergeCell ref="BL32:CB32"/>
    <mergeCell ref="AD33:AT33"/>
    <mergeCell ref="AU33:BK33"/>
    <mergeCell ref="BL33:CB33"/>
    <mergeCell ref="AD28:AT28"/>
    <mergeCell ref="AU28:BK28"/>
    <mergeCell ref="BL28:CB28"/>
    <mergeCell ref="AD29:AT29"/>
    <mergeCell ref="AU29:BK29"/>
    <mergeCell ref="BL29:CB29"/>
    <mergeCell ref="AD30:AT30"/>
    <mergeCell ref="AU30:BK30"/>
    <mergeCell ref="BL30:CB30"/>
    <mergeCell ref="AD25:AT25"/>
    <mergeCell ref="AU25:BK25"/>
    <mergeCell ref="BL25:CB25"/>
    <mergeCell ref="AD26:AT26"/>
    <mergeCell ref="AU26:BK26"/>
    <mergeCell ref="BL26:CB26"/>
    <mergeCell ref="AD27:AT27"/>
    <mergeCell ref="AU27:BK27"/>
    <mergeCell ref="BL27:CB27"/>
    <mergeCell ref="AD22:AT22"/>
    <mergeCell ref="AU22:BK22"/>
    <mergeCell ref="BL22:CB22"/>
    <mergeCell ref="AD23:AT23"/>
    <mergeCell ref="AU23:BK23"/>
    <mergeCell ref="BL23:CB23"/>
    <mergeCell ref="AD24:AT24"/>
    <mergeCell ref="AU24:BK24"/>
    <mergeCell ref="BL24:CB24"/>
    <mergeCell ref="AD19:AT19"/>
    <mergeCell ref="AU19:BK19"/>
    <mergeCell ref="BL19:CB19"/>
    <mergeCell ref="AD20:AT20"/>
    <mergeCell ref="AU20:BK20"/>
    <mergeCell ref="BL20:CB20"/>
    <mergeCell ref="AD21:AT21"/>
    <mergeCell ref="AU21:BK21"/>
    <mergeCell ref="BL21:CB21"/>
    <mergeCell ref="AU15:BK15"/>
    <mergeCell ref="BL15:CB15"/>
    <mergeCell ref="AD16:AT16"/>
    <mergeCell ref="AU16:BK16"/>
    <mergeCell ref="BL16:CB16"/>
    <mergeCell ref="AD17:AT17"/>
    <mergeCell ref="AU17:BK17"/>
    <mergeCell ref="BL17:CB17"/>
    <mergeCell ref="AD18:AT18"/>
    <mergeCell ref="AU18:BK18"/>
    <mergeCell ref="BL18:CB18"/>
    <mergeCell ref="GA37:GQ37"/>
    <mergeCell ref="GA38:GQ38"/>
    <mergeCell ref="AD8:AT8"/>
    <mergeCell ref="AU8:BK8"/>
    <mergeCell ref="BL8:CB8"/>
    <mergeCell ref="AD9:AT9"/>
    <mergeCell ref="AU9:BK9"/>
    <mergeCell ref="BL9:CB9"/>
    <mergeCell ref="AD10:AT10"/>
    <mergeCell ref="AU10:BK10"/>
    <mergeCell ref="BL10:CB10"/>
    <mergeCell ref="AD11:AT11"/>
    <mergeCell ref="AU11:BK11"/>
    <mergeCell ref="BL11:CB11"/>
    <mergeCell ref="AD12:AT12"/>
    <mergeCell ref="AU12:BK12"/>
    <mergeCell ref="BL12:CB12"/>
    <mergeCell ref="AD13:AT13"/>
    <mergeCell ref="AU13:BK13"/>
    <mergeCell ref="BL13:CB13"/>
    <mergeCell ref="AD14:AT14"/>
    <mergeCell ref="AU14:BK14"/>
    <mergeCell ref="BL14:CB14"/>
    <mergeCell ref="AD15:AT15"/>
    <mergeCell ref="GA28:GQ28"/>
    <mergeCell ref="GA29:GQ29"/>
    <mergeCell ref="GA30:GQ30"/>
    <mergeCell ref="GA31:GQ31"/>
    <mergeCell ref="GA32:GQ32"/>
    <mergeCell ref="GA33:GQ33"/>
    <mergeCell ref="GA34:GQ34"/>
    <mergeCell ref="GA35:GQ35"/>
    <mergeCell ref="GA36:GQ36"/>
    <mergeCell ref="FJ36:FZ36"/>
    <mergeCell ref="FJ37:FZ37"/>
    <mergeCell ref="FJ38:FZ38"/>
    <mergeCell ref="GA7:GQ7"/>
    <mergeCell ref="GA8:GQ8"/>
    <mergeCell ref="GA9:GQ9"/>
    <mergeCell ref="GA10:GQ10"/>
    <mergeCell ref="GA11:GQ11"/>
    <mergeCell ref="GA12:GQ12"/>
    <mergeCell ref="GA13:GQ13"/>
    <mergeCell ref="GA14:GQ14"/>
    <mergeCell ref="GA15:GQ15"/>
    <mergeCell ref="GA16:GQ16"/>
    <mergeCell ref="GA17:GQ17"/>
    <mergeCell ref="GA18:GQ18"/>
    <mergeCell ref="GA19:GQ19"/>
    <mergeCell ref="GA20:GQ20"/>
    <mergeCell ref="GA21:GQ21"/>
    <mergeCell ref="GA22:GQ22"/>
    <mergeCell ref="GA23:GQ23"/>
    <mergeCell ref="GA24:GQ24"/>
    <mergeCell ref="GA25:GQ25"/>
    <mergeCell ref="GA26:GQ26"/>
    <mergeCell ref="GA27:GQ27"/>
    <mergeCell ref="FJ27:FZ27"/>
    <mergeCell ref="FJ28:FZ28"/>
    <mergeCell ref="FJ29:FZ29"/>
    <mergeCell ref="FJ30:FZ30"/>
    <mergeCell ref="FJ31:FZ31"/>
    <mergeCell ref="FJ32:FZ32"/>
    <mergeCell ref="FJ33:FZ33"/>
    <mergeCell ref="FJ34:FZ34"/>
    <mergeCell ref="FJ35:FZ35"/>
    <mergeCell ref="ES35:FI35"/>
    <mergeCell ref="ES36:FI36"/>
    <mergeCell ref="ES37:FI37"/>
    <mergeCell ref="ES38:FI38"/>
    <mergeCell ref="FJ7:FZ7"/>
    <mergeCell ref="FJ8:FZ8"/>
    <mergeCell ref="FJ9:FZ9"/>
    <mergeCell ref="FJ10:FZ10"/>
    <mergeCell ref="FJ11:FZ11"/>
    <mergeCell ref="FJ12:FZ12"/>
    <mergeCell ref="FJ13:FZ13"/>
    <mergeCell ref="FJ14:FZ14"/>
    <mergeCell ref="FJ15:FZ15"/>
    <mergeCell ref="FJ16:FZ16"/>
    <mergeCell ref="FJ17:FZ17"/>
    <mergeCell ref="FJ18:FZ18"/>
    <mergeCell ref="FJ19:FZ19"/>
    <mergeCell ref="FJ20:FZ20"/>
    <mergeCell ref="FJ21:FZ21"/>
    <mergeCell ref="FJ22:FZ22"/>
    <mergeCell ref="FJ23:FZ23"/>
    <mergeCell ref="FJ24:FZ24"/>
    <mergeCell ref="FJ25:FZ25"/>
    <mergeCell ref="FJ26:FZ26"/>
    <mergeCell ref="ES26:FI26"/>
    <mergeCell ref="ES27:FI27"/>
    <mergeCell ref="ES28:FI28"/>
    <mergeCell ref="ES29:FI29"/>
    <mergeCell ref="ES30:FI30"/>
    <mergeCell ref="ES31:FI31"/>
    <mergeCell ref="ES32:FI32"/>
    <mergeCell ref="ES33:FI33"/>
    <mergeCell ref="ES34:FI34"/>
    <mergeCell ref="EB34:ER34"/>
    <mergeCell ref="EB35:ER35"/>
    <mergeCell ref="EB36:ER36"/>
    <mergeCell ref="EB37:ER37"/>
    <mergeCell ref="EB38:ER38"/>
    <mergeCell ref="ES7:FI7"/>
    <mergeCell ref="ES8:FI8"/>
    <mergeCell ref="ES9:FI9"/>
    <mergeCell ref="ES10:FI10"/>
    <mergeCell ref="ES11:FI11"/>
    <mergeCell ref="ES12:FI12"/>
    <mergeCell ref="ES13:FI13"/>
    <mergeCell ref="ES14:FI14"/>
    <mergeCell ref="ES15:FI15"/>
    <mergeCell ref="ES16:FI16"/>
    <mergeCell ref="ES17:FI17"/>
    <mergeCell ref="ES18:FI18"/>
    <mergeCell ref="ES19:FI19"/>
    <mergeCell ref="ES20:FI20"/>
    <mergeCell ref="ES21:FI21"/>
    <mergeCell ref="ES22:FI22"/>
    <mergeCell ref="ES23:FI23"/>
    <mergeCell ref="ES24:FI24"/>
    <mergeCell ref="ES25:FI25"/>
    <mergeCell ref="EB25:ER25"/>
    <mergeCell ref="EB26:ER26"/>
    <mergeCell ref="EB27:ER27"/>
    <mergeCell ref="EB28:ER28"/>
    <mergeCell ref="EB29:ER29"/>
    <mergeCell ref="EB30:ER30"/>
    <mergeCell ref="EB31:ER31"/>
    <mergeCell ref="EB32:ER32"/>
    <mergeCell ref="EB33:ER33"/>
    <mergeCell ref="EB16:ER16"/>
    <mergeCell ref="EB17:ER17"/>
    <mergeCell ref="EB18:ER18"/>
    <mergeCell ref="EB19:ER19"/>
    <mergeCell ref="EB20:ER20"/>
    <mergeCell ref="EB21:ER21"/>
    <mergeCell ref="EB22:ER22"/>
    <mergeCell ref="EB23:ER23"/>
    <mergeCell ref="EB24:ER24"/>
    <mergeCell ref="EB7:ER7"/>
    <mergeCell ref="EB8:ER8"/>
    <mergeCell ref="EB9:ER9"/>
    <mergeCell ref="EB10:ER10"/>
    <mergeCell ref="EB11:ER11"/>
    <mergeCell ref="EB12:ER12"/>
    <mergeCell ref="EB13:ER13"/>
    <mergeCell ref="EB14:ER14"/>
    <mergeCell ref="EB15:ER15"/>
    <mergeCell ref="DK30:EA30"/>
    <mergeCell ref="DK31:EA31"/>
    <mergeCell ref="DK32:EA32"/>
    <mergeCell ref="DK33:EA33"/>
    <mergeCell ref="DK34:EA34"/>
    <mergeCell ref="DK35:EA35"/>
    <mergeCell ref="DK36:EA36"/>
    <mergeCell ref="DK37:EA37"/>
    <mergeCell ref="DK38:EA38"/>
    <mergeCell ref="CT37:DJ37"/>
    <mergeCell ref="CT38:DJ38"/>
    <mergeCell ref="DK8:EA8"/>
    <mergeCell ref="DK9:EA9"/>
    <mergeCell ref="DK10:EA10"/>
    <mergeCell ref="DK11:EA11"/>
    <mergeCell ref="DK12:EA12"/>
    <mergeCell ref="DK13:EA13"/>
    <mergeCell ref="DK14:EA14"/>
    <mergeCell ref="DK15:EA15"/>
    <mergeCell ref="DK16:EA16"/>
    <mergeCell ref="DK17:EA17"/>
    <mergeCell ref="DK18:EA18"/>
    <mergeCell ref="DK19:EA19"/>
    <mergeCell ref="DK20:EA20"/>
    <mergeCell ref="DK21:EA21"/>
    <mergeCell ref="DK22:EA22"/>
    <mergeCell ref="DK23:EA23"/>
    <mergeCell ref="DK24:EA24"/>
    <mergeCell ref="DK25:EA25"/>
    <mergeCell ref="DK26:EA26"/>
    <mergeCell ref="DK27:EA27"/>
    <mergeCell ref="DK28:EA28"/>
    <mergeCell ref="DK29:EA29"/>
    <mergeCell ref="CT28:DJ28"/>
    <mergeCell ref="CT29:DJ29"/>
    <mergeCell ref="CT30:DJ30"/>
    <mergeCell ref="CT31:DJ31"/>
    <mergeCell ref="CT32:DJ32"/>
    <mergeCell ref="CT33:DJ33"/>
    <mergeCell ref="CT34:DJ34"/>
    <mergeCell ref="CT35:DJ35"/>
    <mergeCell ref="CT36:DJ36"/>
    <mergeCell ref="CC36:CS36"/>
    <mergeCell ref="CC37:CS37"/>
    <mergeCell ref="CC38:CS38"/>
    <mergeCell ref="CT7:DJ7"/>
    <mergeCell ref="CT8:DJ8"/>
    <mergeCell ref="CT9:DJ9"/>
    <mergeCell ref="CT10:DJ10"/>
    <mergeCell ref="CT11:DJ11"/>
    <mergeCell ref="CT12:DJ12"/>
    <mergeCell ref="CT13:DJ13"/>
    <mergeCell ref="CT14:DJ14"/>
    <mergeCell ref="CT15:DJ15"/>
    <mergeCell ref="CT16:DJ16"/>
    <mergeCell ref="CT17:DJ17"/>
    <mergeCell ref="CT18:DJ18"/>
    <mergeCell ref="CT19:DJ19"/>
    <mergeCell ref="CT20:DJ20"/>
    <mergeCell ref="CT21:DJ21"/>
    <mergeCell ref="CT22:DJ22"/>
    <mergeCell ref="CT23:DJ23"/>
    <mergeCell ref="CT24:DJ24"/>
    <mergeCell ref="CT25:DJ25"/>
    <mergeCell ref="CT26:DJ26"/>
    <mergeCell ref="CT27:DJ27"/>
    <mergeCell ref="CC27:CS27"/>
    <mergeCell ref="CC28:CS28"/>
    <mergeCell ref="CC29:CS29"/>
    <mergeCell ref="CC30:CS30"/>
    <mergeCell ref="CC31:CS31"/>
    <mergeCell ref="CC32:CS32"/>
    <mergeCell ref="CC33:CS33"/>
    <mergeCell ref="CC34:CS34"/>
    <mergeCell ref="CC35:CS35"/>
    <mergeCell ref="CC18:CS18"/>
    <mergeCell ref="CC19:CS19"/>
    <mergeCell ref="CC20:CS20"/>
    <mergeCell ref="CC21:CS21"/>
    <mergeCell ref="CC22:CS22"/>
    <mergeCell ref="CC23:CS23"/>
    <mergeCell ref="CC24:CS24"/>
    <mergeCell ref="CC25:CS25"/>
    <mergeCell ref="CC26:CS26"/>
    <mergeCell ref="GB4:GP5"/>
    <mergeCell ref="CC6:CS6"/>
    <mergeCell ref="CT6:DJ6"/>
    <mergeCell ref="FJ6:FZ6"/>
    <mergeCell ref="GA6:GQ6"/>
    <mergeCell ref="B35:K37"/>
    <mergeCell ref="M37:AC37"/>
    <mergeCell ref="A38:AC38"/>
    <mergeCell ref="M34:AC34"/>
    <mergeCell ref="M30:AC30"/>
    <mergeCell ref="G31:AC31"/>
    <mergeCell ref="B32:K34"/>
    <mergeCell ref="M14:AC14"/>
    <mergeCell ref="A15:F23"/>
    <mergeCell ref="M22:AC22"/>
    <mergeCell ref="J16:L21"/>
    <mergeCell ref="CC7:CS7"/>
    <mergeCell ref="CC8:CS8"/>
    <mergeCell ref="CC9:CS9"/>
    <mergeCell ref="CC10:CS10"/>
    <mergeCell ref="CC11:CS11"/>
    <mergeCell ref="CC12:CS12"/>
    <mergeCell ref="CC13:CS13"/>
    <mergeCell ref="CC14:CS14"/>
    <mergeCell ref="G24:L29"/>
    <mergeCell ref="CU4:DI5"/>
    <mergeCell ref="DL4:DZ5"/>
    <mergeCell ref="EC4:EQ5"/>
    <mergeCell ref="ES6:FI6"/>
    <mergeCell ref="FK4:FY5"/>
    <mergeCell ref="AE4:AS5"/>
    <mergeCell ref="AV4:BJ5"/>
    <mergeCell ref="BM4:CA5"/>
    <mergeCell ref="AD6:AT6"/>
    <mergeCell ref="AU6:BK6"/>
    <mergeCell ref="BL6:CB6"/>
    <mergeCell ref="AD7:AT7"/>
    <mergeCell ref="AU7:BK7"/>
    <mergeCell ref="BL7:CB7"/>
    <mergeCell ref="DK7:EA7"/>
    <mergeCell ref="A4:AC6"/>
    <mergeCell ref="EB6:ER6"/>
    <mergeCell ref="CD4:CR5"/>
    <mergeCell ref="ET4:FH5"/>
    <mergeCell ref="DK6:EA6"/>
    <mergeCell ref="CC15:CS15"/>
    <mergeCell ref="CC16:CS16"/>
    <mergeCell ref="CC17:CS17"/>
    <mergeCell ref="N16:AB16"/>
    <mergeCell ref="N17:AB17"/>
    <mergeCell ref="N18:AB18"/>
    <mergeCell ref="N19:AB19"/>
    <mergeCell ref="N20:AB20"/>
    <mergeCell ref="N21:AB21"/>
    <mergeCell ref="N7:AB7"/>
    <mergeCell ref="G8:I21"/>
    <mergeCell ref="J8:L13"/>
    <mergeCell ref="N8:AB8"/>
    <mergeCell ref="N9:AB9"/>
    <mergeCell ref="N10:AB10"/>
    <mergeCell ref="N11:AB11"/>
    <mergeCell ref="N12:AB12"/>
    <mergeCell ref="N13:AB13"/>
    <mergeCell ref="N15:AB15"/>
    <mergeCell ref="N29:AB29"/>
    <mergeCell ref="O32:AA32"/>
    <mergeCell ref="O33:AA33"/>
    <mergeCell ref="O35:AA35"/>
    <mergeCell ref="O36:AA36"/>
    <mergeCell ref="N23:AB23"/>
    <mergeCell ref="N24:AB24"/>
    <mergeCell ref="N25:AB25"/>
    <mergeCell ref="N26:AB26"/>
    <mergeCell ref="N27:AB27"/>
    <mergeCell ref="N28:AB28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rstPageNumber="105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view="pageBreakPreview" zoomScaleNormal="40" zoomScaleSheetLayoutView="100" workbookViewId="0">
      <selection activeCell="CE14" sqref="CE14:CU14"/>
    </sheetView>
  </sheetViews>
  <sheetFormatPr defaultColWidth="0.6640625" defaultRowHeight="14.25" customHeight="1"/>
  <cols>
    <col min="1" max="29" width="0.6640625" style="3" customWidth="1"/>
    <col min="30" max="80" width="0.6640625" style="3"/>
    <col min="81" max="219" width="0.6640625" style="3" customWidth="1"/>
    <col min="220" max="16384" width="0.6640625" style="3"/>
  </cols>
  <sheetData>
    <row r="1" spans="1:256" ht="19.5" customHeight="1"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</row>
    <row r="2" spans="1:256" ht="19.5" customHeight="1"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</row>
    <row r="3" spans="1:256" ht="19.5" customHeight="1" thickBot="1"/>
    <row r="4" spans="1:256" s="115" customFormat="1" ht="25.5" customHeight="1">
      <c r="A4" s="178" t="s">
        <v>12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281"/>
      <c r="AD4" s="5"/>
      <c r="AE4" s="188" t="s">
        <v>142</v>
      </c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58"/>
      <c r="AU4" s="5"/>
      <c r="AV4" s="172" t="s">
        <v>143</v>
      </c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24"/>
      <c r="BL4" s="5"/>
      <c r="BM4" s="172" t="s">
        <v>144</v>
      </c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53"/>
      <c r="CC4" s="5"/>
      <c r="CD4" s="188" t="s">
        <v>145</v>
      </c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57"/>
      <c r="CT4" s="27"/>
      <c r="CU4" s="188" t="s">
        <v>147</v>
      </c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03"/>
      <c r="DK4" s="41"/>
      <c r="DL4" s="172" t="s">
        <v>148</v>
      </c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8"/>
      <c r="EB4" s="7"/>
      <c r="EC4" s="172" t="s">
        <v>150</v>
      </c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8"/>
      <c r="ES4" s="27"/>
      <c r="ET4" s="172" t="s">
        <v>151</v>
      </c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04"/>
      <c r="FJ4" s="5"/>
      <c r="FK4" s="172" t="s">
        <v>156</v>
      </c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57"/>
      <c r="GA4" s="5"/>
      <c r="GB4" s="188" t="s">
        <v>152</v>
      </c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05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5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4"/>
      <c r="AD5" s="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32"/>
      <c r="AU5" s="12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61"/>
      <c r="BL5" s="12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32"/>
      <c r="CC5" s="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59"/>
      <c r="CT5" s="12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06"/>
      <c r="DK5" s="44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59"/>
      <c r="EB5" s="12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59"/>
      <c r="ES5" s="60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59"/>
      <c r="FJ5" s="60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59"/>
      <c r="GA5" s="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62"/>
    </row>
    <row r="6" spans="1:256" ht="14.25" customHeight="1" thickBo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7"/>
      <c r="AD6" s="190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9"/>
      <c r="AU6" s="190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9"/>
      <c r="BL6" s="190" t="s">
        <v>98</v>
      </c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90" t="s">
        <v>146</v>
      </c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9"/>
      <c r="CT6" s="190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9"/>
      <c r="DK6" s="190" t="s">
        <v>149</v>
      </c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9"/>
      <c r="EB6" s="190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9"/>
      <c r="ES6" s="190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9"/>
      <c r="FJ6" s="190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9"/>
      <c r="GA6" s="218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20"/>
    </row>
    <row r="7" spans="1:256" s="35" customFormat="1" ht="14.25" customHeight="1">
      <c r="A7" s="110"/>
      <c r="B7" s="65"/>
      <c r="C7" s="65"/>
      <c r="D7" s="65"/>
      <c r="E7" s="65"/>
      <c r="F7" s="66"/>
      <c r="G7" s="117"/>
      <c r="H7" s="68"/>
      <c r="I7" s="65"/>
      <c r="J7" s="118"/>
      <c r="K7" s="65"/>
      <c r="L7" s="66"/>
      <c r="M7" s="119"/>
      <c r="N7" s="288" t="s">
        <v>96</v>
      </c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120"/>
      <c r="AD7" s="235">
        <v>3493</v>
      </c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>
        <v>126</v>
      </c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>
        <v>40</v>
      </c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198">
        <v>117</v>
      </c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>
        <v>0</v>
      </c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>
        <v>3163</v>
      </c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>
        <v>1</v>
      </c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235">
        <v>15</v>
      </c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198">
        <v>1</v>
      </c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>
        <v>34258</v>
      </c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249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6" customFormat="1" ht="14.25" customHeight="1">
      <c r="A8" s="72"/>
      <c r="B8" s="73"/>
      <c r="C8" s="73"/>
      <c r="D8" s="73"/>
      <c r="E8" s="73"/>
      <c r="F8" s="74"/>
      <c r="G8" s="267" t="s">
        <v>42</v>
      </c>
      <c r="H8" s="223"/>
      <c r="I8" s="224"/>
      <c r="J8" s="267" t="s">
        <v>65</v>
      </c>
      <c r="K8" s="223"/>
      <c r="L8" s="224"/>
      <c r="M8" s="121"/>
      <c r="N8" s="158" t="s">
        <v>46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79"/>
      <c r="AD8" s="201">
        <v>4839</v>
      </c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>
        <v>328</v>
      </c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>
        <v>32</v>
      </c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192">
        <v>198</v>
      </c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>
        <v>0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>
        <v>4170</v>
      </c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>
        <v>1</v>
      </c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201">
        <v>58</v>
      </c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192">
        <v>1</v>
      </c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>
        <v>56461</v>
      </c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7"/>
    </row>
    <row r="9" spans="1:256" s="36" customFormat="1" ht="14.25" customHeight="1">
      <c r="A9" s="72"/>
      <c r="B9" s="73"/>
      <c r="C9" s="73"/>
      <c r="D9" s="73"/>
      <c r="E9" s="73"/>
      <c r="F9" s="74"/>
      <c r="G9" s="267"/>
      <c r="H9" s="223"/>
      <c r="I9" s="224"/>
      <c r="J9" s="267"/>
      <c r="K9" s="223"/>
      <c r="L9" s="224"/>
      <c r="M9" s="121"/>
      <c r="N9" s="158" t="s">
        <v>47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79"/>
      <c r="AD9" s="201">
        <v>4096</v>
      </c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>
        <v>77</v>
      </c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>
        <v>58</v>
      </c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192">
        <v>134</v>
      </c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>
        <v>0</v>
      </c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>
        <v>3770</v>
      </c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>
        <v>1</v>
      </c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201">
        <v>8</v>
      </c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192">
        <v>0</v>
      </c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>
        <v>63685</v>
      </c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7"/>
    </row>
    <row r="10" spans="1:256" s="36" customFormat="1" ht="14.25" customHeight="1">
      <c r="A10" s="72"/>
      <c r="B10" s="73"/>
      <c r="C10" s="73"/>
      <c r="D10" s="73"/>
      <c r="E10" s="73"/>
      <c r="F10" s="74"/>
      <c r="G10" s="267"/>
      <c r="H10" s="223"/>
      <c r="I10" s="224"/>
      <c r="J10" s="267"/>
      <c r="K10" s="223"/>
      <c r="L10" s="224"/>
      <c r="M10" s="121"/>
      <c r="N10" s="158" t="s">
        <v>48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79"/>
      <c r="AD10" s="201">
        <v>15399</v>
      </c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>
        <v>1160</v>
      </c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>
        <v>164</v>
      </c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192">
        <v>1178</v>
      </c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>
        <v>67</v>
      </c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>
        <v>12671</v>
      </c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>
        <v>3</v>
      </c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201">
        <v>59</v>
      </c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192">
        <v>0</v>
      </c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>
        <v>236186</v>
      </c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7"/>
    </row>
    <row r="11" spans="1:256" s="36" customFormat="1" ht="14.25" customHeight="1">
      <c r="A11" s="72"/>
      <c r="B11" s="73"/>
      <c r="C11" s="73"/>
      <c r="D11" s="73"/>
      <c r="E11" s="73"/>
      <c r="F11" s="74"/>
      <c r="G11" s="267"/>
      <c r="H11" s="223"/>
      <c r="I11" s="224"/>
      <c r="J11" s="267"/>
      <c r="K11" s="223"/>
      <c r="L11" s="224"/>
      <c r="M11" s="121"/>
      <c r="N11" s="158" t="s">
        <v>49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79"/>
      <c r="AD11" s="201">
        <v>8066</v>
      </c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>
        <v>1317</v>
      </c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>
        <v>31</v>
      </c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192">
        <v>263</v>
      </c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3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>
        <v>6718</v>
      </c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>
        <v>9</v>
      </c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201">
        <v>62</v>
      </c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192">
        <v>0</v>
      </c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>
        <v>145603</v>
      </c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7"/>
    </row>
    <row r="12" spans="1:256" s="36" customFormat="1" ht="14.25" customHeight="1">
      <c r="A12" s="72"/>
      <c r="B12" s="73"/>
      <c r="C12" s="73"/>
      <c r="D12" s="73"/>
      <c r="E12" s="73"/>
      <c r="F12" s="74"/>
      <c r="G12" s="267"/>
      <c r="H12" s="223"/>
      <c r="I12" s="224"/>
      <c r="J12" s="267"/>
      <c r="K12" s="223"/>
      <c r="L12" s="224"/>
      <c r="M12" s="121"/>
      <c r="N12" s="158" t="s">
        <v>50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79"/>
      <c r="AD12" s="201">
        <v>21667</v>
      </c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>
        <v>4467</v>
      </c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>
        <v>33</v>
      </c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192">
        <v>510</v>
      </c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>
        <v>9</v>
      </c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>
        <v>17309</v>
      </c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>
        <v>6</v>
      </c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201">
        <v>73</v>
      </c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192">
        <v>0</v>
      </c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>
        <v>417763</v>
      </c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7"/>
    </row>
    <row r="13" spans="1:256" s="36" customFormat="1" ht="14.25" customHeight="1">
      <c r="A13" s="72"/>
      <c r="B13" s="73"/>
      <c r="C13" s="73"/>
      <c r="D13" s="73"/>
      <c r="E13" s="73"/>
      <c r="F13" s="74"/>
      <c r="G13" s="267"/>
      <c r="H13" s="223"/>
      <c r="I13" s="224"/>
      <c r="J13" s="267"/>
      <c r="K13" s="223"/>
      <c r="L13" s="224"/>
      <c r="M13" s="121"/>
      <c r="N13" s="229" t="s">
        <v>51</v>
      </c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79"/>
      <c r="AD13" s="201">
        <v>2623</v>
      </c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>
        <v>158</v>
      </c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>
        <v>4</v>
      </c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192">
        <v>41</v>
      </c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>
        <v>0</v>
      </c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>
        <v>2419</v>
      </c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>
        <v>0</v>
      </c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201">
        <v>0</v>
      </c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192">
        <v>0</v>
      </c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>
        <v>67590</v>
      </c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7"/>
    </row>
    <row r="14" spans="1:256" s="36" customFormat="1" ht="14.25" customHeight="1">
      <c r="A14" s="72"/>
      <c r="B14" s="73"/>
      <c r="C14" s="73"/>
      <c r="D14" s="73"/>
      <c r="E14" s="73"/>
      <c r="F14" s="74"/>
      <c r="G14" s="267"/>
      <c r="H14" s="223"/>
      <c r="I14" s="224"/>
      <c r="J14" s="111"/>
      <c r="K14" s="89"/>
      <c r="L14" s="90"/>
      <c r="M14" s="260" t="s">
        <v>70</v>
      </c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34"/>
      <c r="AD14" s="201">
        <f t="shared" ref="AD14:CC14" si="0">SUM(AD7,AD8,AD9,AD10,AD11,AD12,AD13)</f>
        <v>60183</v>
      </c>
      <c r="AE14" s="201">
        <v>59453</v>
      </c>
      <c r="AF14" s="201">
        <v>59453</v>
      </c>
      <c r="AG14" s="201">
        <v>59453</v>
      </c>
      <c r="AH14" s="201">
        <v>59453</v>
      </c>
      <c r="AI14" s="201">
        <v>59453</v>
      </c>
      <c r="AJ14" s="201">
        <v>59453</v>
      </c>
      <c r="AK14" s="201">
        <v>59453</v>
      </c>
      <c r="AL14" s="201">
        <v>59453</v>
      </c>
      <c r="AM14" s="201">
        <v>59453</v>
      </c>
      <c r="AN14" s="201">
        <v>59453</v>
      </c>
      <c r="AO14" s="201">
        <v>59453</v>
      </c>
      <c r="AP14" s="201">
        <v>59453</v>
      </c>
      <c r="AQ14" s="201">
        <v>59453</v>
      </c>
      <c r="AR14" s="201">
        <v>59453</v>
      </c>
      <c r="AS14" s="201">
        <v>59453</v>
      </c>
      <c r="AT14" s="201">
        <v>59453</v>
      </c>
      <c r="AU14" s="201">
        <f t="shared" si="0"/>
        <v>7633</v>
      </c>
      <c r="AV14" s="201">
        <v>59453</v>
      </c>
      <c r="AW14" s="201">
        <v>59453</v>
      </c>
      <c r="AX14" s="201">
        <v>59453</v>
      </c>
      <c r="AY14" s="201">
        <v>59453</v>
      </c>
      <c r="AZ14" s="201">
        <v>59453</v>
      </c>
      <c r="BA14" s="201">
        <v>59453</v>
      </c>
      <c r="BB14" s="201">
        <v>59453</v>
      </c>
      <c r="BC14" s="201">
        <v>59453</v>
      </c>
      <c r="BD14" s="201">
        <v>59453</v>
      </c>
      <c r="BE14" s="201">
        <v>59453</v>
      </c>
      <c r="BF14" s="201">
        <v>59453</v>
      </c>
      <c r="BG14" s="201">
        <v>59453</v>
      </c>
      <c r="BH14" s="201">
        <v>59453</v>
      </c>
      <c r="BI14" s="201">
        <v>59453</v>
      </c>
      <c r="BJ14" s="201">
        <v>59453</v>
      </c>
      <c r="BK14" s="201">
        <v>59453</v>
      </c>
      <c r="BL14" s="201">
        <f t="shared" si="0"/>
        <v>362</v>
      </c>
      <c r="BM14" s="201">
        <v>59453</v>
      </c>
      <c r="BN14" s="201">
        <v>59453</v>
      </c>
      <c r="BO14" s="201">
        <v>59453</v>
      </c>
      <c r="BP14" s="201">
        <v>59453</v>
      </c>
      <c r="BQ14" s="201">
        <v>59453</v>
      </c>
      <c r="BR14" s="201">
        <v>59453</v>
      </c>
      <c r="BS14" s="201">
        <v>59453</v>
      </c>
      <c r="BT14" s="201">
        <v>59453</v>
      </c>
      <c r="BU14" s="201">
        <v>59453</v>
      </c>
      <c r="BV14" s="201">
        <v>59453</v>
      </c>
      <c r="BW14" s="201">
        <v>59453</v>
      </c>
      <c r="BX14" s="201">
        <v>59453</v>
      </c>
      <c r="BY14" s="201">
        <v>59453</v>
      </c>
      <c r="BZ14" s="201">
        <v>59453</v>
      </c>
      <c r="CA14" s="201">
        <v>59453</v>
      </c>
      <c r="CB14" s="201">
        <v>59453</v>
      </c>
      <c r="CC14" s="192">
        <f t="shared" si="0"/>
        <v>2441</v>
      </c>
      <c r="CD14" s="192">
        <v>59453</v>
      </c>
      <c r="CE14" s="192">
        <v>59453</v>
      </c>
      <c r="CF14" s="192">
        <v>59453</v>
      </c>
      <c r="CG14" s="192">
        <v>59453</v>
      </c>
      <c r="CH14" s="192">
        <v>59453</v>
      </c>
      <c r="CI14" s="192">
        <v>59453</v>
      </c>
      <c r="CJ14" s="192">
        <v>59453</v>
      </c>
      <c r="CK14" s="192">
        <v>59453</v>
      </c>
      <c r="CL14" s="192">
        <v>59453</v>
      </c>
      <c r="CM14" s="192">
        <v>59453</v>
      </c>
      <c r="CN14" s="192">
        <v>59453</v>
      </c>
      <c r="CO14" s="192">
        <v>59453</v>
      </c>
      <c r="CP14" s="192">
        <v>59453</v>
      </c>
      <c r="CQ14" s="192">
        <v>59453</v>
      </c>
      <c r="CR14" s="192">
        <v>59453</v>
      </c>
      <c r="CS14" s="192">
        <v>59453</v>
      </c>
      <c r="CT14" s="192">
        <f t="shared" ref="CT14:ES14" si="1">SUM(CT7,CT8,CT9,CT10,CT11,CT12,CT13)</f>
        <v>79</v>
      </c>
      <c r="CU14" s="192">
        <v>59453</v>
      </c>
      <c r="CV14" s="192">
        <v>59453</v>
      </c>
      <c r="CW14" s="192">
        <v>59453</v>
      </c>
      <c r="CX14" s="192">
        <v>59453</v>
      </c>
      <c r="CY14" s="192">
        <v>59453</v>
      </c>
      <c r="CZ14" s="192">
        <v>59453</v>
      </c>
      <c r="DA14" s="192">
        <v>59453</v>
      </c>
      <c r="DB14" s="192">
        <v>59453</v>
      </c>
      <c r="DC14" s="192">
        <v>59453</v>
      </c>
      <c r="DD14" s="192">
        <v>59453</v>
      </c>
      <c r="DE14" s="192">
        <v>59453</v>
      </c>
      <c r="DF14" s="192">
        <v>59453</v>
      </c>
      <c r="DG14" s="192">
        <v>59453</v>
      </c>
      <c r="DH14" s="192">
        <v>59453</v>
      </c>
      <c r="DI14" s="192">
        <v>59453</v>
      </c>
      <c r="DJ14" s="192">
        <v>59453</v>
      </c>
      <c r="DK14" s="192">
        <f t="shared" si="1"/>
        <v>50220</v>
      </c>
      <c r="DL14" s="192">
        <v>59453</v>
      </c>
      <c r="DM14" s="192">
        <v>59453</v>
      </c>
      <c r="DN14" s="192">
        <v>59453</v>
      </c>
      <c r="DO14" s="192">
        <v>59453</v>
      </c>
      <c r="DP14" s="192">
        <v>59453</v>
      </c>
      <c r="DQ14" s="192">
        <v>59453</v>
      </c>
      <c r="DR14" s="192">
        <v>59453</v>
      </c>
      <c r="DS14" s="192">
        <v>59453</v>
      </c>
      <c r="DT14" s="192">
        <v>59453</v>
      </c>
      <c r="DU14" s="192">
        <v>59453</v>
      </c>
      <c r="DV14" s="192">
        <v>59453</v>
      </c>
      <c r="DW14" s="192">
        <v>59453</v>
      </c>
      <c r="DX14" s="192">
        <v>59453</v>
      </c>
      <c r="DY14" s="192">
        <v>59453</v>
      </c>
      <c r="DZ14" s="192">
        <v>59453</v>
      </c>
      <c r="EA14" s="192">
        <v>59453</v>
      </c>
      <c r="EB14" s="192">
        <f t="shared" si="1"/>
        <v>21</v>
      </c>
      <c r="EC14" s="192">
        <v>59453</v>
      </c>
      <c r="ED14" s="192">
        <v>59453</v>
      </c>
      <c r="EE14" s="192">
        <v>59453</v>
      </c>
      <c r="EF14" s="192">
        <v>59453</v>
      </c>
      <c r="EG14" s="192">
        <v>59453</v>
      </c>
      <c r="EH14" s="192">
        <v>59453</v>
      </c>
      <c r="EI14" s="192">
        <v>59453</v>
      </c>
      <c r="EJ14" s="192">
        <v>59453</v>
      </c>
      <c r="EK14" s="192">
        <v>59453</v>
      </c>
      <c r="EL14" s="192">
        <v>59453</v>
      </c>
      <c r="EM14" s="192">
        <v>59453</v>
      </c>
      <c r="EN14" s="192">
        <v>59453</v>
      </c>
      <c r="EO14" s="192">
        <v>59453</v>
      </c>
      <c r="EP14" s="192">
        <v>59453</v>
      </c>
      <c r="EQ14" s="192">
        <v>59453</v>
      </c>
      <c r="ER14" s="192">
        <v>59453</v>
      </c>
      <c r="ES14" s="201">
        <f t="shared" si="1"/>
        <v>275</v>
      </c>
      <c r="ET14" s="201">
        <v>59453</v>
      </c>
      <c r="EU14" s="201">
        <v>59453</v>
      </c>
      <c r="EV14" s="201">
        <v>59453</v>
      </c>
      <c r="EW14" s="201">
        <v>59453</v>
      </c>
      <c r="EX14" s="201">
        <v>59453</v>
      </c>
      <c r="EY14" s="201">
        <v>59453</v>
      </c>
      <c r="EZ14" s="201">
        <v>59453</v>
      </c>
      <c r="FA14" s="201">
        <v>59453</v>
      </c>
      <c r="FB14" s="201">
        <v>59453</v>
      </c>
      <c r="FC14" s="201">
        <v>59453</v>
      </c>
      <c r="FD14" s="201">
        <v>59453</v>
      </c>
      <c r="FE14" s="201">
        <v>59453</v>
      </c>
      <c r="FF14" s="201">
        <v>59453</v>
      </c>
      <c r="FG14" s="201">
        <v>59453</v>
      </c>
      <c r="FH14" s="201">
        <v>59453</v>
      </c>
      <c r="FI14" s="201">
        <v>59453</v>
      </c>
      <c r="FJ14" s="192">
        <f t="shared" ref="FJ14:GA14" si="2">SUM(FJ7,FJ8,FJ9,FJ10,FJ11,FJ12,FJ13)</f>
        <v>2</v>
      </c>
      <c r="FK14" s="192">
        <v>59453</v>
      </c>
      <c r="FL14" s="192">
        <v>59453</v>
      </c>
      <c r="FM14" s="192">
        <v>59453</v>
      </c>
      <c r="FN14" s="192">
        <v>59453</v>
      </c>
      <c r="FO14" s="192">
        <v>59453</v>
      </c>
      <c r="FP14" s="192">
        <v>59453</v>
      </c>
      <c r="FQ14" s="192">
        <v>59453</v>
      </c>
      <c r="FR14" s="192">
        <v>59453</v>
      </c>
      <c r="FS14" s="192">
        <v>59453</v>
      </c>
      <c r="FT14" s="192">
        <v>59453</v>
      </c>
      <c r="FU14" s="192">
        <v>59453</v>
      </c>
      <c r="FV14" s="192">
        <v>59453</v>
      </c>
      <c r="FW14" s="192">
        <v>59453</v>
      </c>
      <c r="FX14" s="192">
        <v>59453</v>
      </c>
      <c r="FY14" s="192">
        <v>59453</v>
      </c>
      <c r="FZ14" s="192">
        <v>59453</v>
      </c>
      <c r="GA14" s="192">
        <f t="shared" si="2"/>
        <v>1021546</v>
      </c>
      <c r="GB14" s="192">
        <v>59453</v>
      </c>
      <c r="GC14" s="192">
        <v>59453</v>
      </c>
      <c r="GD14" s="192">
        <v>59453</v>
      </c>
      <c r="GE14" s="192">
        <v>59453</v>
      </c>
      <c r="GF14" s="192">
        <v>59453</v>
      </c>
      <c r="GG14" s="192">
        <v>59453</v>
      </c>
      <c r="GH14" s="192">
        <v>59453</v>
      </c>
      <c r="GI14" s="192">
        <v>59453</v>
      </c>
      <c r="GJ14" s="192">
        <v>59453</v>
      </c>
      <c r="GK14" s="192">
        <v>59453</v>
      </c>
      <c r="GL14" s="192">
        <v>59453</v>
      </c>
      <c r="GM14" s="192">
        <v>59453</v>
      </c>
      <c r="GN14" s="192">
        <v>59453</v>
      </c>
      <c r="GO14" s="192">
        <v>59453</v>
      </c>
      <c r="GP14" s="192">
        <v>59453</v>
      </c>
      <c r="GQ14" s="197">
        <v>59453</v>
      </c>
    </row>
    <row r="15" spans="1:256" s="36" customFormat="1" ht="14.25" customHeight="1">
      <c r="A15" s="276" t="s">
        <v>63</v>
      </c>
      <c r="B15" s="277"/>
      <c r="C15" s="277"/>
      <c r="D15" s="277"/>
      <c r="E15" s="277"/>
      <c r="F15" s="278"/>
      <c r="G15" s="267"/>
      <c r="H15" s="223"/>
      <c r="I15" s="224"/>
      <c r="J15" s="122"/>
      <c r="K15" s="93"/>
      <c r="L15" s="94"/>
      <c r="M15" s="123"/>
      <c r="N15" s="271" t="s">
        <v>96</v>
      </c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124"/>
      <c r="AD15" s="201">
        <v>22645</v>
      </c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>
        <v>44</v>
      </c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>
        <v>8</v>
      </c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192">
        <v>43</v>
      </c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>
        <v>19</v>
      </c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>
        <v>21971</v>
      </c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>
        <v>1</v>
      </c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201">
        <v>10</v>
      </c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192">
        <v>0</v>
      </c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>
        <v>605275</v>
      </c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7"/>
    </row>
    <row r="16" spans="1:256" s="36" customFormat="1" ht="14.25" customHeight="1">
      <c r="A16" s="276"/>
      <c r="B16" s="277"/>
      <c r="C16" s="277"/>
      <c r="D16" s="277"/>
      <c r="E16" s="277"/>
      <c r="F16" s="278"/>
      <c r="G16" s="267"/>
      <c r="H16" s="223"/>
      <c r="I16" s="224"/>
      <c r="J16" s="267" t="s">
        <v>66</v>
      </c>
      <c r="K16" s="272"/>
      <c r="L16" s="273"/>
      <c r="M16" s="121"/>
      <c r="N16" s="158" t="s">
        <v>46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79"/>
      <c r="AD16" s="201">
        <v>1863</v>
      </c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>
        <v>51</v>
      </c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>
        <v>3</v>
      </c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192">
        <v>6</v>
      </c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>
        <v>2</v>
      </c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>
        <v>1769</v>
      </c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>
        <v>0</v>
      </c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201">
        <v>15</v>
      </c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192">
        <v>0</v>
      </c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>
        <v>58425</v>
      </c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7"/>
    </row>
    <row r="17" spans="1:199" s="36" customFormat="1" ht="14.25" customHeight="1">
      <c r="A17" s="276"/>
      <c r="B17" s="277"/>
      <c r="C17" s="277"/>
      <c r="D17" s="277"/>
      <c r="E17" s="277"/>
      <c r="F17" s="278"/>
      <c r="G17" s="267"/>
      <c r="H17" s="223"/>
      <c r="I17" s="224"/>
      <c r="J17" s="274"/>
      <c r="K17" s="272"/>
      <c r="L17" s="273"/>
      <c r="M17" s="121"/>
      <c r="N17" s="158" t="s">
        <v>47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79"/>
      <c r="AD17" s="201">
        <v>5658</v>
      </c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>
        <v>32</v>
      </c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>
        <v>3</v>
      </c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192">
        <v>8</v>
      </c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>
        <v>0</v>
      </c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>
        <v>5448</v>
      </c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>
        <v>1</v>
      </c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201">
        <v>14</v>
      </c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192">
        <v>0</v>
      </c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>
        <v>215120</v>
      </c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7"/>
    </row>
    <row r="18" spans="1:199" s="36" customFormat="1" ht="14.25" customHeight="1">
      <c r="A18" s="276"/>
      <c r="B18" s="277"/>
      <c r="C18" s="277"/>
      <c r="D18" s="277"/>
      <c r="E18" s="277"/>
      <c r="F18" s="278"/>
      <c r="G18" s="267"/>
      <c r="H18" s="223"/>
      <c r="I18" s="224"/>
      <c r="J18" s="274"/>
      <c r="K18" s="272"/>
      <c r="L18" s="273"/>
      <c r="M18" s="121"/>
      <c r="N18" s="158" t="s">
        <v>48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79"/>
      <c r="AD18" s="201">
        <v>17654</v>
      </c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>
        <v>67</v>
      </c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>
        <v>1</v>
      </c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192">
        <v>4</v>
      </c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>
        <v>0</v>
      </c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>
        <v>17111</v>
      </c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>
        <v>0</v>
      </c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201">
        <v>12</v>
      </c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192">
        <v>0</v>
      </c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>
        <v>781802</v>
      </c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7"/>
    </row>
    <row r="19" spans="1:199" s="36" customFormat="1" ht="14.25" customHeight="1">
      <c r="A19" s="276"/>
      <c r="B19" s="277"/>
      <c r="C19" s="277"/>
      <c r="D19" s="277"/>
      <c r="E19" s="277"/>
      <c r="F19" s="278"/>
      <c r="G19" s="267"/>
      <c r="H19" s="223"/>
      <c r="I19" s="224"/>
      <c r="J19" s="274"/>
      <c r="K19" s="272"/>
      <c r="L19" s="273"/>
      <c r="M19" s="121"/>
      <c r="N19" s="158" t="s">
        <v>49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79"/>
      <c r="AD19" s="201">
        <v>5194</v>
      </c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>
        <v>159</v>
      </c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>
        <v>0</v>
      </c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192">
        <v>2</v>
      </c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>
        <v>0</v>
      </c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>
        <v>4886</v>
      </c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>
        <v>0</v>
      </c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201">
        <v>4</v>
      </c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192">
        <v>0</v>
      </c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>
        <v>245890</v>
      </c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7"/>
    </row>
    <row r="20" spans="1:199" s="36" customFormat="1" ht="14.25" customHeight="1">
      <c r="A20" s="276"/>
      <c r="B20" s="277"/>
      <c r="C20" s="277"/>
      <c r="D20" s="277"/>
      <c r="E20" s="277"/>
      <c r="F20" s="278"/>
      <c r="G20" s="267"/>
      <c r="H20" s="223"/>
      <c r="I20" s="224"/>
      <c r="J20" s="274"/>
      <c r="K20" s="272"/>
      <c r="L20" s="273"/>
      <c r="M20" s="121"/>
      <c r="N20" s="158" t="s">
        <v>50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79"/>
      <c r="AD20" s="201">
        <v>1594</v>
      </c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>
        <v>176</v>
      </c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>
        <v>19</v>
      </c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192">
        <v>2</v>
      </c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>
        <v>0</v>
      </c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>
        <v>1353</v>
      </c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>
        <v>0</v>
      </c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201">
        <v>10</v>
      </c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192">
        <v>0</v>
      </c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>
        <v>76064</v>
      </c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7"/>
    </row>
    <row r="21" spans="1:199" s="36" customFormat="1" ht="14.25" customHeight="1">
      <c r="A21" s="276"/>
      <c r="B21" s="277"/>
      <c r="C21" s="277"/>
      <c r="D21" s="277"/>
      <c r="E21" s="277"/>
      <c r="F21" s="278"/>
      <c r="G21" s="267"/>
      <c r="H21" s="223"/>
      <c r="I21" s="224"/>
      <c r="J21" s="274"/>
      <c r="K21" s="272"/>
      <c r="L21" s="273"/>
      <c r="M21" s="121"/>
      <c r="N21" s="229" t="s">
        <v>51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79"/>
      <c r="AD21" s="201">
        <v>455</v>
      </c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>
        <v>10</v>
      </c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>
        <v>16</v>
      </c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38">
        <v>0</v>
      </c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>
        <v>0</v>
      </c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>
        <v>412</v>
      </c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>
        <v>0</v>
      </c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201">
        <v>1</v>
      </c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192">
        <v>0</v>
      </c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>
        <v>27056</v>
      </c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7"/>
    </row>
    <row r="22" spans="1:199" s="36" customFormat="1" ht="14.25" customHeight="1">
      <c r="A22" s="276"/>
      <c r="B22" s="277"/>
      <c r="C22" s="277"/>
      <c r="D22" s="277"/>
      <c r="E22" s="277"/>
      <c r="F22" s="278"/>
      <c r="G22" s="111"/>
      <c r="H22" s="89"/>
      <c r="I22" s="89"/>
      <c r="J22" s="111"/>
      <c r="K22" s="89"/>
      <c r="L22" s="90"/>
      <c r="M22" s="260" t="s">
        <v>70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34"/>
      <c r="AD22" s="201">
        <f t="shared" ref="AD22:CC22" si="3">SUM(AD15,AD16,AD17,AD18,AD19,AD20,AD21)</f>
        <v>55063</v>
      </c>
      <c r="AE22" s="201">
        <v>51468</v>
      </c>
      <c r="AF22" s="201">
        <v>51468</v>
      </c>
      <c r="AG22" s="201">
        <v>51468</v>
      </c>
      <c r="AH22" s="201">
        <v>51468</v>
      </c>
      <c r="AI22" s="201">
        <v>51468</v>
      </c>
      <c r="AJ22" s="201">
        <v>51468</v>
      </c>
      <c r="AK22" s="201">
        <v>51468</v>
      </c>
      <c r="AL22" s="201">
        <v>51468</v>
      </c>
      <c r="AM22" s="201">
        <v>51468</v>
      </c>
      <c r="AN22" s="201">
        <v>51468</v>
      </c>
      <c r="AO22" s="201">
        <v>51468</v>
      </c>
      <c r="AP22" s="201">
        <v>51468</v>
      </c>
      <c r="AQ22" s="201">
        <v>51468</v>
      </c>
      <c r="AR22" s="201">
        <v>51468</v>
      </c>
      <c r="AS22" s="201">
        <v>51468</v>
      </c>
      <c r="AT22" s="201">
        <v>51468</v>
      </c>
      <c r="AU22" s="201">
        <f t="shared" si="3"/>
        <v>539</v>
      </c>
      <c r="AV22" s="201">
        <v>51468</v>
      </c>
      <c r="AW22" s="201">
        <v>51468</v>
      </c>
      <c r="AX22" s="201">
        <v>51468</v>
      </c>
      <c r="AY22" s="201">
        <v>51468</v>
      </c>
      <c r="AZ22" s="201">
        <v>51468</v>
      </c>
      <c r="BA22" s="201">
        <v>51468</v>
      </c>
      <c r="BB22" s="201">
        <v>51468</v>
      </c>
      <c r="BC22" s="201">
        <v>51468</v>
      </c>
      <c r="BD22" s="201">
        <v>51468</v>
      </c>
      <c r="BE22" s="201">
        <v>51468</v>
      </c>
      <c r="BF22" s="201">
        <v>51468</v>
      </c>
      <c r="BG22" s="201">
        <v>51468</v>
      </c>
      <c r="BH22" s="201">
        <v>51468</v>
      </c>
      <c r="BI22" s="201">
        <v>51468</v>
      </c>
      <c r="BJ22" s="201">
        <v>51468</v>
      </c>
      <c r="BK22" s="201">
        <v>51468</v>
      </c>
      <c r="BL22" s="201">
        <f t="shared" si="3"/>
        <v>50</v>
      </c>
      <c r="BM22" s="201">
        <v>51468</v>
      </c>
      <c r="BN22" s="201">
        <v>51468</v>
      </c>
      <c r="BO22" s="201">
        <v>51468</v>
      </c>
      <c r="BP22" s="201">
        <v>51468</v>
      </c>
      <c r="BQ22" s="201">
        <v>51468</v>
      </c>
      <c r="BR22" s="201">
        <v>51468</v>
      </c>
      <c r="BS22" s="201">
        <v>51468</v>
      </c>
      <c r="BT22" s="201">
        <v>51468</v>
      </c>
      <c r="BU22" s="201">
        <v>51468</v>
      </c>
      <c r="BV22" s="201">
        <v>51468</v>
      </c>
      <c r="BW22" s="201">
        <v>51468</v>
      </c>
      <c r="BX22" s="201">
        <v>51468</v>
      </c>
      <c r="BY22" s="201">
        <v>51468</v>
      </c>
      <c r="BZ22" s="201">
        <v>51468</v>
      </c>
      <c r="CA22" s="201">
        <v>51468</v>
      </c>
      <c r="CB22" s="201">
        <v>51468</v>
      </c>
      <c r="CC22" s="192">
        <f t="shared" si="3"/>
        <v>65</v>
      </c>
      <c r="CD22" s="192">
        <v>51468</v>
      </c>
      <c r="CE22" s="192">
        <v>51468</v>
      </c>
      <c r="CF22" s="192">
        <v>51468</v>
      </c>
      <c r="CG22" s="192">
        <v>51468</v>
      </c>
      <c r="CH22" s="192">
        <v>51468</v>
      </c>
      <c r="CI22" s="192">
        <v>51468</v>
      </c>
      <c r="CJ22" s="192">
        <v>51468</v>
      </c>
      <c r="CK22" s="192">
        <v>51468</v>
      </c>
      <c r="CL22" s="192">
        <v>51468</v>
      </c>
      <c r="CM22" s="192">
        <v>51468</v>
      </c>
      <c r="CN22" s="192">
        <v>51468</v>
      </c>
      <c r="CO22" s="192">
        <v>51468</v>
      </c>
      <c r="CP22" s="192">
        <v>51468</v>
      </c>
      <c r="CQ22" s="192">
        <v>51468</v>
      </c>
      <c r="CR22" s="192">
        <v>51468</v>
      </c>
      <c r="CS22" s="192">
        <v>51468</v>
      </c>
      <c r="CT22" s="192">
        <f t="shared" ref="CT22:ES22" si="4">SUM(CT15,CT16,CT17,CT18,CT19,CT20,CT21)</f>
        <v>21</v>
      </c>
      <c r="CU22" s="192">
        <v>51468</v>
      </c>
      <c r="CV22" s="192">
        <v>51468</v>
      </c>
      <c r="CW22" s="192">
        <v>51468</v>
      </c>
      <c r="CX22" s="192">
        <v>51468</v>
      </c>
      <c r="CY22" s="192">
        <v>51468</v>
      </c>
      <c r="CZ22" s="192">
        <v>51468</v>
      </c>
      <c r="DA22" s="192">
        <v>51468</v>
      </c>
      <c r="DB22" s="192">
        <v>51468</v>
      </c>
      <c r="DC22" s="192">
        <v>51468</v>
      </c>
      <c r="DD22" s="192">
        <v>51468</v>
      </c>
      <c r="DE22" s="192">
        <v>51468</v>
      </c>
      <c r="DF22" s="192">
        <v>51468</v>
      </c>
      <c r="DG22" s="192">
        <v>51468</v>
      </c>
      <c r="DH22" s="192">
        <v>51468</v>
      </c>
      <c r="DI22" s="192">
        <v>51468</v>
      </c>
      <c r="DJ22" s="192">
        <v>51468</v>
      </c>
      <c r="DK22" s="192">
        <f t="shared" si="4"/>
        <v>52950</v>
      </c>
      <c r="DL22" s="192">
        <v>51468</v>
      </c>
      <c r="DM22" s="192">
        <v>51468</v>
      </c>
      <c r="DN22" s="192">
        <v>51468</v>
      </c>
      <c r="DO22" s="192">
        <v>51468</v>
      </c>
      <c r="DP22" s="192">
        <v>51468</v>
      </c>
      <c r="DQ22" s="192">
        <v>51468</v>
      </c>
      <c r="DR22" s="192">
        <v>51468</v>
      </c>
      <c r="DS22" s="192">
        <v>51468</v>
      </c>
      <c r="DT22" s="192">
        <v>51468</v>
      </c>
      <c r="DU22" s="192">
        <v>51468</v>
      </c>
      <c r="DV22" s="192">
        <v>51468</v>
      </c>
      <c r="DW22" s="192">
        <v>51468</v>
      </c>
      <c r="DX22" s="192">
        <v>51468</v>
      </c>
      <c r="DY22" s="192">
        <v>51468</v>
      </c>
      <c r="DZ22" s="192">
        <v>51468</v>
      </c>
      <c r="EA22" s="192">
        <v>51468</v>
      </c>
      <c r="EB22" s="192">
        <f t="shared" si="4"/>
        <v>2</v>
      </c>
      <c r="EC22" s="192">
        <v>51468</v>
      </c>
      <c r="ED22" s="192">
        <v>51468</v>
      </c>
      <c r="EE22" s="192">
        <v>51468</v>
      </c>
      <c r="EF22" s="192">
        <v>51468</v>
      </c>
      <c r="EG22" s="192">
        <v>51468</v>
      </c>
      <c r="EH22" s="192">
        <v>51468</v>
      </c>
      <c r="EI22" s="192">
        <v>51468</v>
      </c>
      <c r="EJ22" s="192">
        <v>51468</v>
      </c>
      <c r="EK22" s="192">
        <v>51468</v>
      </c>
      <c r="EL22" s="192">
        <v>51468</v>
      </c>
      <c r="EM22" s="192">
        <v>51468</v>
      </c>
      <c r="EN22" s="192">
        <v>51468</v>
      </c>
      <c r="EO22" s="192">
        <v>51468</v>
      </c>
      <c r="EP22" s="192">
        <v>51468</v>
      </c>
      <c r="EQ22" s="192">
        <v>51468</v>
      </c>
      <c r="ER22" s="192">
        <v>51468</v>
      </c>
      <c r="ES22" s="201">
        <f t="shared" si="4"/>
        <v>66</v>
      </c>
      <c r="ET22" s="201">
        <v>51468</v>
      </c>
      <c r="EU22" s="201">
        <v>51468</v>
      </c>
      <c r="EV22" s="201">
        <v>51468</v>
      </c>
      <c r="EW22" s="201">
        <v>51468</v>
      </c>
      <c r="EX22" s="201">
        <v>51468</v>
      </c>
      <c r="EY22" s="201">
        <v>51468</v>
      </c>
      <c r="EZ22" s="201">
        <v>51468</v>
      </c>
      <c r="FA22" s="201">
        <v>51468</v>
      </c>
      <c r="FB22" s="201">
        <v>51468</v>
      </c>
      <c r="FC22" s="201">
        <v>51468</v>
      </c>
      <c r="FD22" s="201">
        <v>51468</v>
      </c>
      <c r="FE22" s="201">
        <v>51468</v>
      </c>
      <c r="FF22" s="201">
        <v>51468</v>
      </c>
      <c r="FG22" s="201">
        <v>51468</v>
      </c>
      <c r="FH22" s="201">
        <v>51468</v>
      </c>
      <c r="FI22" s="201">
        <v>51468</v>
      </c>
      <c r="FJ22" s="192">
        <f t="shared" ref="FJ22:GA22" si="5">SUM(FJ15,FJ16,FJ17,FJ18,FJ19,FJ20,FJ21)</f>
        <v>0</v>
      </c>
      <c r="FK22" s="192">
        <v>51468</v>
      </c>
      <c r="FL22" s="192">
        <v>51468</v>
      </c>
      <c r="FM22" s="192">
        <v>51468</v>
      </c>
      <c r="FN22" s="192">
        <v>51468</v>
      </c>
      <c r="FO22" s="192">
        <v>51468</v>
      </c>
      <c r="FP22" s="192">
        <v>51468</v>
      </c>
      <c r="FQ22" s="192">
        <v>51468</v>
      </c>
      <c r="FR22" s="192">
        <v>51468</v>
      </c>
      <c r="FS22" s="192">
        <v>51468</v>
      </c>
      <c r="FT22" s="192">
        <v>51468</v>
      </c>
      <c r="FU22" s="192">
        <v>51468</v>
      </c>
      <c r="FV22" s="192">
        <v>51468</v>
      </c>
      <c r="FW22" s="192">
        <v>51468</v>
      </c>
      <c r="FX22" s="192">
        <v>51468</v>
      </c>
      <c r="FY22" s="192">
        <v>51468</v>
      </c>
      <c r="FZ22" s="192">
        <v>51468</v>
      </c>
      <c r="GA22" s="192">
        <f t="shared" si="5"/>
        <v>2009632</v>
      </c>
      <c r="GB22" s="192">
        <v>51468</v>
      </c>
      <c r="GC22" s="192">
        <v>51468</v>
      </c>
      <c r="GD22" s="192">
        <v>51468</v>
      </c>
      <c r="GE22" s="192">
        <v>51468</v>
      </c>
      <c r="GF22" s="192">
        <v>51468</v>
      </c>
      <c r="GG22" s="192">
        <v>51468</v>
      </c>
      <c r="GH22" s="192">
        <v>51468</v>
      </c>
      <c r="GI22" s="192">
        <v>51468</v>
      </c>
      <c r="GJ22" s="192">
        <v>51468</v>
      </c>
      <c r="GK22" s="192">
        <v>51468</v>
      </c>
      <c r="GL22" s="192">
        <v>51468</v>
      </c>
      <c r="GM22" s="192">
        <v>51468</v>
      </c>
      <c r="GN22" s="192">
        <v>51468</v>
      </c>
      <c r="GO22" s="192">
        <v>51468</v>
      </c>
      <c r="GP22" s="192">
        <v>51468</v>
      </c>
      <c r="GQ22" s="197">
        <v>51468</v>
      </c>
    </row>
    <row r="23" spans="1:199" s="36" customFormat="1" ht="14.25" customHeight="1">
      <c r="A23" s="276"/>
      <c r="B23" s="277"/>
      <c r="C23" s="277"/>
      <c r="D23" s="277"/>
      <c r="E23" s="277"/>
      <c r="F23" s="278"/>
      <c r="G23" s="83"/>
      <c r="H23" s="92"/>
      <c r="I23" s="93"/>
      <c r="J23" s="93"/>
      <c r="K23" s="93"/>
      <c r="L23" s="94"/>
      <c r="M23" s="123"/>
      <c r="N23" s="271" t="s">
        <v>96</v>
      </c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124"/>
      <c r="AD23" s="201">
        <v>97192</v>
      </c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>
        <v>10956</v>
      </c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>
        <v>4248</v>
      </c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192">
        <v>3992</v>
      </c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>
        <v>422</v>
      </c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>
        <v>73560</v>
      </c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>
        <v>8</v>
      </c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201">
        <v>37</v>
      </c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192">
        <v>0</v>
      </c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>
        <v>2442102</v>
      </c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7"/>
    </row>
    <row r="24" spans="1:199" s="36" customFormat="1" ht="14.25" customHeight="1">
      <c r="A24" s="72"/>
      <c r="B24" s="73"/>
      <c r="C24" s="73"/>
      <c r="D24" s="73"/>
      <c r="E24" s="73"/>
      <c r="F24" s="74"/>
      <c r="G24" s="267" t="s">
        <v>9</v>
      </c>
      <c r="H24" s="223"/>
      <c r="I24" s="223"/>
      <c r="J24" s="223"/>
      <c r="K24" s="223"/>
      <c r="L24" s="224"/>
      <c r="M24" s="121"/>
      <c r="N24" s="158" t="s">
        <v>46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79"/>
      <c r="AD24" s="201">
        <v>7865</v>
      </c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>
        <v>1153</v>
      </c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>
        <v>1134</v>
      </c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192">
        <v>799</v>
      </c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>
        <v>1</v>
      </c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>
        <v>4425</v>
      </c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>
        <v>2</v>
      </c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201">
        <v>14</v>
      </c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192">
        <v>0</v>
      </c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>
        <v>132890</v>
      </c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7"/>
    </row>
    <row r="25" spans="1:199" s="36" customFormat="1" ht="14.25" customHeight="1">
      <c r="A25" s="72"/>
      <c r="B25" s="73"/>
      <c r="C25" s="73"/>
      <c r="D25" s="73"/>
      <c r="E25" s="73"/>
      <c r="F25" s="74"/>
      <c r="G25" s="267"/>
      <c r="H25" s="223"/>
      <c r="I25" s="223"/>
      <c r="J25" s="223"/>
      <c r="K25" s="223"/>
      <c r="L25" s="224"/>
      <c r="M25" s="121"/>
      <c r="N25" s="158" t="s">
        <v>47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79"/>
      <c r="AD25" s="201">
        <v>5477</v>
      </c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>
        <v>1842</v>
      </c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>
        <v>85</v>
      </c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192">
        <v>70</v>
      </c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>
        <v>0</v>
      </c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>
        <v>3125</v>
      </c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>
        <v>1</v>
      </c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201">
        <v>5</v>
      </c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192">
        <v>0</v>
      </c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>
        <v>159074</v>
      </c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7"/>
    </row>
    <row r="26" spans="1:199" s="36" customFormat="1" ht="14.25" customHeight="1">
      <c r="A26" s="72"/>
      <c r="B26" s="73"/>
      <c r="C26" s="73"/>
      <c r="D26" s="73"/>
      <c r="E26" s="73"/>
      <c r="F26" s="74"/>
      <c r="G26" s="267"/>
      <c r="H26" s="223"/>
      <c r="I26" s="223"/>
      <c r="J26" s="223"/>
      <c r="K26" s="223"/>
      <c r="L26" s="224"/>
      <c r="M26" s="121"/>
      <c r="N26" s="158" t="s">
        <v>48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79"/>
      <c r="AD26" s="201">
        <v>4343</v>
      </c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>
        <v>1385</v>
      </c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>
        <v>99</v>
      </c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192">
        <v>35</v>
      </c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>
        <v>0</v>
      </c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>
        <v>2271</v>
      </c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>
        <v>0</v>
      </c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201">
        <v>5</v>
      </c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192">
        <v>0</v>
      </c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>
        <v>124919</v>
      </c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7"/>
    </row>
    <row r="27" spans="1:199" s="36" customFormat="1" ht="14.25" customHeight="1">
      <c r="A27" s="72"/>
      <c r="B27" s="73"/>
      <c r="C27" s="73"/>
      <c r="D27" s="73"/>
      <c r="E27" s="73"/>
      <c r="F27" s="74"/>
      <c r="G27" s="267"/>
      <c r="H27" s="223"/>
      <c r="I27" s="223"/>
      <c r="J27" s="223"/>
      <c r="K27" s="223"/>
      <c r="L27" s="224"/>
      <c r="M27" s="121"/>
      <c r="N27" s="158" t="s">
        <v>49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79"/>
      <c r="AD27" s="201">
        <v>1143</v>
      </c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>
        <v>242</v>
      </c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>
        <v>19</v>
      </c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192">
        <v>15</v>
      </c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>
        <v>0</v>
      </c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>
        <v>741</v>
      </c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>
        <v>0</v>
      </c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201">
        <v>0</v>
      </c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192">
        <v>0</v>
      </c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>
        <v>43401</v>
      </c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7"/>
    </row>
    <row r="28" spans="1:199" s="36" customFormat="1" ht="14.25" customHeight="1">
      <c r="A28" s="72"/>
      <c r="B28" s="73"/>
      <c r="C28" s="73"/>
      <c r="D28" s="73"/>
      <c r="E28" s="73"/>
      <c r="F28" s="74"/>
      <c r="G28" s="267"/>
      <c r="H28" s="223"/>
      <c r="I28" s="223"/>
      <c r="J28" s="223"/>
      <c r="K28" s="223"/>
      <c r="L28" s="224"/>
      <c r="M28" s="121"/>
      <c r="N28" s="158" t="s">
        <v>50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79"/>
      <c r="AD28" s="201">
        <v>1006</v>
      </c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>
        <v>214</v>
      </c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>
        <v>11</v>
      </c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192">
        <v>13</v>
      </c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>
        <v>0</v>
      </c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>
        <v>707</v>
      </c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>
        <v>0</v>
      </c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201">
        <v>6</v>
      </c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192">
        <v>0</v>
      </c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>
        <v>47101</v>
      </c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7"/>
    </row>
    <row r="29" spans="1:199" s="36" customFormat="1" ht="14.25" customHeight="1">
      <c r="A29" s="72"/>
      <c r="B29" s="73"/>
      <c r="C29" s="73"/>
      <c r="D29" s="73"/>
      <c r="E29" s="73"/>
      <c r="F29" s="74"/>
      <c r="G29" s="267"/>
      <c r="H29" s="223"/>
      <c r="I29" s="223"/>
      <c r="J29" s="223"/>
      <c r="K29" s="223"/>
      <c r="L29" s="224"/>
      <c r="M29" s="121"/>
      <c r="N29" s="229" t="s">
        <v>51</v>
      </c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79"/>
      <c r="AD29" s="201">
        <v>476</v>
      </c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>
        <v>75</v>
      </c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>
        <v>8</v>
      </c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192">
        <v>2</v>
      </c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>
        <v>0</v>
      </c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>
        <v>349</v>
      </c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>
        <v>0</v>
      </c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201">
        <v>0</v>
      </c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192">
        <v>0</v>
      </c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>
        <v>23714</v>
      </c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7"/>
    </row>
    <row r="30" spans="1:199" s="36" customFormat="1" ht="14.25" customHeight="1">
      <c r="A30" s="72"/>
      <c r="B30" s="73"/>
      <c r="C30" s="73"/>
      <c r="D30" s="73"/>
      <c r="E30" s="73"/>
      <c r="F30" s="74"/>
      <c r="G30" s="111"/>
      <c r="H30" s="89"/>
      <c r="I30" s="89"/>
      <c r="J30" s="89"/>
      <c r="K30" s="89"/>
      <c r="L30" s="90"/>
      <c r="M30" s="264" t="s">
        <v>70</v>
      </c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75"/>
      <c r="AD30" s="201">
        <f t="shared" ref="AD30:CC30" si="6">SUM(AD23,AD24,AD25,AD26,AD27,AD28,AD29)</f>
        <v>117502</v>
      </c>
      <c r="AE30" s="201">
        <v>116350</v>
      </c>
      <c r="AF30" s="201">
        <v>116350</v>
      </c>
      <c r="AG30" s="201">
        <v>116350</v>
      </c>
      <c r="AH30" s="201">
        <v>116350</v>
      </c>
      <c r="AI30" s="201">
        <v>116350</v>
      </c>
      <c r="AJ30" s="201">
        <v>116350</v>
      </c>
      <c r="AK30" s="201">
        <v>116350</v>
      </c>
      <c r="AL30" s="201">
        <v>116350</v>
      </c>
      <c r="AM30" s="201">
        <v>116350</v>
      </c>
      <c r="AN30" s="201">
        <v>116350</v>
      </c>
      <c r="AO30" s="201">
        <v>116350</v>
      </c>
      <c r="AP30" s="201">
        <v>116350</v>
      </c>
      <c r="AQ30" s="201">
        <v>116350</v>
      </c>
      <c r="AR30" s="201">
        <v>116350</v>
      </c>
      <c r="AS30" s="201">
        <v>116350</v>
      </c>
      <c r="AT30" s="201">
        <v>116350</v>
      </c>
      <c r="AU30" s="201">
        <f t="shared" si="6"/>
        <v>15867</v>
      </c>
      <c r="AV30" s="201">
        <v>116350</v>
      </c>
      <c r="AW30" s="201">
        <v>116350</v>
      </c>
      <c r="AX30" s="201">
        <v>116350</v>
      </c>
      <c r="AY30" s="201">
        <v>116350</v>
      </c>
      <c r="AZ30" s="201">
        <v>116350</v>
      </c>
      <c r="BA30" s="201">
        <v>116350</v>
      </c>
      <c r="BB30" s="201">
        <v>116350</v>
      </c>
      <c r="BC30" s="201">
        <v>116350</v>
      </c>
      <c r="BD30" s="201">
        <v>116350</v>
      </c>
      <c r="BE30" s="201">
        <v>116350</v>
      </c>
      <c r="BF30" s="201">
        <v>116350</v>
      </c>
      <c r="BG30" s="201">
        <v>116350</v>
      </c>
      <c r="BH30" s="201">
        <v>116350</v>
      </c>
      <c r="BI30" s="201">
        <v>116350</v>
      </c>
      <c r="BJ30" s="201">
        <v>116350</v>
      </c>
      <c r="BK30" s="201">
        <v>116350</v>
      </c>
      <c r="BL30" s="201">
        <f t="shared" si="6"/>
        <v>5604</v>
      </c>
      <c r="BM30" s="201">
        <v>116350</v>
      </c>
      <c r="BN30" s="201">
        <v>116350</v>
      </c>
      <c r="BO30" s="201">
        <v>116350</v>
      </c>
      <c r="BP30" s="201">
        <v>116350</v>
      </c>
      <c r="BQ30" s="201">
        <v>116350</v>
      </c>
      <c r="BR30" s="201">
        <v>116350</v>
      </c>
      <c r="BS30" s="201">
        <v>116350</v>
      </c>
      <c r="BT30" s="201">
        <v>116350</v>
      </c>
      <c r="BU30" s="201">
        <v>116350</v>
      </c>
      <c r="BV30" s="201">
        <v>116350</v>
      </c>
      <c r="BW30" s="201">
        <v>116350</v>
      </c>
      <c r="BX30" s="201">
        <v>116350</v>
      </c>
      <c r="BY30" s="201">
        <v>116350</v>
      </c>
      <c r="BZ30" s="201">
        <v>116350</v>
      </c>
      <c r="CA30" s="201">
        <v>116350</v>
      </c>
      <c r="CB30" s="201">
        <v>116350</v>
      </c>
      <c r="CC30" s="192">
        <f t="shared" si="6"/>
        <v>4926</v>
      </c>
      <c r="CD30" s="192">
        <v>116350</v>
      </c>
      <c r="CE30" s="192">
        <v>116350</v>
      </c>
      <c r="CF30" s="192">
        <v>116350</v>
      </c>
      <c r="CG30" s="192">
        <v>116350</v>
      </c>
      <c r="CH30" s="192">
        <v>116350</v>
      </c>
      <c r="CI30" s="192">
        <v>116350</v>
      </c>
      <c r="CJ30" s="192">
        <v>116350</v>
      </c>
      <c r="CK30" s="192">
        <v>116350</v>
      </c>
      <c r="CL30" s="192">
        <v>116350</v>
      </c>
      <c r="CM30" s="192">
        <v>116350</v>
      </c>
      <c r="CN30" s="192">
        <v>116350</v>
      </c>
      <c r="CO30" s="192">
        <v>116350</v>
      </c>
      <c r="CP30" s="192">
        <v>116350</v>
      </c>
      <c r="CQ30" s="192">
        <v>116350</v>
      </c>
      <c r="CR30" s="192">
        <v>116350</v>
      </c>
      <c r="CS30" s="192">
        <v>116350</v>
      </c>
      <c r="CT30" s="192">
        <f t="shared" ref="CT30:ES30" si="7">SUM(CT23,CT24,CT25,CT26,CT27,CT28,CT29)</f>
        <v>423</v>
      </c>
      <c r="CU30" s="192">
        <v>116350</v>
      </c>
      <c r="CV30" s="192">
        <v>116350</v>
      </c>
      <c r="CW30" s="192">
        <v>116350</v>
      </c>
      <c r="CX30" s="192">
        <v>116350</v>
      </c>
      <c r="CY30" s="192">
        <v>116350</v>
      </c>
      <c r="CZ30" s="192">
        <v>116350</v>
      </c>
      <c r="DA30" s="192">
        <v>116350</v>
      </c>
      <c r="DB30" s="192">
        <v>116350</v>
      </c>
      <c r="DC30" s="192">
        <v>116350</v>
      </c>
      <c r="DD30" s="192">
        <v>116350</v>
      </c>
      <c r="DE30" s="192">
        <v>116350</v>
      </c>
      <c r="DF30" s="192">
        <v>116350</v>
      </c>
      <c r="DG30" s="192">
        <v>116350</v>
      </c>
      <c r="DH30" s="192">
        <v>116350</v>
      </c>
      <c r="DI30" s="192">
        <v>116350</v>
      </c>
      <c r="DJ30" s="192">
        <v>116350</v>
      </c>
      <c r="DK30" s="192">
        <f t="shared" si="7"/>
        <v>85178</v>
      </c>
      <c r="DL30" s="192">
        <v>116350</v>
      </c>
      <c r="DM30" s="192">
        <v>116350</v>
      </c>
      <c r="DN30" s="192">
        <v>116350</v>
      </c>
      <c r="DO30" s="192">
        <v>116350</v>
      </c>
      <c r="DP30" s="192">
        <v>116350</v>
      </c>
      <c r="DQ30" s="192">
        <v>116350</v>
      </c>
      <c r="DR30" s="192">
        <v>116350</v>
      </c>
      <c r="DS30" s="192">
        <v>116350</v>
      </c>
      <c r="DT30" s="192">
        <v>116350</v>
      </c>
      <c r="DU30" s="192">
        <v>116350</v>
      </c>
      <c r="DV30" s="192">
        <v>116350</v>
      </c>
      <c r="DW30" s="192">
        <v>116350</v>
      </c>
      <c r="DX30" s="192">
        <v>116350</v>
      </c>
      <c r="DY30" s="192">
        <v>116350</v>
      </c>
      <c r="DZ30" s="192">
        <v>116350</v>
      </c>
      <c r="EA30" s="192">
        <v>116350</v>
      </c>
      <c r="EB30" s="192">
        <f t="shared" si="7"/>
        <v>11</v>
      </c>
      <c r="EC30" s="192">
        <v>116350</v>
      </c>
      <c r="ED30" s="192">
        <v>116350</v>
      </c>
      <c r="EE30" s="192">
        <v>116350</v>
      </c>
      <c r="EF30" s="192">
        <v>116350</v>
      </c>
      <c r="EG30" s="192">
        <v>116350</v>
      </c>
      <c r="EH30" s="192">
        <v>116350</v>
      </c>
      <c r="EI30" s="192">
        <v>116350</v>
      </c>
      <c r="EJ30" s="192">
        <v>116350</v>
      </c>
      <c r="EK30" s="192">
        <v>116350</v>
      </c>
      <c r="EL30" s="192">
        <v>116350</v>
      </c>
      <c r="EM30" s="192">
        <v>116350</v>
      </c>
      <c r="EN30" s="192">
        <v>116350</v>
      </c>
      <c r="EO30" s="192">
        <v>116350</v>
      </c>
      <c r="EP30" s="192">
        <v>116350</v>
      </c>
      <c r="EQ30" s="192">
        <v>116350</v>
      </c>
      <c r="ER30" s="192">
        <v>116350</v>
      </c>
      <c r="ES30" s="201">
        <f t="shared" si="7"/>
        <v>67</v>
      </c>
      <c r="ET30" s="201">
        <v>116350</v>
      </c>
      <c r="EU30" s="201">
        <v>116350</v>
      </c>
      <c r="EV30" s="201">
        <v>116350</v>
      </c>
      <c r="EW30" s="201">
        <v>116350</v>
      </c>
      <c r="EX30" s="201">
        <v>116350</v>
      </c>
      <c r="EY30" s="201">
        <v>116350</v>
      </c>
      <c r="EZ30" s="201">
        <v>116350</v>
      </c>
      <c r="FA30" s="201">
        <v>116350</v>
      </c>
      <c r="FB30" s="201">
        <v>116350</v>
      </c>
      <c r="FC30" s="201">
        <v>116350</v>
      </c>
      <c r="FD30" s="201">
        <v>116350</v>
      </c>
      <c r="FE30" s="201">
        <v>116350</v>
      </c>
      <c r="FF30" s="201">
        <v>116350</v>
      </c>
      <c r="FG30" s="201">
        <v>116350</v>
      </c>
      <c r="FH30" s="201">
        <v>116350</v>
      </c>
      <c r="FI30" s="201">
        <v>116350</v>
      </c>
      <c r="FJ30" s="192">
        <f t="shared" ref="FJ30:GA30" si="8">SUM(FJ23,FJ24,FJ25,FJ26,FJ27,FJ28,FJ29)</f>
        <v>0</v>
      </c>
      <c r="FK30" s="192">
        <v>116350</v>
      </c>
      <c r="FL30" s="192">
        <v>116350</v>
      </c>
      <c r="FM30" s="192">
        <v>116350</v>
      </c>
      <c r="FN30" s="192">
        <v>116350</v>
      </c>
      <c r="FO30" s="192">
        <v>116350</v>
      </c>
      <c r="FP30" s="192">
        <v>116350</v>
      </c>
      <c r="FQ30" s="192">
        <v>116350</v>
      </c>
      <c r="FR30" s="192">
        <v>116350</v>
      </c>
      <c r="FS30" s="192">
        <v>116350</v>
      </c>
      <c r="FT30" s="192">
        <v>116350</v>
      </c>
      <c r="FU30" s="192">
        <v>116350</v>
      </c>
      <c r="FV30" s="192">
        <v>116350</v>
      </c>
      <c r="FW30" s="192">
        <v>116350</v>
      </c>
      <c r="FX30" s="192">
        <v>116350</v>
      </c>
      <c r="FY30" s="192">
        <v>116350</v>
      </c>
      <c r="FZ30" s="192">
        <v>116350</v>
      </c>
      <c r="GA30" s="192">
        <f t="shared" si="8"/>
        <v>2973201</v>
      </c>
      <c r="GB30" s="192">
        <v>116350</v>
      </c>
      <c r="GC30" s="192">
        <v>116350</v>
      </c>
      <c r="GD30" s="192">
        <v>116350</v>
      </c>
      <c r="GE30" s="192">
        <v>116350</v>
      </c>
      <c r="GF30" s="192">
        <v>116350</v>
      </c>
      <c r="GG30" s="192">
        <v>116350</v>
      </c>
      <c r="GH30" s="192">
        <v>116350</v>
      </c>
      <c r="GI30" s="192">
        <v>116350</v>
      </c>
      <c r="GJ30" s="192">
        <v>116350</v>
      </c>
      <c r="GK30" s="192">
        <v>116350</v>
      </c>
      <c r="GL30" s="192">
        <v>116350</v>
      </c>
      <c r="GM30" s="192">
        <v>116350</v>
      </c>
      <c r="GN30" s="192">
        <v>116350</v>
      </c>
      <c r="GO30" s="192">
        <v>116350</v>
      </c>
      <c r="GP30" s="192">
        <v>116350</v>
      </c>
      <c r="GQ30" s="197">
        <v>116350</v>
      </c>
    </row>
    <row r="31" spans="1:199" s="36" customFormat="1" ht="14.25" customHeight="1">
      <c r="A31" s="88"/>
      <c r="B31" s="89"/>
      <c r="C31" s="89"/>
      <c r="D31" s="89"/>
      <c r="E31" s="89"/>
      <c r="F31" s="90"/>
      <c r="G31" s="260" t="s">
        <v>67</v>
      </c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34"/>
      <c r="AD31" s="201">
        <f t="shared" ref="AD31:CC31" si="9">SUM(AD14,AD22,AD30)</f>
        <v>232748</v>
      </c>
      <c r="AE31" s="201">
        <v>227271</v>
      </c>
      <c r="AF31" s="201">
        <v>227271</v>
      </c>
      <c r="AG31" s="201">
        <v>227271</v>
      </c>
      <c r="AH31" s="201">
        <v>227271</v>
      </c>
      <c r="AI31" s="201">
        <v>227271</v>
      </c>
      <c r="AJ31" s="201">
        <v>227271</v>
      </c>
      <c r="AK31" s="201">
        <v>227271</v>
      </c>
      <c r="AL31" s="201">
        <v>227271</v>
      </c>
      <c r="AM31" s="201">
        <v>227271</v>
      </c>
      <c r="AN31" s="201">
        <v>227271</v>
      </c>
      <c r="AO31" s="201">
        <v>227271</v>
      </c>
      <c r="AP31" s="201">
        <v>227271</v>
      </c>
      <c r="AQ31" s="201">
        <v>227271</v>
      </c>
      <c r="AR31" s="201">
        <v>227271</v>
      </c>
      <c r="AS31" s="201">
        <v>227271</v>
      </c>
      <c r="AT31" s="201">
        <v>227271</v>
      </c>
      <c r="AU31" s="201">
        <f t="shared" si="9"/>
        <v>24039</v>
      </c>
      <c r="AV31" s="201">
        <v>227271</v>
      </c>
      <c r="AW31" s="201">
        <v>227271</v>
      </c>
      <c r="AX31" s="201">
        <v>227271</v>
      </c>
      <c r="AY31" s="201">
        <v>227271</v>
      </c>
      <c r="AZ31" s="201">
        <v>227271</v>
      </c>
      <c r="BA31" s="201">
        <v>227271</v>
      </c>
      <c r="BB31" s="201">
        <v>227271</v>
      </c>
      <c r="BC31" s="201">
        <v>227271</v>
      </c>
      <c r="BD31" s="201">
        <v>227271</v>
      </c>
      <c r="BE31" s="201">
        <v>227271</v>
      </c>
      <c r="BF31" s="201">
        <v>227271</v>
      </c>
      <c r="BG31" s="201">
        <v>227271</v>
      </c>
      <c r="BH31" s="201">
        <v>227271</v>
      </c>
      <c r="BI31" s="201">
        <v>227271</v>
      </c>
      <c r="BJ31" s="201">
        <v>227271</v>
      </c>
      <c r="BK31" s="201">
        <v>227271</v>
      </c>
      <c r="BL31" s="201">
        <f t="shared" si="9"/>
        <v>6016</v>
      </c>
      <c r="BM31" s="201">
        <v>227271</v>
      </c>
      <c r="BN31" s="201">
        <v>227271</v>
      </c>
      <c r="BO31" s="201">
        <v>227271</v>
      </c>
      <c r="BP31" s="201">
        <v>227271</v>
      </c>
      <c r="BQ31" s="201">
        <v>227271</v>
      </c>
      <c r="BR31" s="201">
        <v>227271</v>
      </c>
      <c r="BS31" s="201">
        <v>227271</v>
      </c>
      <c r="BT31" s="201">
        <v>227271</v>
      </c>
      <c r="BU31" s="201">
        <v>227271</v>
      </c>
      <c r="BV31" s="201">
        <v>227271</v>
      </c>
      <c r="BW31" s="201">
        <v>227271</v>
      </c>
      <c r="BX31" s="201">
        <v>227271</v>
      </c>
      <c r="BY31" s="201">
        <v>227271</v>
      </c>
      <c r="BZ31" s="201">
        <v>227271</v>
      </c>
      <c r="CA31" s="201">
        <v>227271</v>
      </c>
      <c r="CB31" s="201">
        <v>227271</v>
      </c>
      <c r="CC31" s="192">
        <f t="shared" si="9"/>
        <v>7432</v>
      </c>
      <c r="CD31" s="192">
        <v>227271</v>
      </c>
      <c r="CE31" s="192">
        <v>227271</v>
      </c>
      <c r="CF31" s="192">
        <v>227271</v>
      </c>
      <c r="CG31" s="192">
        <v>227271</v>
      </c>
      <c r="CH31" s="192">
        <v>227271</v>
      </c>
      <c r="CI31" s="192">
        <v>227271</v>
      </c>
      <c r="CJ31" s="192">
        <v>227271</v>
      </c>
      <c r="CK31" s="192">
        <v>227271</v>
      </c>
      <c r="CL31" s="192">
        <v>227271</v>
      </c>
      <c r="CM31" s="192">
        <v>227271</v>
      </c>
      <c r="CN31" s="192">
        <v>227271</v>
      </c>
      <c r="CO31" s="192">
        <v>227271</v>
      </c>
      <c r="CP31" s="192">
        <v>227271</v>
      </c>
      <c r="CQ31" s="192">
        <v>227271</v>
      </c>
      <c r="CR31" s="192">
        <v>227271</v>
      </c>
      <c r="CS31" s="192">
        <v>227271</v>
      </c>
      <c r="CT31" s="192">
        <f t="shared" ref="CT31:ES31" si="10">SUM(CT14,CT22,CT30)</f>
        <v>523</v>
      </c>
      <c r="CU31" s="192">
        <v>227271</v>
      </c>
      <c r="CV31" s="192">
        <v>227271</v>
      </c>
      <c r="CW31" s="192">
        <v>227271</v>
      </c>
      <c r="CX31" s="192">
        <v>227271</v>
      </c>
      <c r="CY31" s="192">
        <v>227271</v>
      </c>
      <c r="CZ31" s="192">
        <v>227271</v>
      </c>
      <c r="DA31" s="192">
        <v>227271</v>
      </c>
      <c r="DB31" s="192">
        <v>227271</v>
      </c>
      <c r="DC31" s="192">
        <v>227271</v>
      </c>
      <c r="DD31" s="192">
        <v>227271</v>
      </c>
      <c r="DE31" s="192">
        <v>227271</v>
      </c>
      <c r="DF31" s="192">
        <v>227271</v>
      </c>
      <c r="DG31" s="192">
        <v>227271</v>
      </c>
      <c r="DH31" s="192">
        <v>227271</v>
      </c>
      <c r="DI31" s="192">
        <v>227271</v>
      </c>
      <c r="DJ31" s="192">
        <v>227271</v>
      </c>
      <c r="DK31" s="192">
        <f t="shared" si="10"/>
        <v>188348</v>
      </c>
      <c r="DL31" s="192">
        <v>227271</v>
      </c>
      <c r="DM31" s="192">
        <v>227271</v>
      </c>
      <c r="DN31" s="192">
        <v>227271</v>
      </c>
      <c r="DO31" s="192">
        <v>227271</v>
      </c>
      <c r="DP31" s="192">
        <v>227271</v>
      </c>
      <c r="DQ31" s="192">
        <v>227271</v>
      </c>
      <c r="DR31" s="192">
        <v>227271</v>
      </c>
      <c r="DS31" s="192">
        <v>227271</v>
      </c>
      <c r="DT31" s="192">
        <v>227271</v>
      </c>
      <c r="DU31" s="192">
        <v>227271</v>
      </c>
      <c r="DV31" s="192">
        <v>227271</v>
      </c>
      <c r="DW31" s="192">
        <v>227271</v>
      </c>
      <c r="DX31" s="192">
        <v>227271</v>
      </c>
      <c r="DY31" s="192">
        <v>227271</v>
      </c>
      <c r="DZ31" s="192">
        <v>227271</v>
      </c>
      <c r="EA31" s="192">
        <v>227271</v>
      </c>
      <c r="EB31" s="192">
        <f t="shared" si="10"/>
        <v>34</v>
      </c>
      <c r="EC31" s="192">
        <v>227271</v>
      </c>
      <c r="ED31" s="192">
        <v>227271</v>
      </c>
      <c r="EE31" s="192">
        <v>227271</v>
      </c>
      <c r="EF31" s="192">
        <v>227271</v>
      </c>
      <c r="EG31" s="192">
        <v>227271</v>
      </c>
      <c r="EH31" s="192">
        <v>227271</v>
      </c>
      <c r="EI31" s="192">
        <v>227271</v>
      </c>
      <c r="EJ31" s="192">
        <v>227271</v>
      </c>
      <c r="EK31" s="192">
        <v>227271</v>
      </c>
      <c r="EL31" s="192">
        <v>227271</v>
      </c>
      <c r="EM31" s="192">
        <v>227271</v>
      </c>
      <c r="EN31" s="192">
        <v>227271</v>
      </c>
      <c r="EO31" s="192">
        <v>227271</v>
      </c>
      <c r="EP31" s="192">
        <v>227271</v>
      </c>
      <c r="EQ31" s="192">
        <v>227271</v>
      </c>
      <c r="ER31" s="192">
        <v>227271</v>
      </c>
      <c r="ES31" s="201">
        <f t="shared" si="10"/>
        <v>408</v>
      </c>
      <c r="ET31" s="201">
        <v>227271</v>
      </c>
      <c r="EU31" s="201">
        <v>227271</v>
      </c>
      <c r="EV31" s="201">
        <v>227271</v>
      </c>
      <c r="EW31" s="201">
        <v>227271</v>
      </c>
      <c r="EX31" s="201">
        <v>227271</v>
      </c>
      <c r="EY31" s="201">
        <v>227271</v>
      </c>
      <c r="EZ31" s="201">
        <v>227271</v>
      </c>
      <c r="FA31" s="201">
        <v>227271</v>
      </c>
      <c r="FB31" s="201">
        <v>227271</v>
      </c>
      <c r="FC31" s="201">
        <v>227271</v>
      </c>
      <c r="FD31" s="201">
        <v>227271</v>
      </c>
      <c r="FE31" s="201">
        <v>227271</v>
      </c>
      <c r="FF31" s="201">
        <v>227271</v>
      </c>
      <c r="FG31" s="201">
        <v>227271</v>
      </c>
      <c r="FH31" s="201">
        <v>227271</v>
      </c>
      <c r="FI31" s="201">
        <v>227271</v>
      </c>
      <c r="FJ31" s="192">
        <f t="shared" ref="FJ31:GA31" si="11">SUM(FJ14,FJ22,FJ30)</f>
        <v>2</v>
      </c>
      <c r="FK31" s="192">
        <v>227271</v>
      </c>
      <c r="FL31" s="192">
        <v>227271</v>
      </c>
      <c r="FM31" s="192">
        <v>227271</v>
      </c>
      <c r="FN31" s="192">
        <v>227271</v>
      </c>
      <c r="FO31" s="192">
        <v>227271</v>
      </c>
      <c r="FP31" s="192">
        <v>227271</v>
      </c>
      <c r="FQ31" s="192">
        <v>227271</v>
      </c>
      <c r="FR31" s="192">
        <v>227271</v>
      </c>
      <c r="FS31" s="192">
        <v>227271</v>
      </c>
      <c r="FT31" s="192">
        <v>227271</v>
      </c>
      <c r="FU31" s="192">
        <v>227271</v>
      </c>
      <c r="FV31" s="192">
        <v>227271</v>
      </c>
      <c r="FW31" s="192">
        <v>227271</v>
      </c>
      <c r="FX31" s="192">
        <v>227271</v>
      </c>
      <c r="FY31" s="192">
        <v>227271</v>
      </c>
      <c r="FZ31" s="192">
        <v>227271</v>
      </c>
      <c r="GA31" s="192">
        <f t="shared" si="11"/>
        <v>6004379</v>
      </c>
      <c r="GB31" s="192">
        <v>227271</v>
      </c>
      <c r="GC31" s="192">
        <v>227271</v>
      </c>
      <c r="GD31" s="192">
        <v>227271</v>
      </c>
      <c r="GE31" s="192">
        <v>227271</v>
      </c>
      <c r="GF31" s="192">
        <v>227271</v>
      </c>
      <c r="GG31" s="192">
        <v>227271</v>
      </c>
      <c r="GH31" s="192">
        <v>227271</v>
      </c>
      <c r="GI31" s="192">
        <v>227271</v>
      </c>
      <c r="GJ31" s="192">
        <v>227271</v>
      </c>
      <c r="GK31" s="192">
        <v>227271</v>
      </c>
      <c r="GL31" s="192">
        <v>227271</v>
      </c>
      <c r="GM31" s="192">
        <v>227271</v>
      </c>
      <c r="GN31" s="192">
        <v>227271</v>
      </c>
      <c r="GO31" s="192">
        <v>227271</v>
      </c>
      <c r="GP31" s="192">
        <v>227271</v>
      </c>
      <c r="GQ31" s="197">
        <v>227271</v>
      </c>
    </row>
    <row r="32" spans="1:199" s="36" customFormat="1" ht="14.25" customHeight="1">
      <c r="A32" s="45"/>
      <c r="B32" s="159" t="s">
        <v>10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25"/>
      <c r="M32" s="126"/>
      <c r="N32" s="126"/>
      <c r="O32" s="158" t="s">
        <v>42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26"/>
      <c r="AC32" s="79"/>
      <c r="AD32" s="201">
        <v>66</v>
      </c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>
        <v>0</v>
      </c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>
        <v>0</v>
      </c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>
        <v>0</v>
      </c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>
        <v>0</v>
      </c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192">
        <v>4</v>
      </c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>
        <v>0</v>
      </c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201">
        <v>0</v>
      </c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192">
        <v>0</v>
      </c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>
        <v>23</v>
      </c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7"/>
    </row>
    <row r="33" spans="1:256" s="36" customFormat="1" ht="14.25" customHeight="1">
      <c r="A33" s="47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59"/>
      <c r="M33" s="126"/>
      <c r="N33" s="126"/>
      <c r="O33" s="158" t="s">
        <v>43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26"/>
      <c r="AC33" s="79"/>
      <c r="AD33" s="201">
        <v>4413</v>
      </c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>
        <v>7</v>
      </c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>
        <v>0</v>
      </c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192">
        <v>4</v>
      </c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>
        <v>1</v>
      </c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>
        <v>662</v>
      </c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>
        <v>1</v>
      </c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201">
        <v>0</v>
      </c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192">
        <v>0</v>
      </c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>
        <v>4632</v>
      </c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7"/>
    </row>
    <row r="34" spans="1:256" s="36" customFormat="1" ht="14.25" customHeight="1">
      <c r="A34" s="48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27"/>
      <c r="M34" s="265" t="s">
        <v>68</v>
      </c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75"/>
      <c r="AD34" s="201">
        <f t="shared" ref="AD34:CC34" si="12">SUM(AD32,AD33)</f>
        <v>4479</v>
      </c>
      <c r="AE34" s="201">
        <v>4205</v>
      </c>
      <c r="AF34" s="201">
        <v>4205</v>
      </c>
      <c r="AG34" s="201">
        <v>4205</v>
      </c>
      <c r="AH34" s="201">
        <v>4205</v>
      </c>
      <c r="AI34" s="201">
        <v>4205</v>
      </c>
      <c r="AJ34" s="201">
        <v>4205</v>
      </c>
      <c r="AK34" s="201">
        <v>4205</v>
      </c>
      <c r="AL34" s="201">
        <v>4205</v>
      </c>
      <c r="AM34" s="201">
        <v>4205</v>
      </c>
      <c r="AN34" s="201">
        <v>4205</v>
      </c>
      <c r="AO34" s="201">
        <v>4205</v>
      </c>
      <c r="AP34" s="201">
        <v>4205</v>
      </c>
      <c r="AQ34" s="201">
        <v>4205</v>
      </c>
      <c r="AR34" s="201">
        <v>4205</v>
      </c>
      <c r="AS34" s="201">
        <v>4205</v>
      </c>
      <c r="AT34" s="201">
        <v>4205</v>
      </c>
      <c r="AU34" s="201">
        <f t="shared" si="12"/>
        <v>7</v>
      </c>
      <c r="AV34" s="201">
        <v>4205</v>
      </c>
      <c r="AW34" s="201">
        <v>4205</v>
      </c>
      <c r="AX34" s="201">
        <v>4205</v>
      </c>
      <c r="AY34" s="201">
        <v>4205</v>
      </c>
      <c r="AZ34" s="201">
        <v>4205</v>
      </c>
      <c r="BA34" s="201">
        <v>4205</v>
      </c>
      <c r="BB34" s="201">
        <v>4205</v>
      </c>
      <c r="BC34" s="201">
        <v>4205</v>
      </c>
      <c r="BD34" s="201">
        <v>4205</v>
      </c>
      <c r="BE34" s="201">
        <v>4205</v>
      </c>
      <c r="BF34" s="201">
        <v>4205</v>
      </c>
      <c r="BG34" s="201">
        <v>4205</v>
      </c>
      <c r="BH34" s="201">
        <v>4205</v>
      </c>
      <c r="BI34" s="201">
        <v>4205</v>
      </c>
      <c r="BJ34" s="201">
        <v>4205</v>
      </c>
      <c r="BK34" s="201">
        <v>4205</v>
      </c>
      <c r="BL34" s="201">
        <f t="shared" si="12"/>
        <v>0</v>
      </c>
      <c r="BM34" s="201">
        <v>4205</v>
      </c>
      <c r="BN34" s="201">
        <v>4205</v>
      </c>
      <c r="BO34" s="201">
        <v>4205</v>
      </c>
      <c r="BP34" s="201">
        <v>4205</v>
      </c>
      <c r="BQ34" s="201">
        <v>4205</v>
      </c>
      <c r="BR34" s="201">
        <v>4205</v>
      </c>
      <c r="BS34" s="201">
        <v>4205</v>
      </c>
      <c r="BT34" s="201">
        <v>4205</v>
      </c>
      <c r="BU34" s="201">
        <v>4205</v>
      </c>
      <c r="BV34" s="201">
        <v>4205</v>
      </c>
      <c r="BW34" s="201">
        <v>4205</v>
      </c>
      <c r="BX34" s="201">
        <v>4205</v>
      </c>
      <c r="BY34" s="201">
        <v>4205</v>
      </c>
      <c r="BZ34" s="201">
        <v>4205</v>
      </c>
      <c r="CA34" s="201">
        <v>4205</v>
      </c>
      <c r="CB34" s="201">
        <v>4205</v>
      </c>
      <c r="CC34" s="192">
        <f t="shared" si="12"/>
        <v>4</v>
      </c>
      <c r="CD34" s="192">
        <v>4205</v>
      </c>
      <c r="CE34" s="192">
        <v>4205</v>
      </c>
      <c r="CF34" s="192">
        <v>4205</v>
      </c>
      <c r="CG34" s="192">
        <v>4205</v>
      </c>
      <c r="CH34" s="192">
        <v>4205</v>
      </c>
      <c r="CI34" s="192">
        <v>4205</v>
      </c>
      <c r="CJ34" s="192">
        <v>4205</v>
      </c>
      <c r="CK34" s="192">
        <v>4205</v>
      </c>
      <c r="CL34" s="192">
        <v>4205</v>
      </c>
      <c r="CM34" s="192">
        <v>4205</v>
      </c>
      <c r="CN34" s="192">
        <v>4205</v>
      </c>
      <c r="CO34" s="192">
        <v>4205</v>
      </c>
      <c r="CP34" s="192">
        <v>4205</v>
      </c>
      <c r="CQ34" s="192">
        <v>4205</v>
      </c>
      <c r="CR34" s="192">
        <v>4205</v>
      </c>
      <c r="CS34" s="192">
        <v>4205</v>
      </c>
      <c r="CT34" s="192">
        <f t="shared" ref="CT34:ES34" si="13">SUM(CT32,CT33)</f>
        <v>1</v>
      </c>
      <c r="CU34" s="192">
        <v>4205</v>
      </c>
      <c r="CV34" s="192">
        <v>4205</v>
      </c>
      <c r="CW34" s="192">
        <v>4205</v>
      </c>
      <c r="CX34" s="192">
        <v>4205</v>
      </c>
      <c r="CY34" s="192">
        <v>4205</v>
      </c>
      <c r="CZ34" s="192">
        <v>4205</v>
      </c>
      <c r="DA34" s="192">
        <v>4205</v>
      </c>
      <c r="DB34" s="192">
        <v>4205</v>
      </c>
      <c r="DC34" s="192">
        <v>4205</v>
      </c>
      <c r="DD34" s="192">
        <v>4205</v>
      </c>
      <c r="DE34" s="192">
        <v>4205</v>
      </c>
      <c r="DF34" s="192">
        <v>4205</v>
      </c>
      <c r="DG34" s="192">
        <v>4205</v>
      </c>
      <c r="DH34" s="192">
        <v>4205</v>
      </c>
      <c r="DI34" s="192">
        <v>4205</v>
      </c>
      <c r="DJ34" s="192">
        <v>4205</v>
      </c>
      <c r="DK34" s="192">
        <f t="shared" si="13"/>
        <v>666</v>
      </c>
      <c r="DL34" s="192">
        <v>4205</v>
      </c>
      <c r="DM34" s="192">
        <v>4205</v>
      </c>
      <c r="DN34" s="192">
        <v>4205</v>
      </c>
      <c r="DO34" s="192">
        <v>4205</v>
      </c>
      <c r="DP34" s="192">
        <v>4205</v>
      </c>
      <c r="DQ34" s="192">
        <v>4205</v>
      </c>
      <c r="DR34" s="192">
        <v>4205</v>
      </c>
      <c r="DS34" s="192">
        <v>4205</v>
      </c>
      <c r="DT34" s="192">
        <v>4205</v>
      </c>
      <c r="DU34" s="192">
        <v>4205</v>
      </c>
      <c r="DV34" s="192">
        <v>4205</v>
      </c>
      <c r="DW34" s="192">
        <v>4205</v>
      </c>
      <c r="DX34" s="192">
        <v>4205</v>
      </c>
      <c r="DY34" s="192">
        <v>4205</v>
      </c>
      <c r="DZ34" s="192">
        <v>4205</v>
      </c>
      <c r="EA34" s="192">
        <v>4205</v>
      </c>
      <c r="EB34" s="192">
        <f t="shared" si="13"/>
        <v>1</v>
      </c>
      <c r="EC34" s="192">
        <v>4205</v>
      </c>
      <c r="ED34" s="192">
        <v>4205</v>
      </c>
      <c r="EE34" s="192">
        <v>4205</v>
      </c>
      <c r="EF34" s="192">
        <v>4205</v>
      </c>
      <c r="EG34" s="192">
        <v>4205</v>
      </c>
      <c r="EH34" s="192">
        <v>4205</v>
      </c>
      <c r="EI34" s="192">
        <v>4205</v>
      </c>
      <c r="EJ34" s="192">
        <v>4205</v>
      </c>
      <c r="EK34" s="192">
        <v>4205</v>
      </c>
      <c r="EL34" s="192">
        <v>4205</v>
      </c>
      <c r="EM34" s="192">
        <v>4205</v>
      </c>
      <c r="EN34" s="192">
        <v>4205</v>
      </c>
      <c r="EO34" s="192">
        <v>4205</v>
      </c>
      <c r="EP34" s="192">
        <v>4205</v>
      </c>
      <c r="EQ34" s="192">
        <v>4205</v>
      </c>
      <c r="ER34" s="192">
        <v>4205</v>
      </c>
      <c r="ES34" s="201">
        <f t="shared" si="13"/>
        <v>0</v>
      </c>
      <c r="ET34" s="201">
        <v>4205</v>
      </c>
      <c r="EU34" s="201">
        <v>4205</v>
      </c>
      <c r="EV34" s="201">
        <v>4205</v>
      </c>
      <c r="EW34" s="201">
        <v>4205</v>
      </c>
      <c r="EX34" s="201">
        <v>4205</v>
      </c>
      <c r="EY34" s="201">
        <v>4205</v>
      </c>
      <c r="EZ34" s="201">
        <v>4205</v>
      </c>
      <c r="FA34" s="201">
        <v>4205</v>
      </c>
      <c r="FB34" s="201">
        <v>4205</v>
      </c>
      <c r="FC34" s="201">
        <v>4205</v>
      </c>
      <c r="FD34" s="201">
        <v>4205</v>
      </c>
      <c r="FE34" s="201">
        <v>4205</v>
      </c>
      <c r="FF34" s="201">
        <v>4205</v>
      </c>
      <c r="FG34" s="201">
        <v>4205</v>
      </c>
      <c r="FH34" s="201">
        <v>4205</v>
      </c>
      <c r="FI34" s="201">
        <v>4205</v>
      </c>
      <c r="FJ34" s="192">
        <f t="shared" ref="FJ34:GA34" si="14">SUM(FJ32,FJ33)</f>
        <v>0</v>
      </c>
      <c r="FK34" s="192">
        <v>4205</v>
      </c>
      <c r="FL34" s="192">
        <v>4205</v>
      </c>
      <c r="FM34" s="192">
        <v>4205</v>
      </c>
      <c r="FN34" s="192">
        <v>4205</v>
      </c>
      <c r="FO34" s="192">
        <v>4205</v>
      </c>
      <c r="FP34" s="192">
        <v>4205</v>
      </c>
      <c r="FQ34" s="192">
        <v>4205</v>
      </c>
      <c r="FR34" s="192">
        <v>4205</v>
      </c>
      <c r="FS34" s="192">
        <v>4205</v>
      </c>
      <c r="FT34" s="192">
        <v>4205</v>
      </c>
      <c r="FU34" s="192">
        <v>4205</v>
      </c>
      <c r="FV34" s="192">
        <v>4205</v>
      </c>
      <c r="FW34" s="192">
        <v>4205</v>
      </c>
      <c r="FX34" s="192">
        <v>4205</v>
      </c>
      <c r="FY34" s="192">
        <v>4205</v>
      </c>
      <c r="FZ34" s="192">
        <v>4205</v>
      </c>
      <c r="GA34" s="192">
        <f t="shared" si="14"/>
        <v>4655</v>
      </c>
      <c r="GB34" s="192">
        <v>4205</v>
      </c>
      <c r="GC34" s="192">
        <v>4205</v>
      </c>
      <c r="GD34" s="192">
        <v>4205</v>
      </c>
      <c r="GE34" s="192">
        <v>4205</v>
      </c>
      <c r="GF34" s="192">
        <v>4205</v>
      </c>
      <c r="GG34" s="192">
        <v>4205</v>
      </c>
      <c r="GH34" s="192">
        <v>4205</v>
      </c>
      <c r="GI34" s="192">
        <v>4205</v>
      </c>
      <c r="GJ34" s="192">
        <v>4205</v>
      </c>
      <c r="GK34" s="192">
        <v>4205</v>
      </c>
      <c r="GL34" s="192">
        <v>4205</v>
      </c>
      <c r="GM34" s="192">
        <v>4205</v>
      </c>
      <c r="GN34" s="192">
        <v>4205</v>
      </c>
      <c r="GO34" s="192">
        <v>4205</v>
      </c>
      <c r="GP34" s="192">
        <v>4205</v>
      </c>
      <c r="GQ34" s="197">
        <v>4205</v>
      </c>
    </row>
    <row r="35" spans="1:256" s="36" customFormat="1" ht="14.25" customHeight="1">
      <c r="A35" s="45"/>
      <c r="B35" s="159" t="s">
        <v>54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25"/>
      <c r="M35" s="126"/>
      <c r="N35" s="126"/>
      <c r="O35" s="158" t="s">
        <v>42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26"/>
      <c r="AC35" s="79"/>
      <c r="AD35" s="201">
        <v>277632</v>
      </c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>
        <v>218</v>
      </c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>
        <v>468</v>
      </c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192">
        <v>6546</v>
      </c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>
        <v>2464</v>
      </c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>
        <v>265379</v>
      </c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>
        <v>0</v>
      </c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201">
        <v>931</v>
      </c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192">
        <v>0</v>
      </c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>
        <v>6492886</v>
      </c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7"/>
    </row>
    <row r="36" spans="1:256" s="36" customFormat="1" ht="14.25" customHeight="1">
      <c r="A36" s="47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59"/>
      <c r="M36" s="126"/>
      <c r="N36" s="126"/>
      <c r="O36" s="158" t="s">
        <v>43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26"/>
      <c r="AC36" s="79"/>
      <c r="AD36" s="201">
        <v>872849</v>
      </c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>
        <v>128874</v>
      </c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>
        <v>33096</v>
      </c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192">
        <v>89461</v>
      </c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>
        <v>37557</v>
      </c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>
        <v>560265</v>
      </c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>
        <v>21</v>
      </c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201">
        <v>638</v>
      </c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192">
        <v>13</v>
      </c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>
        <v>13994374</v>
      </c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7"/>
    </row>
    <row r="37" spans="1:256" s="36" customFormat="1" ht="14.25" customHeight="1" thickBot="1">
      <c r="A37" s="47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59"/>
      <c r="M37" s="289" t="s">
        <v>69</v>
      </c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90"/>
      <c r="AD37" s="201">
        <f t="shared" ref="AD37:CC37" si="15">SUM(AD35,AD36)</f>
        <v>1150481</v>
      </c>
      <c r="AE37" s="201">
        <v>1130364</v>
      </c>
      <c r="AF37" s="201">
        <v>1130364</v>
      </c>
      <c r="AG37" s="201">
        <v>1130364</v>
      </c>
      <c r="AH37" s="201">
        <v>1130364</v>
      </c>
      <c r="AI37" s="201">
        <v>1130364</v>
      </c>
      <c r="AJ37" s="201">
        <v>1130364</v>
      </c>
      <c r="AK37" s="201">
        <v>1130364</v>
      </c>
      <c r="AL37" s="201">
        <v>1130364</v>
      </c>
      <c r="AM37" s="201">
        <v>1130364</v>
      </c>
      <c r="AN37" s="201">
        <v>1130364</v>
      </c>
      <c r="AO37" s="201">
        <v>1130364</v>
      </c>
      <c r="AP37" s="201">
        <v>1130364</v>
      </c>
      <c r="AQ37" s="201">
        <v>1130364</v>
      </c>
      <c r="AR37" s="201">
        <v>1130364</v>
      </c>
      <c r="AS37" s="201">
        <v>1130364</v>
      </c>
      <c r="AT37" s="201">
        <v>1130364</v>
      </c>
      <c r="AU37" s="201">
        <f t="shared" si="15"/>
        <v>129092</v>
      </c>
      <c r="AV37" s="201">
        <v>1130364</v>
      </c>
      <c r="AW37" s="201">
        <v>1130364</v>
      </c>
      <c r="AX37" s="201">
        <v>1130364</v>
      </c>
      <c r="AY37" s="201">
        <v>1130364</v>
      </c>
      <c r="AZ37" s="201">
        <v>1130364</v>
      </c>
      <c r="BA37" s="201">
        <v>1130364</v>
      </c>
      <c r="BB37" s="201">
        <v>1130364</v>
      </c>
      <c r="BC37" s="201">
        <v>1130364</v>
      </c>
      <c r="BD37" s="201">
        <v>1130364</v>
      </c>
      <c r="BE37" s="201">
        <v>1130364</v>
      </c>
      <c r="BF37" s="201">
        <v>1130364</v>
      </c>
      <c r="BG37" s="201">
        <v>1130364</v>
      </c>
      <c r="BH37" s="201">
        <v>1130364</v>
      </c>
      <c r="BI37" s="201">
        <v>1130364</v>
      </c>
      <c r="BJ37" s="201">
        <v>1130364</v>
      </c>
      <c r="BK37" s="201">
        <v>1130364</v>
      </c>
      <c r="BL37" s="201">
        <f t="shared" si="15"/>
        <v>33564</v>
      </c>
      <c r="BM37" s="201">
        <v>1130364</v>
      </c>
      <c r="BN37" s="201">
        <v>1130364</v>
      </c>
      <c r="BO37" s="201">
        <v>1130364</v>
      </c>
      <c r="BP37" s="201">
        <v>1130364</v>
      </c>
      <c r="BQ37" s="201">
        <v>1130364</v>
      </c>
      <c r="BR37" s="201">
        <v>1130364</v>
      </c>
      <c r="BS37" s="201">
        <v>1130364</v>
      </c>
      <c r="BT37" s="201">
        <v>1130364</v>
      </c>
      <c r="BU37" s="201">
        <v>1130364</v>
      </c>
      <c r="BV37" s="201">
        <v>1130364</v>
      </c>
      <c r="BW37" s="201">
        <v>1130364</v>
      </c>
      <c r="BX37" s="201">
        <v>1130364</v>
      </c>
      <c r="BY37" s="201">
        <v>1130364</v>
      </c>
      <c r="BZ37" s="201">
        <v>1130364</v>
      </c>
      <c r="CA37" s="201">
        <v>1130364</v>
      </c>
      <c r="CB37" s="201">
        <v>1130364</v>
      </c>
      <c r="CC37" s="192">
        <f t="shared" si="15"/>
        <v>96007</v>
      </c>
      <c r="CD37" s="192">
        <v>1130364</v>
      </c>
      <c r="CE37" s="192">
        <v>1130364</v>
      </c>
      <c r="CF37" s="192">
        <v>1130364</v>
      </c>
      <c r="CG37" s="192">
        <v>1130364</v>
      </c>
      <c r="CH37" s="192">
        <v>1130364</v>
      </c>
      <c r="CI37" s="192">
        <v>1130364</v>
      </c>
      <c r="CJ37" s="192">
        <v>1130364</v>
      </c>
      <c r="CK37" s="192">
        <v>1130364</v>
      </c>
      <c r="CL37" s="192">
        <v>1130364</v>
      </c>
      <c r="CM37" s="192">
        <v>1130364</v>
      </c>
      <c r="CN37" s="192">
        <v>1130364</v>
      </c>
      <c r="CO37" s="192">
        <v>1130364</v>
      </c>
      <c r="CP37" s="192">
        <v>1130364</v>
      </c>
      <c r="CQ37" s="192">
        <v>1130364</v>
      </c>
      <c r="CR37" s="192">
        <v>1130364</v>
      </c>
      <c r="CS37" s="192">
        <v>1130364</v>
      </c>
      <c r="CT37" s="192">
        <f t="shared" ref="CT37:ES37" si="16">SUM(CT35,CT36)</f>
        <v>40021</v>
      </c>
      <c r="CU37" s="192">
        <v>1130364</v>
      </c>
      <c r="CV37" s="192">
        <v>1130364</v>
      </c>
      <c r="CW37" s="192">
        <v>1130364</v>
      </c>
      <c r="CX37" s="192">
        <v>1130364</v>
      </c>
      <c r="CY37" s="192">
        <v>1130364</v>
      </c>
      <c r="CZ37" s="192">
        <v>1130364</v>
      </c>
      <c r="DA37" s="192">
        <v>1130364</v>
      </c>
      <c r="DB37" s="192">
        <v>1130364</v>
      </c>
      <c r="DC37" s="192">
        <v>1130364</v>
      </c>
      <c r="DD37" s="192">
        <v>1130364</v>
      </c>
      <c r="DE37" s="192">
        <v>1130364</v>
      </c>
      <c r="DF37" s="192">
        <v>1130364</v>
      </c>
      <c r="DG37" s="192">
        <v>1130364</v>
      </c>
      <c r="DH37" s="192">
        <v>1130364</v>
      </c>
      <c r="DI37" s="192">
        <v>1130364</v>
      </c>
      <c r="DJ37" s="192">
        <v>1130364</v>
      </c>
      <c r="DK37" s="192">
        <f t="shared" si="16"/>
        <v>825644</v>
      </c>
      <c r="DL37" s="192">
        <v>1130364</v>
      </c>
      <c r="DM37" s="192">
        <v>1130364</v>
      </c>
      <c r="DN37" s="192">
        <v>1130364</v>
      </c>
      <c r="DO37" s="192">
        <v>1130364</v>
      </c>
      <c r="DP37" s="192">
        <v>1130364</v>
      </c>
      <c r="DQ37" s="192">
        <v>1130364</v>
      </c>
      <c r="DR37" s="192">
        <v>1130364</v>
      </c>
      <c r="DS37" s="192">
        <v>1130364</v>
      </c>
      <c r="DT37" s="192">
        <v>1130364</v>
      </c>
      <c r="DU37" s="192">
        <v>1130364</v>
      </c>
      <c r="DV37" s="192">
        <v>1130364</v>
      </c>
      <c r="DW37" s="192">
        <v>1130364</v>
      </c>
      <c r="DX37" s="192">
        <v>1130364</v>
      </c>
      <c r="DY37" s="192">
        <v>1130364</v>
      </c>
      <c r="DZ37" s="192">
        <v>1130364</v>
      </c>
      <c r="EA37" s="192">
        <v>1130364</v>
      </c>
      <c r="EB37" s="192">
        <f t="shared" si="16"/>
        <v>21</v>
      </c>
      <c r="EC37" s="192">
        <v>1130364</v>
      </c>
      <c r="ED37" s="192">
        <v>1130364</v>
      </c>
      <c r="EE37" s="192">
        <v>1130364</v>
      </c>
      <c r="EF37" s="192">
        <v>1130364</v>
      </c>
      <c r="EG37" s="192">
        <v>1130364</v>
      </c>
      <c r="EH37" s="192">
        <v>1130364</v>
      </c>
      <c r="EI37" s="192">
        <v>1130364</v>
      </c>
      <c r="EJ37" s="192">
        <v>1130364</v>
      </c>
      <c r="EK37" s="192">
        <v>1130364</v>
      </c>
      <c r="EL37" s="192">
        <v>1130364</v>
      </c>
      <c r="EM37" s="192">
        <v>1130364</v>
      </c>
      <c r="EN37" s="192">
        <v>1130364</v>
      </c>
      <c r="EO37" s="192">
        <v>1130364</v>
      </c>
      <c r="EP37" s="192">
        <v>1130364</v>
      </c>
      <c r="EQ37" s="192">
        <v>1130364</v>
      </c>
      <c r="ER37" s="192">
        <v>1130364</v>
      </c>
      <c r="ES37" s="201">
        <f t="shared" si="16"/>
        <v>1569</v>
      </c>
      <c r="ET37" s="201">
        <v>1130364</v>
      </c>
      <c r="EU37" s="201">
        <v>1130364</v>
      </c>
      <c r="EV37" s="201">
        <v>1130364</v>
      </c>
      <c r="EW37" s="201">
        <v>1130364</v>
      </c>
      <c r="EX37" s="201">
        <v>1130364</v>
      </c>
      <c r="EY37" s="201">
        <v>1130364</v>
      </c>
      <c r="EZ37" s="201">
        <v>1130364</v>
      </c>
      <c r="FA37" s="201">
        <v>1130364</v>
      </c>
      <c r="FB37" s="201">
        <v>1130364</v>
      </c>
      <c r="FC37" s="201">
        <v>1130364</v>
      </c>
      <c r="FD37" s="201">
        <v>1130364</v>
      </c>
      <c r="FE37" s="201">
        <v>1130364</v>
      </c>
      <c r="FF37" s="201">
        <v>1130364</v>
      </c>
      <c r="FG37" s="201">
        <v>1130364</v>
      </c>
      <c r="FH37" s="201">
        <v>1130364</v>
      </c>
      <c r="FI37" s="201">
        <v>1130364</v>
      </c>
      <c r="FJ37" s="192">
        <f t="shared" ref="FJ37:GA37" si="17">SUM(FJ35,FJ36)</f>
        <v>13</v>
      </c>
      <c r="FK37" s="192">
        <v>1130364</v>
      </c>
      <c r="FL37" s="192">
        <v>1130364</v>
      </c>
      <c r="FM37" s="192">
        <v>1130364</v>
      </c>
      <c r="FN37" s="192">
        <v>1130364</v>
      </c>
      <c r="FO37" s="192">
        <v>1130364</v>
      </c>
      <c r="FP37" s="192">
        <v>1130364</v>
      </c>
      <c r="FQ37" s="192">
        <v>1130364</v>
      </c>
      <c r="FR37" s="192">
        <v>1130364</v>
      </c>
      <c r="FS37" s="192">
        <v>1130364</v>
      </c>
      <c r="FT37" s="192">
        <v>1130364</v>
      </c>
      <c r="FU37" s="192">
        <v>1130364</v>
      </c>
      <c r="FV37" s="192">
        <v>1130364</v>
      </c>
      <c r="FW37" s="192">
        <v>1130364</v>
      </c>
      <c r="FX37" s="192">
        <v>1130364</v>
      </c>
      <c r="FY37" s="192">
        <v>1130364</v>
      </c>
      <c r="FZ37" s="192">
        <v>1130364</v>
      </c>
      <c r="GA37" s="192">
        <f t="shared" si="17"/>
        <v>20487260</v>
      </c>
      <c r="GB37" s="192">
        <v>1130364</v>
      </c>
      <c r="GC37" s="192">
        <v>1130364</v>
      </c>
      <c r="GD37" s="192">
        <v>1130364</v>
      </c>
      <c r="GE37" s="192">
        <v>1130364</v>
      </c>
      <c r="GF37" s="192">
        <v>1130364</v>
      </c>
      <c r="GG37" s="192">
        <v>1130364</v>
      </c>
      <c r="GH37" s="192">
        <v>1130364</v>
      </c>
      <c r="GI37" s="192">
        <v>1130364</v>
      </c>
      <c r="GJ37" s="192">
        <v>1130364</v>
      </c>
      <c r="GK37" s="192">
        <v>1130364</v>
      </c>
      <c r="GL37" s="192">
        <v>1130364</v>
      </c>
      <c r="GM37" s="192">
        <v>1130364</v>
      </c>
      <c r="GN37" s="192">
        <v>1130364</v>
      </c>
      <c r="GO37" s="192">
        <v>1130364</v>
      </c>
      <c r="GP37" s="192">
        <v>1130364</v>
      </c>
      <c r="GQ37" s="197">
        <v>1130364</v>
      </c>
    </row>
    <row r="38" spans="1:256" s="37" customFormat="1" ht="14.25" customHeight="1" thickBot="1">
      <c r="A38" s="291" t="s">
        <v>71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3"/>
      <c r="AD38" s="202">
        <v>46828693</v>
      </c>
      <c r="AE38" s="202">
        <v>47271344</v>
      </c>
      <c r="AF38" s="202">
        <v>47271344</v>
      </c>
      <c r="AG38" s="202">
        <v>47271344</v>
      </c>
      <c r="AH38" s="202">
        <v>47271344</v>
      </c>
      <c r="AI38" s="202">
        <v>47271344</v>
      </c>
      <c r="AJ38" s="202">
        <v>47271344</v>
      </c>
      <c r="AK38" s="202">
        <v>47271344</v>
      </c>
      <c r="AL38" s="202">
        <v>47271344</v>
      </c>
      <c r="AM38" s="202">
        <v>47271344</v>
      </c>
      <c r="AN38" s="202">
        <v>47271344</v>
      </c>
      <c r="AO38" s="202">
        <v>47271344</v>
      </c>
      <c r="AP38" s="202">
        <v>47271344</v>
      </c>
      <c r="AQ38" s="202">
        <v>47271344</v>
      </c>
      <c r="AR38" s="202">
        <v>47271344</v>
      </c>
      <c r="AS38" s="202">
        <v>47271344</v>
      </c>
      <c r="AT38" s="202">
        <v>47271344</v>
      </c>
      <c r="AU38" s="202">
        <v>331302</v>
      </c>
      <c r="AV38" s="202">
        <v>47271344</v>
      </c>
      <c r="AW38" s="202">
        <v>47271344</v>
      </c>
      <c r="AX38" s="202">
        <v>47271344</v>
      </c>
      <c r="AY38" s="202">
        <v>47271344</v>
      </c>
      <c r="AZ38" s="202">
        <v>47271344</v>
      </c>
      <c r="BA38" s="202">
        <v>47271344</v>
      </c>
      <c r="BB38" s="202">
        <v>47271344</v>
      </c>
      <c r="BC38" s="202">
        <v>47271344</v>
      </c>
      <c r="BD38" s="202">
        <v>47271344</v>
      </c>
      <c r="BE38" s="202">
        <v>47271344</v>
      </c>
      <c r="BF38" s="202">
        <v>47271344</v>
      </c>
      <c r="BG38" s="202">
        <v>47271344</v>
      </c>
      <c r="BH38" s="202">
        <v>47271344</v>
      </c>
      <c r="BI38" s="202">
        <v>47271344</v>
      </c>
      <c r="BJ38" s="202">
        <v>47271344</v>
      </c>
      <c r="BK38" s="202">
        <v>47271344</v>
      </c>
      <c r="BL38" s="202">
        <v>186344</v>
      </c>
      <c r="BM38" s="202">
        <v>47271344</v>
      </c>
      <c r="BN38" s="202">
        <v>47271344</v>
      </c>
      <c r="BO38" s="202">
        <v>47271344</v>
      </c>
      <c r="BP38" s="202">
        <v>47271344</v>
      </c>
      <c r="BQ38" s="202">
        <v>47271344</v>
      </c>
      <c r="BR38" s="202">
        <v>47271344</v>
      </c>
      <c r="BS38" s="202">
        <v>47271344</v>
      </c>
      <c r="BT38" s="202">
        <v>47271344</v>
      </c>
      <c r="BU38" s="202">
        <v>47271344</v>
      </c>
      <c r="BV38" s="202">
        <v>47271344</v>
      </c>
      <c r="BW38" s="202">
        <v>47271344</v>
      </c>
      <c r="BX38" s="202">
        <v>47271344</v>
      </c>
      <c r="BY38" s="202">
        <v>47271344</v>
      </c>
      <c r="BZ38" s="202">
        <v>47271344</v>
      </c>
      <c r="CA38" s="202">
        <v>47271344</v>
      </c>
      <c r="CB38" s="202">
        <v>47271344</v>
      </c>
      <c r="CC38" s="200">
        <v>1273417</v>
      </c>
      <c r="CD38" s="200">
        <v>47271344</v>
      </c>
      <c r="CE38" s="200">
        <v>47271344</v>
      </c>
      <c r="CF38" s="200">
        <v>47271344</v>
      </c>
      <c r="CG38" s="200">
        <v>47271344</v>
      </c>
      <c r="CH38" s="200">
        <v>47271344</v>
      </c>
      <c r="CI38" s="200">
        <v>47271344</v>
      </c>
      <c r="CJ38" s="200">
        <v>47271344</v>
      </c>
      <c r="CK38" s="200">
        <v>47271344</v>
      </c>
      <c r="CL38" s="200">
        <v>47271344</v>
      </c>
      <c r="CM38" s="200">
        <v>47271344</v>
      </c>
      <c r="CN38" s="200">
        <v>47271344</v>
      </c>
      <c r="CO38" s="200">
        <v>47271344</v>
      </c>
      <c r="CP38" s="200">
        <v>47271344</v>
      </c>
      <c r="CQ38" s="200">
        <v>47271344</v>
      </c>
      <c r="CR38" s="200">
        <v>47271344</v>
      </c>
      <c r="CS38" s="200">
        <v>47271344</v>
      </c>
      <c r="CT38" s="200">
        <v>1294746</v>
      </c>
      <c r="CU38" s="200">
        <v>47271344</v>
      </c>
      <c r="CV38" s="200">
        <v>47271344</v>
      </c>
      <c r="CW38" s="200">
        <v>47271344</v>
      </c>
      <c r="CX38" s="200">
        <v>47271344</v>
      </c>
      <c r="CY38" s="200">
        <v>47271344</v>
      </c>
      <c r="CZ38" s="200">
        <v>47271344</v>
      </c>
      <c r="DA38" s="200">
        <v>47271344</v>
      </c>
      <c r="DB38" s="200">
        <v>47271344</v>
      </c>
      <c r="DC38" s="200">
        <v>47271344</v>
      </c>
      <c r="DD38" s="200">
        <v>47271344</v>
      </c>
      <c r="DE38" s="200">
        <v>47271344</v>
      </c>
      <c r="DF38" s="200">
        <v>47271344</v>
      </c>
      <c r="DG38" s="200">
        <v>47271344</v>
      </c>
      <c r="DH38" s="200">
        <v>47271344</v>
      </c>
      <c r="DI38" s="200">
        <v>47271344</v>
      </c>
      <c r="DJ38" s="200">
        <v>47271344</v>
      </c>
      <c r="DK38" s="200">
        <v>42821812</v>
      </c>
      <c r="DL38" s="200">
        <v>47271344</v>
      </c>
      <c r="DM38" s="200">
        <v>47271344</v>
      </c>
      <c r="DN38" s="200">
        <v>47271344</v>
      </c>
      <c r="DO38" s="200">
        <v>47271344</v>
      </c>
      <c r="DP38" s="200">
        <v>47271344</v>
      </c>
      <c r="DQ38" s="200">
        <v>47271344</v>
      </c>
      <c r="DR38" s="200">
        <v>47271344</v>
      </c>
      <c r="DS38" s="200">
        <v>47271344</v>
      </c>
      <c r="DT38" s="200">
        <v>47271344</v>
      </c>
      <c r="DU38" s="200">
        <v>47271344</v>
      </c>
      <c r="DV38" s="200">
        <v>47271344</v>
      </c>
      <c r="DW38" s="200">
        <v>47271344</v>
      </c>
      <c r="DX38" s="200">
        <v>47271344</v>
      </c>
      <c r="DY38" s="200">
        <v>47271344</v>
      </c>
      <c r="DZ38" s="200">
        <v>47271344</v>
      </c>
      <c r="EA38" s="200">
        <v>47271344</v>
      </c>
      <c r="EB38" s="200">
        <v>53969</v>
      </c>
      <c r="EC38" s="200">
        <v>47271344</v>
      </c>
      <c r="ED38" s="200">
        <v>47271344</v>
      </c>
      <c r="EE38" s="200">
        <v>47271344</v>
      </c>
      <c r="EF38" s="200">
        <v>47271344</v>
      </c>
      <c r="EG38" s="200">
        <v>47271344</v>
      </c>
      <c r="EH38" s="200">
        <v>47271344</v>
      </c>
      <c r="EI38" s="200">
        <v>47271344</v>
      </c>
      <c r="EJ38" s="200">
        <v>47271344</v>
      </c>
      <c r="EK38" s="200">
        <v>47271344</v>
      </c>
      <c r="EL38" s="200">
        <v>47271344</v>
      </c>
      <c r="EM38" s="200">
        <v>47271344</v>
      </c>
      <c r="EN38" s="200">
        <v>47271344</v>
      </c>
      <c r="EO38" s="200">
        <v>47271344</v>
      </c>
      <c r="EP38" s="200">
        <v>47271344</v>
      </c>
      <c r="EQ38" s="200">
        <v>47271344</v>
      </c>
      <c r="ER38" s="200">
        <v>47271344</v>
      </c>
      <c r="ES38" s="202">
        <v>12549</v>
      </c>
      <c r="ET38" s="202">
        <v>47271344</v>
      </c>
      <c r="EU38" s="202">
        <v>47271344</v>
      </c>
      <c r="EV38" s="202">
        <v>47271344</v>
      </c>
      <c r="EW38" s="202">
        <v>47271344</v>
      </c>
      <c r="EX38" s="202">
        <v>47271344</v>
      </c>
      <c r="EY38" s="202">
        <v>47271344</v>
      </c>
      <c r="EZ38" s="202">
        <v>47271344</v>
      </c>
      <c r="FA38" s="202">
        <v>47271344</v>
      </c>
      <c r="FB38" s="202">
        <v>47271344</v>
      </c>
      <c r="FC38" s="202">
        <v>47271344</v>
      </c>
      <c r="FD38" s="202">
        <v>47271344</v>
      </c>
      <c r="FE38" s="202">
        <v>47271344</v>
      </c>
      <c r="FF38" s="202">
        <v>47271344</v>
      </c>
      <c r="FG38" s="202">
        <v>47271344</v>
      </c>
      <c r="FH38" s="202">
        <v>47271344</v>
      </c>
      <c r="FI38" s="202">
        <v>47271344</v>
      </c>
      <c r="FJ38" s="200">
        <v>41841</v>
      </c>
      <c r="FK38" s="200">
        <v>47271344</v>
      </c>
      <c r="FL38" s="200">
        <v>47271344</v>
      </c>
      <c r="FM38" s="200">
        <v>47271344</v>
      </c>
      <c r="FN38" s="200">
        <v>47271344</v>
      </c>
      <c r="FO38" s="200">
        <v>47271344</v>
      </c>
      <c r="FP38" s="200">
        <v>47271344</v>
      </c>
      <c r="FQ38" s="200">
        <v>47271344</v>
      </c>
      <c r="FR38" s="200">
        <v>47271344</v>
      </c>
      <c r="FS38" s="200">
        <v>47271344</v>
      </c>
      <c r="FT38" s="200">
        <v>47271344</v>
      </c>
      <c r="FU38" s="200">
        <v>47271344</v>
      </c>
      <c r="FV38" s="200">
        <v>47271344</v>
      </c>
      <c r="FW38" s="200">
        <v>47271344</v>
      </c>
      <c r="FX38" s="200">
        <v>47271344</v>
      </c>
      <c r="FY38" s="200">
        <v>47271344</v>
      </c>
      <c r="FZ38" s="200">
        <v>47271344</v>
      </c>
      <c r="GA38" s="200">
        <v>1542286765</v>
      </c>
      <c r="GB38" s="200">
        <v>47271344</v>
      </c>
      <c r="GC38" s="200">
        <v>47271344</v>
      </c>
      <c r="GD38" s="200">
        <v>47271344</v>
      </c>
      <c r="GE38" s="200">
        <v>47271344</v>
      </c>
      <c r="GF38" s="200">
        <v>47271344</v>
      </c>
      <c r="GG38" s="200">
        <v>47271344</v>
      </c>
      <c r="GH38" s="200">
        <v>47271344</v>
      </c>
      <c r="GI38" s="200">
        <v>47271344</v>
      </c>
      <c r="GJ38" s="200">
        <v>47271344</v>
      </c>
      <c r="GK38" s="200">
        <v>47271344</v>
      </c>
      <c r="GL38" s="200">
        <v>47271344</v>
      </c>
      <c r="GM38" s="200">
        <v>47271344</v>
      </c>
      <c r="GN38" s="200">
        <v>47271344</v>
      </c>
      <c r="GO38" s="200">
        <v>47271344</v>
      </c>
      <c r="GP38" s="200">
        <v>47271344</v>
      </c>
      <c r="GQ38" s="203">
        <v>47271344</v>
      </c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14.25" customHeight="1">
      <c r="A39" s="17"/>
      <c r="B39" s="17"/>
      <c r="C39" s="17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  <c r="AB39" s="20"/>
      <c r="AC39" s="20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21"/>
      <c r="EQ39" s="21"/>
      <c r="ER39" s="21"/>
      <c r="ES39" s="21">
        <v>176588975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</row>
  </sheetData>
  <sheetProtection selectLockedCells="1"/>
  <mergeCells count="380">
    <mergeCell ref="GB4:GP5"/>
    <mergeCell ref="AD6:AT6"/>
    <mergeCell ref="AU6:BK6"/>
    <mergeCell ref="BL6:CB6"/>
    <mergeCell ref="CC6:CS6"/>
    <mergeCell ref="CT6:DJ6"/>
    <mergeCell ref="A4:AC6"/>
    <mergeCell ref="AE4:AS5"/>
    <mergeCell ref="AV4:BJ5"/>
    <mergeCell ref="BM4:CA5"/>
    <mergeCell ref="CD4:CR5"/>
    <mergeCell ref="CU4:DI5"/>
    <mergeCell ref="N7:AB7"/>
    <mergeCell ref="AD7:AT7"/>
    <mergeCell ref="AU7:BK7"/>
    <mergeCell ref="BL7:CB7"/>
    <mergeCell ref="CC7:CS7"/>
    <mergeCell ref="DL4:DZ5"/>
    <mergeCell ref="EC4:EQ5"/>
    <mergeCell ref="ET4:FH5"/>
    <mergeCell ref="FK4:FY5"/>
    <mergeCell ref="CT7:DJ7"/>
    <mergeCell ref="DK7:EA7"/>
    <mergeCell ref="EB7:ER7"/>
    <mergeCell ref="ES7:FI7"/>
    <mergeCell ref="FJ7:FZ7"/>
    <mergeCell ref="GA7:GQ7"/>
    <mergeCell ref="DK6:EA6"/>
    <mergeCell ref="EB6:ER6"/>
    <mergeCell ref="ES6:FI6"/>
    <mergeCell ref="FJ6:FZ6"/>
    <mergeCell ref="GA6:GQ6"/>
    <mergeCell ref="GA8:GQ8"/>
    <mergeCell ref="N9:AB9"/>
    <mergeCell ref="AD9:AT9"/>
    <mergeCell ref="AU9:BK9"/>
    <mergeCell ref="BL9:CB9"/>
    <mergeCell ref="CC9:CS9"/>
    <mergeCell ref="CT9:DJ9"/>
    <mergeCell ref="DK9:EA9"/>
    <mergeCell ref="EB9:ER9"/>
    <mergeCell ref="ES9:FI9"/>
    <mergeCell ref="CC8:CS8"/>
    <mergeCell ref="CT8:DJ8"/>
    <mergeCell ref="DK8:EA8"/>
    <mergeCell ref="EB8:ER8"/>
    <mergeCell ref="ES8:FI8"/>
    <mergeCell ref="FJ8:FZ8"/>
    <mergeCell ref="N8:AB8"/>
    <mergeCell ref="AD8:AT8"/>
    <mergeCell ref="FJ9:FZ9"/>
    <mergeCell ref="GA9:GQ9"/>
    <mergeCell ref="N10:AB10"/>
    <mergeCell ref="AD10:AT10"/>
    <mergeCell ref="AU10:BK10"/>
    <mergeCell ref="BL10:CB10"/>
    <mergeCell ref="CC10:CS10"/>
    <mergeCell ref="CT10:DJ10"/>
    <mergeCell ref="DK10:EA10"/>
    <mergeCell ref="EB10:ER10"/>
    <mergeCell ref="ES10:FI10"/>
    <mergeCell ref="FJ10:FZ10"/>
    <mergeCell ref="GA10:GQ10"/>
    <mergeCell ref="N13:AB13"/>
    <mergeCell ref="AD13:AT13"/>
    <mergeCell ref="AU13:BK13"/>
    <mergeCell ref="BL13:CB13"/>
    <mergeCell ref="CC13:CS13"/>
    <mergeCell ref="CT13:DJ13"/>
    <mergeCell ref="DK13:EA13"/>
    <mergeCell ref="AU8:BK8"/>
    <mergeCell ref="BL8:CB8"/>
    <mergeCell ref="EB11:ER11"/>
    <mergeCell ref="ES11:FI11"/>
    <mergeCell ref="FJ11:FZ11"/>
    <mergeCell ref="GA11:GQ11"/>
    <mergeCell ref="N12:AB12"/>
    <mergeCell ref="AD12:AT12"/>
    <mergeCell ref="AU12:BK12"/>
    <mergeCell ref="BL12:CB12"/>
    <mergeCell ref="CC12:CS12"/>
    <mergeCell ref="CT12:DJ12"/>
    <mergeCell ref="N11:AB11"/>
    <mergeCell ref="AD11:AT11"/>
    <mergeCell ref="AU11:BK11"/>
    <mergeCell ref="BL11:CB11"/>
    <mergeCell ref="CC11:CS11"/>
    <mergeCell ref="CT11:DJ11"/>
    <mergeCell ref="DK11:EA11"/>
    <mergeCell ref="EB13:ER13"/>
    <mergeCell ref="ES13:FI13"/>
    <mergeCell ref="FJ13:FZ13"/>
    <mergeCell ref="GA13:GQ13"/>
    <mergeCell ref="DK12:EA12"/>
    <mergeCell ref="EB12:ER12"/>
    <mergeCell ref="ES12:FI12"/>
    <mergeCell ref="FJ12:FZ12"/>
    <mergeCell ref="GA12:GQ12"/>
    <mergeCell ref="GA14:GQ14"/>
    <mergeCell ref="A15:F23"/>
    <mergeCell ref="N15:AB15"/>
    <mergeCell ref="AD15:AT15"/>
    <mergeCell ref="AU15:BK15"/>
    <mergeCell ref="BL15:CB15"/>
    <mergeCell ref="CC15:CS15"/>
    <mergeCell ref="CT15:DJ15"/>
    <mergeCell ref="DK15:EA15"/>
    <mergeCell ref="EB15:ER15"/>
    <mergeCell ref="CC14:CS14"/>
    <mergeCell ref="CT14:DJ14"/>
    <mergeCell ref="DK14:EA14"/>
    <mergeCell ref="EB14:ER14"/>
    <mergeCell ref="ES14:FI14"/>
    <mergeCell ref="FJ14:FZ14"/>
    <mergeCell ref="G8:I21"/>
    <mergeCell ref="J8:L13"/>
    <mergeCell ref="M14:AC14"/>
    <mergeCell ref="AD14:AT14"/>
    <mergeCell ref="AU14:BK14"/>
    <mergeCell ref="BL14:CB14"/>
    <mergeCell ref="N17:AB17"/>
    <mergeCell ref="AD17:AT17"/>
    <mergeCell ref="AU17:BK17"/>
    <mergeCell ref="BL17:CB17"/>
    <mergeCell ref="CC17:CS17"/>
    <mergeCell ref="ES15:FI15"/>
    <mergeCell ref="FJ15:FZ15"/>
    <mergeCell ref="GA15:GQ15"/>
    <mergeCell ref="J16:L21"/>
    <mergeCell ref="N16:AB16"/>
    <mergeCell ref="AD16:AT16"/>
    <mergeCell ref="AU16:BK16"/>
    <mergeCell ref="BL16:CB16"/>
    <mergeCell ref="CC16:CS16"/>
    <mergeCell ref="CT16:DJ16"/>
    <mergeCell ref="CT17:DJ17"/>
    <mergeCell ref="DK17:EA17"/>
    <mergeCell ref="EB17:ER17"/>
    <mergeCell ref="ES17:FI17"/>
    <mergeCell ref="FJ17:FZ17"/>
    <mergeCell ref="GA17:GQ17"/>
    <mergeCell ref="DK16:EA16"/>
    <mergeCell ref="EB16:ER16"/>
    <mergeCell ref="ES16:FI16"/>
    <mergeCell ref="FJ16:FZ16"/>
    <mergeCell ref="GA16:GQ16"/>
    <mergeCell ref="N19:AB19"/>
    <mergeCell ref="AD19:AT19"/>
    <mergeCell ref="AU19:BK19"/>
    <mergeCell ref="BL19:CB19"/>
    <mergeCell ref="CC19:CS19"/>
    <mergeCell ref="N18:AB18"/>
    <mergeCell ref="AD18:AT18"/>
    <mergeCell ref="AU18:BK18"/>
    <mergeCell ref="BL18:CB18"/>
    <mergeCell ref="CC18:CS18"/>
    <mergeCell ref="CT19:DJ19"/>
    <mergeCell ref="DK19:EA19"/>
    <mergeCell ref="EB19:ER19"/>
    <mergeCell ref="ES19:FI19"/>
    <mergeCell ref="FJ19:FZ19"/>
    <mergeCell ref="GA19:GQ19"/>
    <mergeCell ref="DK18:EA18"/>
    <mergeCell ref="EB18:ER18"/>
    <mergeCell ref="ES18:FI18"/>
    <mergeCell ref="FJ18:FZ18"/>
    <mergeCell ref="GA18:GQ18"/>
    <mergeCell ref="CT18:DJ18"/>
    <mergeCell ref="N21:AB21"/>
    <mergeCell ref="AD21:AT21"/>
    <mergeCell ref="AU21:BK21"/>
    <mergeCell ref="BL21:CB21"/>
    <mergeCell ref="CC21:CS21"/>
    <mergeCell ref="N20:AB20"/>
    <mergeCell ref="AD20:AT20"/>
    <mergeCell ref="AU20:BK20"/>
    <mergeCell ref="BL20:CB20"/>
    <mergeCell ref="CC20:CS20"/>
    <mergeCell ref="CT21:DJ21"/>
    <mergeCell ref="DK21:EA21"/>
    <mergeCell ref="EB21:ER21"/>
    <mergeCell ref="ES21:FI21"/>
    <mergeCell ref="FJ21:FZ21"/>
    <mergeCell ref="GA21:GQ21"/>
    <mergeCell ref="DK20:EA20"/>
    <mergeCell ref="EB20:ER20"/>
    <mergeCell ref="ES20:FI20"/>
    <mergeCell ref="FJ20:FZ20"/>
    <mergeCell ref="GA20:GQ20"/>
    <mergeCell ref="CT20:DJ20"/>
    <mergeCell ref="N23:AB23"/>
    <mergeCell ref="AD23:AT23"/>
    <mergeCell ref="AU23:BK23"/>
    <mergeCell ref="BL23:CB23"/>
    <mergeCell ref="CC23:CS23"/>
    <mergeCell ref="M22:AC22"/>
    <mergeCell ref="AD22:AT22"/>
    <mergeCell ref="AU22:BK22"/>
    <mergeCell ref="BL22:CB22"/>
    <mergeCell ref="CC22:CS22"/>
    <mergeCell ref="CT23:DJ23"/>
    <mergeCell ref="DK23:EA23"/>
    <mergeCell ref="EB23:ER23"/>
    <mergeCell ref="ES23:FI23"/>
    <mergeCell ref="FJ23:FZ23"/>
    <mergeCell ref="GA23:GQ23"/>
    <mergeCell ref="DK22:EA22"/>
    <mergeCell ref="EB22:ER22"/>
    <mergeCell ref="ES22:FI22"/>
    <mergeCell ref="FJ22:FZ22"/>
    <mergeCell ref="GA22:GQ22"/>
    <mergeCell ref="CT22:DJ22"/>
    <mergeCell ref="GA24:GQ24"/>
    <mergeCell ref="G24:L29"/>
    <mergeCell ref="N24:AB24"/>
    <mergeCell ref="AD24:AT24"/>
    <mergeCell ref="AU24:BK24"/>
    <mergeCell ref="BL24:CB24"/>
    <mergeCell ref="CC24:CS24"/>
    <mergeCell ref="N25:AB25"/>
    <mergeCell ref="AD25:AT25"/>
    <mergeCell ref="AU25:BK25"/>
    <mergeCell ref="BL25:CB25"/>
    <mergeCell ref="GA25:GQ25"/>
    <mergeCell ref="N26:AB26"/>
    <mergeCell ref="AD26:AT26"/>
    <mergeCell ref="AU26:BK26"/>
    <mergeCell ref="BL26:CB26"/>
    <mergeCell ref="CC26:CS26"/>
    <mergeCell ref="CT26:DJ26"/>
    <mergeCell ref="DK26:EA26"/>
    <mergeCell ref="CC25:CS25"/>
    <mergeCell ref="CT25:DJ25"/>
    <mergeCell ref="DK25:EA25"/>
    <mergeCell ref="EB25:ER25"/>
    <mergeCell ref="ES25:FI25"/>
    <mergeCell ref="FJ25:FZ25"/>
    <mergeCell ref="FJ26:FZ26"/>
    <mergeCell ref="CT24:DJ24"/>
    <mergeCell ref="DK24:EA24"/>
    <mergeCell ref="EB24:ER24"/>
    <mergeCell ref="ES24:FI24"/>
    <mergeCell ref="FJ24:FZ24"/>
    <mergeCell ref="M30:AC30"/>
    <mergeCell ref="AD30:AT30"/>
    <mergeCell ref="AU30:BK30"/>
    <mergeCell ref="BL30:CB30"/>
    <mergeCell ref="CC30:CS30"/>
    <mergeCell ref="CT30:DJ30"/>
    <mergeCell ref="DK30:EA30"/>
    <mergeCell ref="EB28:ER28"/>
    <mergeCell ref="ES28:FI28"/>
    <mergeCell ref="FJ28:FZ28"/>
    <mergeCell ref="EB30:ER30"/>
    <mergeCell ref="ES30:FI30"/>
    <mergeCell ref="FJ30:FZ30"/>
    <mergeCell ref="GA26:GQ26"/>
    <mergeCell ref="N27:AB27"/>
    <mergeCell ref="AD27:AT27"/>
    <mergeCell ref="AU27:BK27"/>
    <mergeCell ref="BL27:CB27"/>
    <mergeCell ref="CC27:CS27"/>
    <mergeCell ref="CT27:DJ27"/>
    <mergeCell ref="DK27:EA27"/>
    <mergeCell ref="EB27:ER27"/>
    <mergeCell ref="ES27:FI27"/>
    <mergeCell ref="FJ27:FZ27"/>
    <mergeCell ref="GA27:GQ27"/>
    <mergeCell ref="EB26:ER26"/>
    <mergeCell ref="ES26:FI26"/>
    <mergeCell ref="GA28:GQ28"/>
    <mergeCell ref="N29:AB29"/>
    <mergeCell ref="AD29:AT29"/>
    <mergeCell ref="AU29:BK29"/>
    <mergeCell ref="BL29:CB29"/>
    <mergeCell ref="CC29:CS29"/>
    <mergeCell ref="CT29:DJ29"/>
    <mergeCell ref="N28:AB28"/>
    <mergeCell ref="AD28:AT28"/>
    <mergeCell ref="AU28:BK28"/>
    <mergeCell ref="BL28:CB28"/>
    <mergeCell ref="CC28:CS28"/>
    <mergeCell ref="CT28:DJ28"/>
    <mergeCell ref="DK28:EA28"/>
    <mergeCell ref="GA30:GQ30"/>
    <mergeCell ref="DK29:EA29"/>
    <mergeCell ref="EB29:ER29"/>
    <mergeCell ref="ES29:FI29"/>
    <mergeCell ref="FJ29:FZ29"/>
    <mergeCell ref="GA29:GQ29"/>
    <mergeCell ref="GA31:GQ31"/>
    <mergeCell ref="B32:K34"/>
    <mergeCell ref="O32:AA32"/>
    <mergeCell ref="AD32:AT32"/>
    <mergeCell ref="AU32:BK32"/>
    <mergeCell ref="BL32:CB32"/>
    <mergeCell ref="G31:AC31"/>
    <mergeCell ref="AD31:AT31"/>
    <mergeCell ref="AU31:BK31"/>
    <mergeCell ref="BL31:CB31"/>
    <mergeCell ref="CC31:CS31"/>
    <mergeCell ref="CT31:DJ31"/>
    <mergeCell ref="GA32:GQ32"/>
    <mergeCell ref="O33:AA33"/>
    <mergeCell ref="AD33:AT33"/>
    <mergeCell ref="AU33:BK33"/>
    <mergeCell ref="BL33:CB33"/>
    <mergeCell ref="CC33:CS33"/>
    <mergeCell ref="DK31:EA31"/>
    <mergeCell ref="EB31:ER31"/>
    <mergeCell ref="ES31:FI31"/>
    <mergeCell ref="FJ31:FZ31"/>
    <mergeCell ref="GA33:GQ33"/>
    <mergeCell ref="M34:AC34"/>
    <mergeCell ref="AD34:AT34"/>
    <mergeCell ref="AU34:BK34"/>
    <mergeCell ref="BL34:CB34"/>
    <mergeCell ref="CC34:CS34"/>
    <mergeCell ref="CT34:DJ34"/>
    <mergeCell ref="DK34:EA34"/>
    <mergeCell ref="EB34:ER34"/>
    <mergeCell ref="EB33:ER33"/>
    <mergeCell ref="ES33:FI33"/>
    <mergeCell ref="CT33:DJ33"/>
    <mergeCell ref="DK33:EA33"/>
    <mergeCell ref="CC32:CS32"/>
    <mergeCell ref="CT32:DJ32"/>
    <mergeCell ref="DK32:EA32"/>
    <mergeCell ref="EB32:ER32"/>
    <mergeCell ref="ES32:FI32"/>
    <mergeCell ref="FJ32:FZ32"/>
    <mergeCell ref="FJ33:FZ33"/>
    <mergeCell ref="O36:AA36"/>
    <mergeCell ref="AD36:AT36"/>
    <mergeCell ref="AU36:BK36"/>
    <mergeCell ref="BL36:CB36"/>
    <mergeCell ref="CC36:CS36"/>
    <mergeCell ref="ES34:FI34"/>
    <mergeCell ref="FJ34:FZ34"/>
    <mergeCell ref="GA34:GQ34"/>
    <mergeCell ref="B35:K37"/>
    <mergeCell ref="O35:AA35"/>
    <mergeCell ref="AD35:AT35"/>
    <mergeCell ref="AU35:BK35"/>
    <mergeCell ref="BL35:CB35"/>
    <mergeCell ref="CC35:CS35"/>
    <mergeCell ref="CT35:DJ35"/>
    <mergeCell ref="CT36:DJ36"/>
    <mergeCell ref="DK36:EA36"/>
    <mergeCell ref="EB36:ER36"/>
    <mergeCell ref="ES36:FI36"/>
    <mergeCell ref="FJ36:FZ36"/>
    <mergeCell ref="GA36:GQ36"/>
    <mergeCell ref="DK35:EA35"/>
    <mergeCell ref="EB35:ER35"/>
    <mergeCell ref="ES35:FI35"/>
    <mergeCell ref="FJ35:FZ35"/>
    <mergeCell ref="GA35:GQ35"/>
    <mergeCell ref="A38:AC38"/>
    <mergeCell ref="AD38:AT38"/>
    <mergeCell ref="AU38:BK38"/>
    <mergeCell ref="BL38:CB38"/>
    <mergeCell ref="CC38:CS38"/>
    <mergeCell ref="M37:AC37"/>
    <mergeCell ref="AD37:AT37"/>
    <mergeCell ref="AU37:BK37"/>
    <mergeCell ref="BL37:CB37"/>
    <mergeCell ref="CC37:CS37"/>
    <mergeCell ref="CT38:DJ38"/>
    <mergeCell ref="DK38:EA38"/>
    <mergeCell ref="EB38:ER38"/>
    <mergeCell ref="ES38:FI38"/>
    <mergeCell ref="FJ38:FZ38"/>
    <mergeCell ref="GA38:GQ38"/>
    <mergeCell ref="DK37:EA37"/>
    <mergeCell ref="EB37:ER37"/>
    <mergeCell ref="ES37:FI37"/>
    <mergeCell ref="FJ37:FZ37"/>
    <mergeCell ref="GA37:GQ37"/>
    <mergeCell ref="CT37:DJ3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rstPageNumber="10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96">
    <pageSetUpPr fitToPage="1"/>
  </sheetPr>
  <dimension ref="A1:IV36"/>
  <sheetViews>
    <sheetView view="pageBreakPreview" zoomScaleNormal="110" zoomScaleSheetLayoutView="100" workbookViewId="0">
      <pane xSplit="31" ySplit="6" topLeftCell="AF7" activePane="bottomRight" state="frozen"/>
      <selection activeCell="CE14" sqref="CE14:CU14"/>
      <selection pane="topRight" activeCell="CE14" sqref="CE14:CU14"/>
      <selection pane="bottomLeft" activeCell="CE14" sqref="CE14:CU14"/>
      <selection pane="bottomRight" activeCell="CE14" sqref="CE14:CU14"/>
    </sheetView>
  </sheetViews>
  <sheetFormatPr defaultColWidth="0.6640625" defaultRowHeight="19.5" customHeight="1"/>
  <cols>
    <col min="1" max="15" width="0.6640625" style="1" customWidth="1"/>
    <col min="16" max="22" width="0.6640625" style="3" customWidth="1"/>
    <col min="23" max="27" width="0.6640625" style="1" customWidth="1"/>
    <col min="28" max="28" width="0.6640625" style="3" customWidth="1"/>
    <col min="29" max="31" width="0.6640625" style="1" customWidth="1"/>
    <col min="32" max="166" width="0.77734375" style="1" customWidth="1"/>
    <col min="167" max="167" width="0.77734375" style="3" customWidth="1"/>
    <col min="168" max="171" width="0.77734375" style="1" customWidth="1"/>
    <col min="172" max="172" width="0.77734375" style="3" customWidth="1"/>
    <col min="173" max="201" width="0.77734375" style="1" customWidth="1"/>
    <col min="202" max="16384" width="0.6640625" style="1"/>
  </cols>
  <sheetData>
    <row r="1" spans="1:256" ht="19.5" customHeight="1">
      <c r="A1" s="22"/>
      <c r="B1" s="22"/>
      <c r="C1" s="22"/>
      <c r="D1" s="22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4"/>
      <c r="CR1" s="34"/>
      <c r="CS1" s="34"/>
      <c r="CT1" s="34"/>
      <c r="CU1" s="3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3" t="s">
        <v>40</v>
      </c>
      <c r="FY1" s="3" t="s">
        <v>40</v>
      </c>
      <c r="FZ1" s="3" t="s">
        <v>40</v>
      </c>
      <c r="GA1" s="3" t="s">
        <v>40</v>
      </c>
      <c r="GB1" s="3" t="s">
        <v>40</v>
      </c>
      <c r="GC1" s="3" t="s">
        <v>40</v>
      </c>
      <c r="GD1" s="3" t="s">
        <v>40</v>
      </c>
      <c r="GE1" s="3" t="s">
        <v>40</v>
      </c>
      <c r="GF1" s="3" t="s">
        <v>40</v>
      </c>
      <c r="GG1" s="3"/>
      <c r="GH1" s="3"/>
      <c r="GI1" s="3"/>
      <c r="GJ1" s="3" t="s">
        <v>40</v>
      </c>
      <c r="GK1" s="3" t="s">
        <v>40</v>
      </c>
      <c r="GL1" s="3" t="s">
        <v>40</v>
      </c>
      <c r="GM1" s="3" t="s">
        <v>40</v>
      </c>
      <c r="GN1" s="3" t="s">
        <v>40</v>
      </c>
      <c r="GO1" s="3" t="s">
        <v>40</v>
      </c>
      <c r="GP1" s="3" t="s">
        <v>40</v>
      </c>
      <c r="GQ1" s="3" t="s">
        <v>40</v>
      </c>
      <c r="GR1" s="3" t="s">
        <v>40</v>
      </c>
      <c r="GS1" s="3" t="s">
        <v>40</v>
      </c>
    </row>
    <row r="2" spans="1:256" ht="19.5" customHeight="1">
      <c r="A2" s="22"/>
      <c r="B2" s="22"/>
      <c r="C2" s="22"/>
      <c r="D2" s="2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4"/>
      <c r="CR2" s="34"/>
      <c r="CS2" s="34"/>
      <c r="CT2" s="34"/>
      <c r="CU2" s="34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</row>
    <row r="3" spans="1:256" ht="19.5" customHeight="1" thickBot="1">
      <c r="A3" s="1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20"/>
      <c r="AD3" s="20"/>
      <c r="AE3" s="20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</row>
    <row r="4" spans="1:256" s="38" customFormat="1" ht="25.5" customHeight="1">
      <c r="A4" s="208" t="s">
        <v>12</v>
      </c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3"/>
      <c r="AG4" s="206" t="s">
        <v>86</v>
      </c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6"/>
      <c r="AW4" s="5"/>
      <c r="AX4" s="172" t="s">
        <v>134</v>
      </c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24"/>
      <c r="BN4" s="5"/>
      <c r="BO4" s="172" t="s">
        <v>136</v>
      </c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53"/>
      <c r="CE4" s="23"/>
      <c r="CF4" s="206" t="s">
        <v>38</v>
      </c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4"/>
      <c r="CV4" s="27"/>
      <c r="CW4" s="206" t="s">
        <v>137</v>
      </c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8"/>
      <c r="DM4" s="7"/>
      <c r="DN4" s="172" t="s">
        <v>138</v>
      </c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8"/>
      <c r="ED4" s="7"/>
      <c r="EE4" s="172" t="s">
        <v>155</v>
      </c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8"/>
      <c r="EU4" s="29"/>
      <c r="EV4" s="206" t="s">
        <v>154</v>
      </c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8"/>
      <c r="FL4" s="5"/>
      <c r="FM4" s="206" t="s">
        <v>140</v>
      </c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4"/>
      <c r="GC4" s="23"/>
      <c r="GD4" s="206" t="s">
        <v>141</v>
      </c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30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25.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4"/>
      <c r="AF5" s="60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32"/>
      <c r="AW5" s="12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61"/>
      <c r="BN5" s="12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32"/>
      <c r="CE5" s="60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59"/>
      <c r="CV5" s="12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59"/>
      <c r="DM5" s="12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59"/>
      <c r="ED5" s="12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59"/>
      <c r="EU5" s="60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59"/>
      <c r="FL5" s="60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59"/>
      <c r="GC5" s="60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62"/>
    </row>
    <row r="6" spans="1:256" s="3" customFormat="1" ht="14.25" customHeight="1" thickBo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7"/>
      <c r="AF6" s="190" t="s">
        <v>87</v>
      </c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9"/>
      <c r="AW6" s="190" t="s">
        <v>88</v>
      </c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9"/>
      <c r="BN6" s="190" t="s">
        <v>89</v>
      </c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90" t="s">
        <v>97</v>
      </c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9"/>
      <c r="CV6" s="190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9"/>
      <c r="DM6" s="190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9"/>
      <c r="ED6" s="190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9"/>
      <c r="EU6" s="190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9"/>
      <c r="FL6" s="190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9"/>
      <c r="GC6" s="190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7"/>
    </row>
    <row r="7" spans="1:256" s="148" customFormat="1" ht="16.5" customHeight="1">
      <c r="A7" s="130"/>
      <c r="B7" s="172" t="s">
        <v>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31"/>
      <c r="R7" s="132"/>
      <c r="S7" s="171" t="s">
        <v>42</v>
      </c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71"/>
      <c r="AF7" s="192">
        <v>25411</v>
      </c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>
        <v>21781</v>
      </c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>
        <v>3630</v>
      </c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>
        <v>2394116</v>
      </c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>
        <v>0</v>
      </c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>
        <v>0</v>
      </c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>
        <v>10328</v>
      </c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>
        <v>302</v>
      </c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>
        <v>244216</v>
      </c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>
        <v>64384</v>
      </c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7"/>
    </row>
    <row r="8" spans="1:256" s="148" customFormat="1" ht="16.5" customHeight="1">
      <c r="A8" s="13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4"/>
      <c r="R8" s="135"/>
      <c r="S8" s="158" t="s">
        <v>72</v>
      </c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79"/>
      <c r="AF8" s="201">
        <v>5485691</v>
      </c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>
        <v>5170198</v>
      </c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>
        <v>315493</v>
      </c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192">
        <v>1420242440</v>
      </c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>
        <v>625302</v>
      </c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>
        <v>943</v>
      </c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>
        <v>12487991</v>
      </c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201">
        <v>10697201</v>
      </c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192">
        <v>248112967</v>
      </c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>
        <v>17780228</v>
      </c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7"/>
    </row>
    <row r="9" spans="1:256" s="148" customFormat="1" ht="16.5" customHeight="1">
      <c r="A9" s="136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37"/>
      <c r="R9" s="135"/>
      <c r="S9" s="158" t="s">
        <v>41</v>
      </c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79"/>
      <c r="AF9" s="201">
        <f t="shared" ref="AF9:CE9" si="0">SUM(AF7,AF8)</f>
        <v>5511102</v>
      </c>
      <c r="AG9" s="201">
        <v>39822539</v>
      </c>
      <c r="AH9" s="201">
        <v>39822539</v>
      </c>
      <c r="AI9" s="201">
        <v>39822539</v>
      </c>
      <c r="AJ9" s="201">
        <v>39822539</v>
      </c>
      <c r="AK9" s="201">
        <v>39822539</v>
      </c>
      <c r="AL9" s="201">
        <v>39822539</v>
      </c>
      <c r="AM9" s="201">
        <v>39822539</v>
      </c>
      <c r="AN9" s="201">
        <v>39822539</v>
      </c>
      <c r="AO9" s="201">
        <v>39822539</v>
      </c>
      <c r="AP9" s="201">
        <v>39822539</v>
      </c>
      <c r="AQ9" s="201">
        <v>39822539</v>
      </c>
      <c r="AR9" s="201">
        <v>39822539</v>
      </c>
      <c r="AS9" s="201">
        <v>39822539</v>
      </c>
      <c r="AT9" s="201">
        <v>39822539</v>
      </c>
      <c r="AU9" s="201">
        <v>39822539</v>
      </c>
      <c r="AV9" s="201">
        <v>39822539</v>
      </c>
      <c r="AW9" s="201">
        <f t="shared" si="0"/>
        <v>5191979</v>
      </c>
      <c r="AX9" s="201">
        <v>39822539</v>
      </c>
      <c r="AY9" s="201">
        <v>39822539</v>
      </c>
      <c r="AZ9" s="201">
        <v>39822539</v>
      </c>
      <c r="BA9" s="201">
        <v>39822539</v>
      </c>
      <c r="BB9" s="201">
        <v>39822539</v>
      </c>
      <c r="BC9" s="201">
        <v>39822539</v>
      </c>
      <c r="BD9" s="201">
        <v>39822539</v>
      </c>
      <c r="BE9" s="201">
        <v>39822539</v>
      </c>
      <c r="BF9" s="201">
        <v>39822539</v>
      </c>
      <c r="BG9" s="201">
        <v>39822539</v>
      </c>
      <c r="BH9" s="201">
        <v>39822539</v>
      </c>
      <c r="BI9" s="201">
        <v>39822539</v>
      </c>
      <c r="BJ9" s="201">
        <v>39822539</v>
      </c>
      <c r="BK9" s="201">
        <v>39822539</v>
      </c>
      <c r="BL9" s="201">
        <v>39822539</v>
      </c>
      <c r="BM9" s="201">
        <v>39822539</v>
      </c>
      <c r="BN9" s="201">
        <f t="shared" si="0"/>
        <v>319123</v>
      </c>
      <c r="BO9" s="201">
        <v>39822539</v>
      </c>
      <c r="BP9" s="201">
        <v>39822539</v>
      </c>
      <c r="BQ9" s="201">
        <v>39822539</v>
      </c>
      <c r="BR9" s="201">
        <v>39822539</v>
      </c>
      <c r="BS9" s="201">
        <v>39822539</v>
      </c>
      <c r="BT9" s="201">
        <v>39822539</v>
      </c>
      <c r="BU9" s="201">
        <v>39822539</v>
      </c>
      <c r="BV9" s="201">
        <v>39822539</v>
      </c>
      <c r="BW9" s="201">
        <v>39822539</v>
      </c>
      <c r="BX9" s="201">
        <v>39822539</v>
      </c>
      <c r="BY9" s="201">
        <v>39822539</v>
      </c>
      <c r="BZ9" s="201">
        <v>39822539</v>
      </c>
      <c r="CA9" s="201">
        <v>39822539</v>
      </c>
      <c r="CB9" s="201">
        <v>39822539</v>
      </c>
      <c r="CC9" s="201">
        <v>39822539</v>
      </c>
      <c r="CD9" s="201">
        <v>39822539</v>
      </c>
      <c r="CE9" s="192">
        <f t="shared" si="0"/>
        <v>1422636556</v>
      </c>
      <c r="CF9" s="192">
        <v>39822539</v>
      </c>
      <c r="CG9" s="192">
        <v>39822539</v>
      </c>
      <c r="CH9" s="192">
        <v>39822539</v>
      </c>
      <c r="CI9" s="192">
        <v>39822539</v>
      </c>
      <c r="CJ9" s="192">
        <v>39822539</v>
      </c>
      <c r="CK9" s="192">
        <v>39822539</v>
      </c>
      <c r="CL9" s="192">
        <v>39822539</v>
      </c>
      <c r="CM9" s="192">
        <v>39822539</v>
      </c>
      <c r="CN9" s="192">
        <v>39822539</v>
      </c>
      <c r="CO9" s="192">
        <v>39822539</v>
      </c>
      <c r="CP9" s="192">
        <v>39822539</v>
      </c>
      <c r="CQ9" s="192">
        <v>39822539</v>
      </c>
      <c r="CR9" s="192">
        <v>39822539</v>
      </c>
      <c r="CS9" s="192">
        <v>39822539</v>
      </c>
      <c r="CT9" s="192">
        <v>39822539</v>
      </c>
      <c r="CU9" s="192">
        <v>39822539</v>
      </c>
      <c r="CV9" s="192">
        <f t="shared" ref="CV9:EU9" si="1">SUM(CV7,CV8)</f>
        <v>625302</v>
      </c>
      <c r="CW9" s="192">
        <v>39822539</v>
      </c>
      <c r="CX9" s="192">
        <v>39822539</v>
      </c>
      <c r="CY9" s="192">
        <v>39822539</v>
      </c>
      <c r="CZ9" s="192">
        <v>39822539</v>
      </c>
      <c r="DA9" s="192">
        <v>39822539</v>
      </c>
      <c r="DB9" s="192">
        <v>39822539</v>
      </c>
      <c r="DC9" s="192">
        <v>39822539</v>
      </c>
      <c r="DD9" s="192">
        <v>39822539</v>
      </c>
      <c r="DE9" s="192">
        <v>39822539</v>
      </c>
      <c r="DF9" s="192">
        <v>39822539</v>
      </c>
      <c r="DG9" s="192">
        <v>39822539</v>
      </c>
      <c r="DH9" s="192">
        <v>39822539</v>
      </c>
      <c r="DI9" s="192">
        <v>39822539</v>
      </c>
      <c r="DJ9" s="192">
        <v>39822539</v>
      </c>
      <c r="DK9" s="192">
        <v>39822539</v>
      </c>
      <c r="DL9" s="192">
        <v>39822539</v>
      </c>
      <c r="DM9" s="192">
        <f t="shared" si="1"/>
        <v>943</v>
      </c>
      <c r="DN9" s="192">
        <v>39822539</v>
      </c>
      <c r="DO9" s="192">
        <v>39822539</v>
      </c>
      <c r="DP9" s="192">
        <v>39822539</v>
      </c>
      <c r="DQ9" s="192">
        <v>39822539</v>
      </c>
      <c r="DR9" s="192">
        <v>39822539</v>
      </c>
      <c r="DS9" s="192">
        <v>39822539</v>
      </c>
      <c r="DT9" s="192">
        <v>39822539</v>
      </c>
      <c r="DU9" s="192">
        <v>39822539</v>
      </c>
      <c r="DV9" s="192">
        <v>39822539</v>
      </c>
      <c r="DW9" s="192">
        <v>39822539</v>
      </c>
      <c r="DX9" s="192">
        <v>39822539</v>
      </c>
      <c r="DY9" s="192">
        <v>39822539</v>
      </c>
      <c r="DZ9" s="192">
        <v>39822539</v>
      </c>
      <c r="EA9" s="192">
        <v>39822539</v>
      </c>
      <c r="EB9" s="192">
        <v>39822539</v>
      </c>
      <c r="EC9" s="192">
        <v>39822539</v>
      </c>
      <c r="ED9" s="192">
        <f t="shared" si="1"/>
        <v>12498319</v>
      </c>
      <c r="EE9" s="192">
        <v>39822539</v>
      </c>
      <c r="EF9" s="192">
        <v>39822539</v>
      </c>
      <c r="EG9" s="192">
        <v>39822539</v>
      </c>
      <c r="EH9" s="192">
        <v>39822539</v>
      </c>
      <c r="EI9" s="192">
        <v>39822539</v>
      </c>
      <c r="EJ9" s="192">
        <v>39822539</v>
      </c>
      <c r="EK9" s="192">
        <v>39822539</v>
      </c>
      <c r="EL9" s="192">
        <v>39822539</v>
      </c>
      <c r="EM9" s="192">
        <v>39822539</v>
      </c>
      <c r="EN9" s="192">
        <v>39822539</v>
      </c>
      <c r="EO9" s="192">
        <v>39822539</v>
      </c>
      <c r="EP9" s="192">
        <v>39822539</v>
      </c>
      <c r="EQ9" s="192">
        <v>39822539</v>
      </c>
      <c r="ER9" s="192">
        <v>39822539</v>
      </c>
      <c r="ES9" s="192">
        <v>39822539</v>
      </c>
      <c r="ET9" s="192">
        <v>39822539</v>
      </c>
      <c r="EU9" s="201">
        <f t="shared" si="1"/>
        <v>10697503</v>
      </c>
      <c r="EV9" s="201">
        <v>39822539</v>
      </c>
      <c r="EW9" s="201">
        <v>39822539</v>
      </c>
      <c r="EX9" s="201">
        <v>39822539</v>
      </c>
      <c r="EY9" s="201">
        <v>39822539</v>
      </c>
      <c r="EZ9" s="201">
        <v>39822539</v>
      </c>
      <c r="FA9" s="201">
        <v>39822539</v>
      </c>
      <c r="FB9" s="201">
        <v>39822539</v>
      </c>
      <c r="FC9" s="201">
        <v>39822539</v>
      </c>
      <c r="FD9" s="201">
        <v>39822539</v>
      </c>
      <c r="FE9" s="201">
        <v>39822539</v>
      </c>
      <c r="FF9" s="201">
        <v>39822539</v>
      </c>
      <c r="FG9" s="201">
        <v>39822539</v>
      </c>
      <c r="FH9" s="201">
        <v>39822539</v>
      </c>
      <c r="FI9" s="201">
        <v>39822539</v>
      </c>
      <c r="FJ9" s="201">
        <v>39822539</v>
      </c>
      <c r="FK9" s="201">
        <v>39822539</v>
      </c>
      <c r="FL9" s="192">
        <f t="shared" ref="FL9:GC9" si="2">SUM(FL7,FL8)</f>
        <v>248357183</v>
      </c>
      <c r="FM9" s="192">
        <v>39822539</v>
      </c>
      <c r="FN9" s="192">
        <v>39822539</v>
      </c>
      <c r="FO9" s="192">
        <v>39822539</v>
      </c>
      <c r="FP9" s="192">
        <v>39822539</v>
      </c>
      <c r="FQ9" s="192">
        <v>39822539</v>
      </c>
      <c r="FR9" s="192">
        <v>39822539</v>
      </c>
      <c r="FS9" s="192">
        <v>39822539</v>
      </c>
      <c r="FT9" s="192">
        <v>39822539</v>
      </c>
      <c r="FU9" s="192">
        <v>39822539</v>
      </c>
      <c r="FV9" s="192">
        <v>39822539</v>
      </c>
      <c r="FW9" s="192">
        <v>39822539</v>
      </c>
      <c r="FX9" s="192">
        <v>39822539</v>
      </c>
      <c r="FY9" s="192">
        <v>39822539</v>
      </c>
      <c r="FZ9" s="192">
        <v>39822539</v>
      </c>
      <c r="GA9" s="192">
        <v>39822539</v>
      </c>
      <c r="GB9" s="192">
        <v>39822539</v>
      </c>
      <c r="GC9" s="192">
        <f t="shared" si="2"/>
        <v>17844612</v>
      </c>
      <c r="GD9" s="192">
        <v>39822539</v>
      </c>
      <c r="GE9" s="192">
        <v>39822539</v>
      </c>
      <c r="GF9" s="192">
        <v>39822539</v>
      </c>
      <c r="GG9" s="192">
        <v>39822539</v>
      </c>
      <c r="GH9" s="192">
        <v>39822539</v>
      </c>
      <c r="GI9" s="192">
        <v>39822539</v>
      </c>
      <c r="GJ9" s="192">
        <v>39822539</v>
      </c>
      <c r="GK9" s="192">
        <v>39822539</v>
      </c>
      <c r="GL9" s="192">
        <v>39822539</v>
      </c>
      <c r="GM9" s="192">
        <v>39822539</v>
      </c>
      <c r="GN9" s="192">
        <v>39822539</v>
      </c>
      <c r="GO9" s="192">
        <v>39822539</v>
      </c>
      <c r="GP9" s="192">
        <v>39822539</v>
      </c>
      <c r="GQ9" s="192">
        <v>39822539</v>
      </c>
      <c r="GR9" s="192">
        <v>39822539</v>
      </c>
      <c r="GS9" s="197">
        <v>39822539</v>
      </c>
    </row>
    <row r="10" spans="1:256" s="148" customFormat="1" ht="16.5" customHeight="1">
      <c r="A10" s="204" t="s">
        <v>4</v>
      </c>
      <c r="B10" s="205"/>
      <c r="C10" s="205"/>
      <c r="D10" s="205"/>
      <c r="E10" s="51"/>
      <c r="F10" s="177" t="s">
        <v>79</v>
      </c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52"/>
      <c r="R10" s="138"/>
      <c r="S10" s="161" t="s">
        <v>42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87"/>
      <c r="AF10" s="192">
        <v>268325</v>
      </c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>
        <v>2424</v>
      </c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>
        <v>265901</v>
      </c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>
        <v>22148994</v>
      </c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>
        <v>0</v>
      </c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>
        <v>0</v>
      </c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>
        <v>1066</v>
      </c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>
        <v>413</v>
      </c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>
        <v>22124</v>
      </c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>
        <v>7489864</v>
      </c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7"/>
    </row>
    <row r="11" spans="1:256" s="148" customFormat="1" ht="16.5" customHeight="1">
      <c r="A11" s="204"/>
      <c r="B11" s="205"/>
      <c r="C11" s="205"/>
      <c r="D11" s="205"/>
      <c r="E11" s="1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39"/>
      <c r="R11" s="95"/>
      <c r="S11" s="158" t="s">
        <v>72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79"/>
      <c r="AF11" s="201">
        <v>1331281</v>
      </c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>
        <v>140711</v>
      </c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>
        <v>1190570</v>
      </c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192">
        <v>39492031</v>
      </c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>
        <v>1526</v>
      </c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>
        <v>34</v>
      </c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>
        <v>169</v>
      </c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201">
        <v>24876</v>
      </c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192">
        <v>1365698</v>
      </c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>
        <v>20132071</v>
      </c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7"/>
    </row>
    <row r="12" spans="1:256" s="148" customFormat="1" ht="16.5" customHeight="1">
      <c r="A12" s="204"/>
      <c r="B12" s="205"/>
      <c r="C12" s="205"/>
      <c r="D12" s="205"/>
      <c r="E12" s="86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40"/>
      <c r="R12" s="95"/>
      <c r="S12" s="158" t="s">
        <v>41</v>
      </c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79"/>
      <c r="AF12" s="192">
        <f t="shared" ref="AF12" si="3">SUM(AF10,AF11)</f>
        <v>1599606</v>
      </c>
      <c r="AG12" s="192">
        <v>39822539</v>
      </c>
      <c r="AH12" s="192">
        <v>39822539</v>
      </c>
      <c r="AI12" s="192">
        <v>39822539</v>
      </c>
      <c r="AJ12" s="192">
        <v>39822539</v>
      </c>
      <c r="AK12" s="192">
        <v>39822539</v>
      </c>
      <c r="AL12" s="192">
        <v>39822539</v>
      </c>
      <c r="AM12" s="192">
        <v>39822539</v>
      </c>
      <c r="AN12" s="192">
        <v>39822539</v>
      </c>
      <c r="AO12" s="192">
        <v>39822539</v>
      </c>
      <c r="AP12" s="192">
        <v>39822539</v>
      </c>
      <c r="AQ12" s="192">
        <v>39822539</v>
      </c>
      <c r="AR12" s="192">
        <v>39822539</v>
      </c>
      <c r="AS12" s="192">
        <v>39822539</v>
      </c>
      <c r="AT12" s="192">
        <v>39822539</v>
      </c>
      <c r="AU12" s="192">
        <v>39822539</v>
      </c>
      <c r="AV12" s="192">
        <v>39822539</v>
      </c>
      <c r="AW12" s="192">
        <f t="shared" ref="AW12" si="4">SUM(AW10,AW11)</f>
        <v>143135</v>
      </c>
      <c r="AX12" s="192">
        <v>39822539</v>
      </c>
      <c r="AY12" s="192">
        <v>39822539</v>
      </c>
      <c r="AZ12" s="192">
        <v>39822539</v>
      </c>
      <c r="BA12" s="192">
        <v>39822539</v>
      </c>
      <c r="BB12" s="192">
        <v>39822539</v>
      </c>
      <c r="BC12" s="192">
        <v>39822539</v>
      </c>
      <c r="BD12" s="192">
        <v>39822539</v>
      </c>
      <c r="BE12" s="192">
        <v>39822539</v>
      </c>
      <c r="BF12" s="192">
        <v>39822539</v>
      </c>
      <c r="BG12" s="192">
        <v>39822539</v>
      </c>
      <c r="BH12" s="192">
        <v>39822539</v>
      </c>
      <c r="BI12" s="192">
        <v>39822539</v>
      </c>
      <c r="BJ12" s="192">
        <v>39822539</v>
      </c>
      <c r="BK12" s="192">
        <v>39822539</v>
      </c>
      <c r="BL12" s="192">
        <v>39822539</v>
      </c>
      <c r="BM12" s="192">
        <v>39822539</v>
      </c>
      <c r="BN12" s="192">
        <f t="shared" ref="BN12" si="5">SUM(BN10,BN11)</f>
        <v>1456471</v>
      </c>
      <c r="BO12" s="192">
        <v>39822539</v>
      </c>
      <c r="BP12" s="192">
        <v>39822539</v>
      </c>
      <c r="BQ12" s="192">
        <v>39822539</v>
      </c>
      <c r="BR12" s="192">
        <v>39822539</v>
      </c>
      <c r="BS12" s="192">
        <v>39822539</v>
      </c>
      <c r="BT12" s="192">
        <v>39822539</v>
      </c>
      <c r="BU12" s="192">
        <v>39822539</v>
      </c>
      <c r="BV12" s="192">
        <v>39822539</v>
      </c>
      <c r="BW12" s="192">
        <v>39822539</v>
      </c>
      <c r="BX12" s="192">
        <v>39822539</v>
      </c>
      <c r="BY12" s="192">
        <v>39822539</v>
      </c>
      <c r="BZ12" s="192">
        <v>39822539</v>
      </c>
      <c r="CA12" s="192">
        <v>39822539</v>
      </c>
      <c r="CB12" s="192">
        <v>39822539</v>
      </c>
      <c r="CC12" s="192">
        <v>39822539</v>
      </c>
      <c r="CD12" s="192">
        <v>39822539</v>
      </c>
      <c r="CE12" s="192">
        <f t="shared" ref="CE12" si="6">SUM(CE10,CE11)</f>
        <v>61641025</v>
      </c>
      <c r="CF12" s="192">
        <v>39822539</v>
      </c>
      <c r="CG12" s="192">
        <v>39822539</v>
      </c>
      <c r="CH12" s="192">
        <v>39822539</v>
      </c>
      <c r="CI12" s="192">
        <v>39822539</v>
      </c>
      <c r="CJ12" s="192">
        <v>39822539</v>
      </c>
      <c r="CK12" s="192">
        <v>39822539</v>
      </c>
      <c r="CL12" s="192">
        <v>39822539</v>
      </c>
      <c r="CM12" s="192">
        <v>39822539</v>
      </c>
      <c r="CN12" s="192">
        <v>39822539</v>
      </c>
      <c r="CO12" s="192">
        <v>39822539</v>
      </c>
      <c r="CP12" s="192">
        <v>39822539</v>
      </c>
      <c r="CQ12" s="192">
        <v>39822539</v>
      </c>
      <c r="CR12" s="192">
        <v>39822539</v>
      </c>
      <c r="CS12" s="192">
        <v>39822539</v>
      </c>
      <c r="CT12" s="192">
        <v>39822539</v>
      </c>
      <c r="CU12" s="192">
        <v>39822539</v>
      </c>
      <c r="CV12" s="192">
        <f t="shared" ref="CV12" si="7">SUM(CV10,CV11)</f>
        <v>1526</v>
      </c>
      <c r="CW12" s="192">
        <v>39822539</v>
      </c>
      <c r="CX12" s="192">
        <v>39822539</v>
      </c>
      <c r="CY12" s="192">
        <v>39822539</v>
      </c>
      <c r="CZ12" s="192">
        <v>39822539</v>
      </c>
      <c r="DA12" s="192">
        <v>39822539</v>
      </c>
      <c r="DB12" s="192">
        <v>39822539</v>
      </c>
      <c r="DC12" s="192">
        <v>39822539</v>
      </c>
      <c r="DD12" s="192">
        <v>39822539</v>
      </c>
      <c r="DE12" s="192">
        <v>39822539</v>
      </c>
      <c r="DF12" s="192">
        <v>39822539</v>
      </c>
      <c r="DG12" s="192">
        <v>39822539</v>
      </c>
      <c r="DH12" s="192">
        <v>39822539</v>
      </c>
      <c r="DI12" s="192">
        <v>39822539</v>
      </c>
      <c r="DJ12" s="192">
        <v>39822539</v>
      </c>
      <c r="DK12" s="192">
        <v>39822539</v>
      </c>
      <c r="DL12" s="192">
        <v>39822539</v>
      </c>
      <c r="DM12" s="192">
        <f t="shared" ref="DM12" si="8">SUM(DM10,DM11)</f>
        <v>34</v>
      </c>
      <c r="DN12" s="192">
        <v>39822539</v>
      </c>
      <c r="DO12" s="192">
        <v>39822539</v>
      </c>
      <c r="DP12" s="192">
        <v>39822539</v>
      </c>
      <c r="DQ12" s="192">
        <v>39822539</v>
      </c>
      <c r="DR12" s="192">
        <v>39822539</v>
      </c>
      <c r="DS12" s="192">
        <v>39822539</v>
      </c>
      <c r="DT12" s="192">
        <v>39822539</v>
      </c>
      <c r="DU12" s="192">
        <v>39822539</v>
      </c>
      <c r="DV12" s="192">
        <v>39822539</v>
      </c>
      <c r="DW12" s="192">
        <v>39822539</v>
      </c>
      <c r="DX12" s="192">
        <v>39822539</v>
      </c>
      <c r="DY12" s="192">
        <v>39822539</v>
      </c>
      <c r="DZ12" s="192">
        <v>39822539</v>
      </c>
      <c r="EA12" s="192">
        <v>39822539</v>
      </c>
      <c r="EB12" s="192">
        <v>39822539</v>
      </c>
      <c r="EC12" s="192">
        <v>39822539</v>
      </c>
      <c r="ED12" s="192">
        <f t="shared" ref="ED12" si="9">SUM(ED10,ED11)</f>
        <v>1235</v>
      </c>
      <c r="EE12" s="192">
        <v>39822539</v>
      </c>
      <c r="EF12" s="192">
        <v>39822539</v>
      </c>
      <c r="EG12" s="192">
        <v>39822539</v>
      </c>
      <c r="EH12" s="192">
        <v>39822539</v>
      </c>
      <c r="EI12" s="192">
        <v>39822539</v>
      </c>
      <c r="EJ12" s="192">
        <v>39822539</v>
      </c>
      <c r="EK12" s="192">
        <v>39822539</v>
      </c>
      <c r="EL12" s="192">
        <v>39822539</v>
      </c>
      <c r="EM12" s="192">
        <v>39822539</v>
      </c>
      <c r="EN12" s="192">
        <v>39822539</v>
      </c>
      <c r="EO12" s="192">
        <v>39822539</v>
      </c>
      <c r="EP12" s="192">
        <v>39822539</v>
      </c>
      <c r="EQ12" s="192">
        <v>39822539</v>
      </c>
      <c r="ER12" s="192">
        <v>39822539</v>
      </c>
      <c r="ES12" s="192">
        <v>39822539</v>
      </c>
      <c r="ET12" s="192">
        <v>39822539</v>
      </c>
      <c r="EU12" s="192">
        <f t="shared" ref="EU12" si="10">SUM(EU10,EU11)</f>
        <v>25289</v>
      </c>
      <c r="EV12" s="192">
        <v>39822539</v>
      </c>
      <c r="EW12" s="192">
        <v>39822539</v>
      </c>
      <c r="EX12" s="192">
        <v>39822539</v>
      </c>
      <c r="EY12" s="192">
        <v>39822539</v>
      </c>
      <c r="EZ12" s="192">
        <v>39822539</v>
      </c>
      <c r="FA12" s="192">
        <v>39822539</v>
      </c>
      <c r="FB12" s="192">
        <v>39822539</v>
      </c>
      <c r="FC12" s="192">
        <v>39822539</v>
      </c>
      <c r="FD12" s="192">
        <v>39822539</v>
      </c>
      <c r="FE12" s="192">
        <v>39822539</v>
      </c>
      <c r="FF12" s="192">
        <v>39822539</v>
      </c>
      <c r="FG12" s="192">
        <v>39822539</v>
      </c>
      <c r="FH12" s="192">
        <v>39822539</v>
      </c>
      <c r="FI12" s="192">
        <v>39822539</v>
      </c>
      <c r="FJ12" s="192">
        <v>39822539</v>
      </c>
      <c r="FK12" s="192">
        <v>39822539</v>
      </c>
      <c r="FL12" s="192">
        <f t="shared" ref="FL12" si="11">SUM(FL10,FL11)</f>
        <v>1387822</v>
      </c>
      <c r="FM12" s="192">
        <v>39822539</v>
      </c>
      <c r="FN12" s="192">
        <v>39822539</v>
      </c>
      <c r="FO12" s="192">
        <v>39822539</v>
      </c>
      <c r="FP12" s="192">
        <v>39822539</v>
      </c>
      <c r="FQ12" s="192">
        <v>39822539</v>
      </c>
      <c r="FR12" s="192">
        <v>39822539</v>
      </c>
      <c r="FS12" s="192">
        <v>39822539</v>
      </c>
      <c r="FT12" s="192">
        <v>39822539</v>
      </c>
      <c r="FU12" s="192">
        <v>39822539</v>
      </c>
      <c r="FV12" s="192">
        <v>39822539</v>
      </c>
      <c r="FW12" s="192">
        <v>39822539</v>
      </c>
      <c r="FX12" s="192">
        <v>39822539</v>
      </c>
      <c r="FY12" s="192">
        <v>39822539</v>
      </c>
      <c r="FZ12" s="192">
        <v>39822539</v>
      </c>
      <c r="GA12" s="192">
        <v>39822539</v>
      </c>
      <c r="GB12" s="192">
        <v>39822539</v>
      </c>
      <c r="GC12" s="192">
        <f t="shared" ref="GC12" si="12">SUM(GC10,GC11)</f>
        <v>27621935</v>
      </c>
      <c r="GD12" s="192">
        <v>39822539</v>
      </c>
      <c r="GE12" s="192">
        <v>39822539</v>
      </c>
      <c r="GF12" s="192">
        <v>39822539</v>
      </c>
      <c r="GG12" s="192">
        <v>39822539</v>
      </c>
      <c r="GH12" s="192">
        <v>39822539</v>
      </c>
      <c r="GI12" s="192">
        <v>39822539</v>
      </c>
      <c r="GJ12" s="192">
        <v>39822539</v>
      </c>
      <c r="GK12" s="192">
        <v>39822539</v>
      </c>
      <c r="GL12" s="192">
        <v>39822539</v>
      </c>
      <c r="GM12" s="192">
        <v>39822539</v>
      </c>
      <c r="GN12" s="192">
        <v>39822539</v>
      </c>
      <c r="GO12" s="192">
        <v>39822539</v>
      </c>
      <c r="GP12" s="192">
        <v>39822539</v>
      </c>
      <c r="GQ12" s="192">
        <v>39822539</v>
      </c>
      <c r="GR12" s="192">
        <v>39822539</v>
      </c>
      <c r="GS12" s="197">
        <v>39822539</v>
      </c>
    </row>
    <row r="13" spans="1:256" s="148" customFormat="1" ht="16.5" customHeight="1">
      <c r="A13" s="204"/>
      <c r="B13" s="205"/>
      <c r="C13" s="205"/>
      <c r="D13" s="205"/>
      <c r="E13" s="51"/>
      <c r="F13" s="177" t="s">
        <v>5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52"/>
      <c r="R13" s="138"/>
      <c r="S13" s="161" t="s">
        <v>42</v>
      </c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87"/>
      <c r="AF13" s="192">
        <v>21004</v>
      </c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>
        <v>0</v>
      </c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>
        <v>21004</v>
      </c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>
        <v>1348998</v>
      </c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>
        <v>0</v>
      </c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>
        <v>0</v>
      </c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>
        <v>0</v>
      </c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>
        <v>0</v>
      </c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>
        <v>0</v>
      </c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>
        <v>348674</v>
      </c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7"/>
    </row>
    <row r="14" spans="1:256" s="148" customFormat="1" ht="16.5" customHeight="1">
      <c r="A14" s="204"/>
      <c r="B14" s="205"/>
      <c r="C14" s="205"/>
      <c r="D14" s="205"/>
      <c r="E14" s="1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39"/>
      <c r="R14" s="95"/>
      <c r="S14" s="158" t="s">
        <v>72</v>
      </c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79"/>
      <c r="AF14" s="201">
        <v>2183</v>
      </c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>
        <v>1</v>
      </c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>
        <v>2182</v>
      </c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192">
        <v>108388</v>
      </c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>
        <v>0</v>
      </c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>
        <v>0</v>
      </c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>
        <v>0</v>
      </c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201">
        <v>0</v>
      </c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192">
        <v>11</v>
      </c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>
        <v>49275</v>
      </c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7"/>
    </row>
    <row r="15" spans="1:256" s="148" customFormat="1" ht="16.5" customHeight="1">
      <c r="A15" s="204"/>
      <c r="B15" s="205"/>
      <c r="C15" s="205"/>
      <c r="D15" s="205"/>
      <c r="E15" s="86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40"/>
      <c r="R15" s="95"/>
      <c r="S15" s="158" t="s">
        <v>41</v>
      </c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79"/>
      <c r="AF15" s="192">
        <f t="shared" ref="AF15" si="13">SUM(AF13,AF14)</f>
        <v>23187</v>
      </c>
      <c r="AG15" s="192">
        <v>39822539</v>
      </c>
      <c r="AH15" s="192">
        <v>39822539</v>
      </c>
      <c r="AI15" s="192">
        <v>39822539</v>
      </c>
      <c r="AJ15" s="192">
        <v>39822539</v>
      </c>
      <c r="AK15" s="192">
        <v>39822539</v>
      </c>
      <c r="AL15" s="192">
        <v>39822539</v>
      </c>
      <c r="AM15" s="192">
        <v>39822539</v>
      </c>
      <c r="AN15" s="192">
        <v>39822539</v>
      </c>
      <c r="AO15" s="192">
        <v>39822539</v>
      </c>
      <c r="AP15" s="192">
        <v>39822539</v>
      </c>
      <c r="AQ15" s="192">
        <v>39822539</v>
      </c>
      <c r="AR15" s="192">
        <v>39822539</v>
      </c>
      <c r="AS15" s="192">
        <v>39822539</v>
      </c>
      <c r="AT15" s="192">
        <v>39822539</v>
      </c>
      <c r="AU15" s="192">
        <v>39822539</v>
      </c>
      <c r="AV15" s="192">
        <v>39822539</v>
      </c>
      <c r="AW15" s="192">
        <f t="shared" ref="AW15" si="14">SUM(AW13,AW14)</f>
        <v>1</v>
      </c>
      <c r="AX15" s="192">
        <v>39822539</v>
      </c>
      <c r="AY15" s="192">
        <v>39822539</v>
      </c>
      <c r="AZ15" s="192">
        <v>39822539</v>
      </c>
      <c r="BA15" s="192">
        <v>39822539</v>
      </c>
      <c r="BB15" s="192">
        <v>39822539</v>
      </c>
      <c r="BC15" s="192">
        <v>39822539</v>
      </c>
      <c r="BD15" s="192">
        <v>39822539</v>
      </c>
      <c r="BE15" s="192">
        <v>39822539</v>
      </c>
      <c r="BF15" s="192">
        <v>39822539</v>
      </c>
      <c r="BG15" s="192">
        <v>39822539</v>
      </c>
      <c r="BH15" s="192">
        <v>39822539</v>
      </c>
      <c r="BI15" s="192">
        <v>39822539</v>
      </c>
      <c r="BJ15" s="192">
        <v>39822539</v>
      </c>
      <c r="BK15" s="192">
        <v>39822539</v>
      </c>
      <c r="BL15" s="192">
        <v>39822539</v>
      </c>
      <c r="BM15" s="192">
        <v>39822539</v>
      </c>
      <c r="BN15" s="192">
        <f t="shared" ref="BN15" si="15">SUM(BN13,BN14)</f>
        <v>23186</v>
      </c>
      <c r="BO15" s="192">
        <v>39822539</v>
      </c>
      <c r="BP15" s="192">
        <v>39822539</v>
      </c>
      <c r="BQ15" s="192">
        <v>39822539</v>
      </c>
      <c r="BR15" s="192">
        <v>39822539</v>
      </c>
      <c r="BS15" s="192">
        <v>39822539</v>
      </c>
      <c r="BT15" s="192">
        <v>39822539</v>
      </c>
      <c r="BU15" s="192">
        <v>39822539</v>
      </c>
      <c r="BV15" s="192">
        <v>39822539</v>
      </c>
      <c r="BW15" s="192">
        <v>39822539</v>
      </c>
      <c r="BX15" s="192">
        <v>39822539</v>
      </c>
      <c r="BY15" s="192">
        <v>39822539</v>
      </c>
      <c r="BZ15" s="192">
        <v>39822539</v>
      </c>
      <c r="CA15" s="192">
        <v>39822539</v>
      </c>
      <c r="CB15" s="192">
        <v>39822539</v>
      </c>
      <c r="CC15" s="192">
        <v>39822539</v>
      </c>
      <c r="CD15" s="192">
        <v>39822539</v>
      </c>
      <c r="CE15" s="192">
        <f t="shared" ref="CE15" si="16">SUM(CE13,CE14)</f>
        <v>1457386</v>
      </c>
      <c r="CF15" s="192">
        <v>39822539</v>
      </c>
      <c r="CG15" s="192">
        <v>39822539</v>
      </c>
      <c r="CH15" s="192">
        <v>39822539</v>
      </c>
      <c r="CI15" s="192">
        <v>39822539</v>
      </c>
      <c r="CJ15" s="192">
        <v>39822539</v>
      </c>
      <c r="CK15" s="192">
        <v>39822539</v>
      </c>
      <c r="CL15" s="192">
        <v>39822539</v>
      </c>
      <c r="CM15" s="192">
        <v>39822539</v>
      </c>
      <c r="CN15" s="192">
        <v>39822539</v>
      </c>
      <c r="CO15" s="192">
        <v>39822539</v>
      </c>
      <c r="CP15" s="192">
        <v>39822539</v>
      </c>
      <c r="CQ15" s="192">
        <v>39822539</v>
      </c>
      <c r="CR15" s="192">
        <v>39822539</v>
      </c>
      <c r="CS15" s="192">
        <v>39822539</v>
      </c>
      <c r="CT15" s="192">
        <v>39822539</v>
      </c>
      <c r="CU15" s="192">
        <v>39822539</v>
      </c>
      <c r="CV15" s="192">
        <f t="shared" ref="CV15" si="17">SUM(CV13,CV14)</f>
        <v>0</v>
      </c>
      <c r="CW15" s="192">
        <v>39822539</v>
      </c>
      <c r="CX15" s="192">
        <v>39822539</v>
      </c>
      <c r="CY15" s="192">
        <v>39822539</v>
      </c>
      <c r="CZ15" s="192">
        <v>39822539</v>
      </c>
      <c r="DA15" s="192">
        <v>39822539</v>
      </c>
      <c r="DB15" s="192">
        <v>39822539</v>
      </c>
      <c r="DC15" s="192">
        <v>39822539</v>
      </c>
      <c r="DD15" s="192">
        <v>39822539</v>
      </c>
      <c r="DE15" s="192">
        <v>39822539</v>
      </c>
      <c r="DF15" s="192">
        <v>39822539</v>
      </c>
      <c r="DG15" s="192">
        <v>39822539</v>
      </c>
      <c r="DH15" s="192">
        <v>39822539</v>
      </c>
      <c r="DI15" s="192">
        <v>39822539</v>
      </c>
      <c r="DJ15" s="192">
        <v>39822539</v>
      </c>
      <c r="DK15" s="192">
        <v>39822539</v>
      </c>
      <c r="DL15" s="192">
        <v>39822539</v>
      </c>
      <c r="DM15" s="192">
        <f t="shared" ref="DM15" si="18">SUM(DM13,DM14)</f>
        <v>0</v>
      </c>
      <c r="DN15" s="192">
        <v>39822539</v>
      </c>
      <c r="DO15" s="192">
        <v>39822539</v>
      </c>
      <c r="DP15" s="192">
        <v>39822539</v>
      </c>
      <c r="DQ15" s="192">
        <v>39822539</v>
      </c>
      <c r="DR15" s="192">
        <v>39822539</v>
      </c>
      <c r="DS15" s="192">
        <v>39822539</v>
      </c>
      <c r="DT15" s="192">
        <v>39822539</v>
      </c>
      <c r="DU15" s="192">
        <v>39822539</v>
      </c>
      <c r="DV15" s="192">
        <v>39822539</v>
      </c>
      <c r="DW15" s="192">
        <v>39822539</v>
      </c>
      <c r="DX15" s="192">
        <v>39822539</v>
      </c>
      <c r="DY15" s="192">
        <v>39822539</v>
      </c>
      <c r="DZ15" s="192">
        <v>39822539</v>
      </c>
      <c r="EA15" s="192">
        <v>39822539</v>
      </c>
      <c r="EB15" s="192">
        <v>39822539</v>
      </c>
      <c r="EC15" s="192">
        <v>39822539</v>
      </c>
      <c r="ED15" s="192">
        <f t="shared" ref="ED15" si="19">SUM(ED13,ED14)</f>
        <v>0</v>
      </c>
      <c r="EE15" s="192">
        <v>39822539</v>
      </c>
      <c r="EF15" s="192">
        <v>39822539</v>
      </c>
      <c r="EG15" s="192">
        <v>39822539</v>
      </c>
      <c r="EH15" s="192">
        <v>39822539</v>
      </c>
      <c r="EI15" s="192">
        <v>39822539</v>
      </c>
      <c r="EJ15" s="192">
        <v>39822539</v>
      </c>
      <c r="EK15" s="192">
        <v>39822539</v>
      </c>
      <c r="EL15" s="192">
        <v>39822539</v>
      </c>
      <c r="EM15" s="192">
        <v>39822539</v>
      </c>
      <c r="EN15" s="192">
        <v>39822539</v>
      </c>
      <c r="EO15" s="192">
        <v>39822539</v>
      </c>
      <c r="EP15" s="192">
        <v>39822539</v>
      </c>
      <c r="EQ15" s="192">
        <v>39822539</v>
      </c>
      <c r="ER15" s="192">
        <v>39822539</v>
      </c>
      <c r="ES15" s="192">
        <v>39822539</v>
      </c>
      <c r="ET15" s="192">
        <v>39822539</v>
      </c>
      <c r="EU15" s="192">
        <f t="shared" ref="EU15" si="20">SUM(EU13,EU14)</f>
        <v>0</v>
      </c>
      <c r="EV15" s="192">
        <v>39822539</v>
      </c>
      <c r="EW15" s="192">
        <v>39822539</v>
      </c>
      <c r="EX15" s="192">
        <v>39822539</v>
      </c>
      <c r="EY15" s="192">
        <v>39822539</v>
      </c>
      <c r="EZ15" s="192">
        <v>39822539</v>
      </c>
      <c r="FA15" s="192">
        <v>39822539</v>
      </c>
      <c r="FB15" s="192">
        <v>39822539</v>
      </c>
      <c r="FC15" s="192">
        <v>39822539</v>
      </c>
      <c r="FD15" s="192">
        <v>39822539</v>
      </c>
      <c r="FE15" s="192">
        <v>39822539</v>
      </c>
      <c r="FF15" s="192">
        <v>39822539</v>
      </c>
      <c r="FG15" s="192">
        <v>39822539</v>
      </c>
      <c r="FH15" s="192">
        <v>39822539</v>
      </c>
      <c r="FI15" s="192">
        <v>39822539</v>
      </c>
      <c r="FJ15" s="192">
        <v>39822539</v>
      </c>
      <c r="FK15" s="192">
        <v>39822539</v>
      </c>
      <c r="FL15" s="192">
        <f t="shared" ref="FL15" si="21">SUM(FL13,FL14)</f>
        <v>11</v>
      </c>
      <c r="FM15" s="192">
        <v>39822539</v>
      </c>
      <c r="FN15" s="192">
        <v>39822539</v>
      </c>
      <c r="FO15" s="192">
        <v>39822539</v>
      </c>
      <c r="FP15" s="192">
        <v>39822539</v>
      </c>
      <c r="FQ15" s="192">
        <v>39822539</v>
      </c>
      <c r="FR15" s="192">
        <v>39822539</v>
      </c>
      <c r="FS15" s="192">
        <v>39822539</v>
      </c>
      <c r="FT15" s="192">
        <v>39822539</v>
      </c>
      <c r="FU15" s="192">
        <v>39822539</v>
      </c>
      <c r="FV15" s="192">
        <v>39822539</v>
      </c>
      <c r="FW15" s="192">
        <v>39822539</v>
      </c>
      <c r="FX15" s="192">
        <v>39822539</v>
      </c>
      <c r="FY15" s="192">
        <v>39822539</v>
      </c>
      <c r="FZ15" s="192">
        <v>39822539</v>
      </c>
      <c r="GA15" s="192">
        <v>39822539</v>
      </c>
      <c r="GB15" s="192">
        <v>39822539</v>
      </c>
      <c r="GC15" s="192">
        <f t="shared" ref="GC15" si="22">SUM(GC13,GC14)</f>
        <v>397949</v>
      </c>
      <c r="GD15" s="192">
        <v>39822539</v>
      </c>
      <c r="GE15" s="192">
        <v>39822539</v>
      </c>
      <c r="GF15" s="192">
        <v>39822539</v>
      </c>
      <c r="GG15" s="192">
        <v>39822539</v>
      </c>
      <c r="GH15" s="192">
        <v>39822539</v>
      </c>
      <c r="GI15" s="192">
        <v>39822539</v>
      </c>
      <c r="GJ15" s="192">
        <v>39822539</v>
      </c>
      <c r="GK15" s="192">
        <v>39822539</v>
      </c>
      <c r="GL15" s="192">
        <v>39822539</v>
      </c>
      <c r="GM15" s="192">
        <v>39822539</v>
      </c>
      <c r="GN15" s="192">
        <v>39822539</v>
      </c>
      <c r="GO15" s="192">
        <v>39822539</v>
      </c>
      <c r="GP15" s="192">
        <v>39822539</v>
      </c>
      <c r="GQ15" s="192">
        <v>39822539</v>
      </c>
      <c r="GR15" s="192">
        <v>39822539</v>
      </c>
      <c r="GS15" s="197">
        <v>39822539</v>
      </c>
    </row>
    <row r="16" spans="1:256" s="148" customFormat="1" ht="16.5" customHeight="1">
      <c r="A16" s="204"/>
      <c r="B16" s="205"/>
      <c r="C16" s="205"/>
      <c r="D16" s="205"/>
      <c r="E16" s="51"/>
      <c r="F16" s="177" t="s">
        <v>74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52"/>
      <c r="R16" s="138"/>
      <c r="S16" s="161" t="s">
        <v>42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87"/>
      <c r="AF16" s="192">
        <v>0</v>
      </c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>
        <v>0</v>
      </c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>
        <v>0</v>
      </c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>
        <v>9592394</v>
      </c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>
        <v>0</v>
      </c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>
        <v>0</v>
      </c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>
        <v>0</v>
      </c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>
        <v>0</v>
      </c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>
        <v>0</v>
      </c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>
        <v>0</v>
      </c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7"/>
    </row>
    <row r="17" spans="1:201" s="148" customFormat="1" ht="16.5" customHeight="1">
      <c r="A17" s="204"/>
      <c r="B17" s="205"/>
      <c r="C17" s="205"/>
      <c r="D17" s="205"/>
      <c r="E17" s="1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39"/>
      <c r="R17" s="95"/>
      <c r="S17" s="158" t="s">
        <v>72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79"/>
      <c r="AF17" s="201">
        <v>0</v>
      </c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>
        <v>0</v>
      </c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>
        <v>0</v>
      </c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192">
        <v>462500</v>
      </c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>
        <v>0</v>
      </c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>
        <v>0</v>
      </c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>
        <v>0</v>
      </c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201">
        <v>0</v>
      </c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192">
        <v>0</v>
      </c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>
        <v>0</v>
      </c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7"/>
    </row>
    <row r="18" spans="1:201" s="148" customFormat="1" ht="16.5" customHeight="1">
      <c r="A18" s="204"/>
      <c r="B18" s="205"/>
      <c r="C18" s="205"/>
      <c r="D18" s="205"/>
      <c r="E18" s="86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40"/>
      <c r="R18" s="95"/>
      <c r="S18" s="158" t="s">
        <v>41</v>
      </c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79"/>
      <c r="AF18" s="192">
        <f t="shared" ref="AF18" si="23">SUM(AF16,AF17)</f>
        <v>0</v>
      </c>
      <c r="AG18" s="192">
        <v>39822539</v>
      </c>
      <c r="AH18" s="192">
        <v>39822539</v>
      </c>
      <c r="AI18" s="192">
        <v>39822539</v>
      </c>
      <c r="AJ18" s="192">
        <v>39822539</v>
      </c>
      <c r="AK18" s="192">
        <v>39822539</v>
      </c>
      <c r="AL18" s="192">
        <v>39822539</v>
      </c>
      <c r="AM18" s="192">
        <v>39822539</v>
      </c>
      <c r="AN18" s="192">
        <v>39822539</v>
      </c>
      <c r="AO18" s="192">
        <v>39822539</v>
      </c>
      <c r="AP18" s="192">
        <v>39822539</v>
      </c>
      <c r="AQ18" s="192">
        <v>39822539</v>
      </c>
      <c r="AR18" s="192">
        <v>39822539</v>
      </c>
      <c r="AS18" s="192">
        <v>39822539</v>
      </c>
      <c r="AT18" s="192">
        <v>39822539</v>
      </c>
      <c r="AU18" s="192">
        <v>39822539</v>
      </c>
      <c r="AV18" s="192">
        <v>39822539</v>
      </c>
      <c r="AW18" s="192">
        <f t="shared" ref="AW18" si="24">SUM(AW16,AW17)</f>
        <v>0</v>
      </c>
      <c r="AX18" s="192">
        <v>39822539</v>
      </c>
      <c r="AY18" s="192">
        <v>39822539</v>
      </c>
      <c r="AZ18" s="192">
        <v>39822539</v>
      </c>
      <c r="BA18" s="192">
        <v>39822539</v>
      </c>
      <c r="BB18" s="192">
        <v>39822539</v>
      </c>
      <c r="BC18" s="192">
        <v>39822539</v>
      </c>
      <c r="BD18" s="192">
        <v>39822539</v>
      </c>
      <c r="BE18" s="192">
        <v>39822539</v>
      </c>
      <c r="BF18" s="192">
        <v>39822539</v>
      </c>
      <c r="BG18" s="192">
        <v>39822539</v>
      </c>
      <c r="BH18" s="192">
        <v>39822539</v>
      </c>
      <c r="BI18" s="192">
        <v>39822539</v>
      </c>
      <c r="BJ18" s="192">
        <v>39822539</v>
      </c>
      <c r="BK18" s="192">
        <v>39822539</v>
      </c>
      <c r="BL18" s="192">
        <v>39822539</v>
      </c>
      <c r="BM18" s="192">
        <v>39822539</v>
      </c>
      <c r="BN18" s="192">
        <f t="shared" ref="BN18" si="25">SUM(BN16,BN17)</f>
        <v>0</v>
      </c>
      <c r="BO18" s="192">
        <v>39822539</v>
      </c>
      <c r="BP18" s="192">
        <v>39822539</v>
      </c>
      <c r="BQ18" s="192">
        <v>39822539</v>
      </c>
      <c r="BR18" s="192">
        <v>39822539</v>
      </c>
      <c r="BS18" s="192">
        <v>39822539</v>
      </c>
      <c r="BT18" s="192">
        <v>39822539</v>
      </c>
      <c r="BU18" s="192">
        <v>39822539</v>
      </c>
      <c r="BV18" s="192">
        <v>39822539</v>
      </c>
      <c r="BW18" s="192">
        <v>39822539</v>
      </c>
      <c r="BX18" s="192">
        <v>39822539</v>
      </c>
      <c r="BY18" s="192">
        <v>39822539</v>
      </c>
      <c r="BZ18" s="192">
        <v>39822539</v>
      </c>
      <c r="CA18" s="192">
        <v>39822539</v>
      </c>
      <c r="CB18" s="192">
        <v>39822539</v>
      </c>
      <c r="CC18" s="192">
        <v>39822539</v>
      </c>
      <c r="CD18" s="192">
        <v>39822539</v>
      </c>
      <c r="CE18" s="192">
        <f t="shared" ref="CE18" si="26">SUM(CE16,CE17)</f>
        <v>10054894</v>
      </c>
      <c r="CF18" s="192">
        <v>39822539</v>
      </c>
      <c r="CG18" s="192">
        <v>39822539</v>
      </c>
      <c r="CH18" s="192">
        <v>39822539</v>
      </c>
      <c r="CI18" s="192">
        <v>39822539</v>
      </c>
      <c r="CJ18" s="192">
        <v>39822539</v>
      </c>
      <c r="CK18" s="192">
        <v>39822539</v>
      </c>
      <c r="CL18" s="192">
        <v>39822539</v>
      </c>
      <c r="CM18" s="192">
        <v>39822539</v>
      </c>
      <c r="CN18" s="192">
        <v>39822539</v>
      </c>
      <c r="CO18" s="192">
        <v>39822539</v>
      </c>
      <c r="CP18" s="192">
        <v>39822539</v>
      </c>
      <c r="CQ18" s="192">
        <v>39822539</v>
      </c>
      <c r="CR18" s="192">
        <v>39822539</v>
      </c>
      <c r="CS18" s="192">
        <v>39822539</v>
      </c>
      <c r="CT18" s="192">
        <v>39822539</v>
      </c>
      <c r="CU18" s="192">
        <v>39822539</v>
      </c>
      <c r="CV18" s="192">
        <f t="shared" ref="CV18" si="27">SUM(CV16,CV17)</f>
        <v>0</v>
      </c>
      <c r="CW18" s="192">
        <v>39822539</v>
      </c>
      <c r="CX18" s="192">
        <v>39822539</v>
      </c>
      <c r="CY18" s="192">
        <v>39822539</v>
      </c>
      <c r="CZ18" s="192">
        <v>39822539</v>
      </c>
      <c r="DA18" s="192">
        <v>39822539</v>
      </c>
      <c r="DB18" s="192">
        <v>39822539</v>
      </c>
      <c r="DC18" s="192">
        <v>39822539</v>
      </c>
      <c r="DD18" s="192">
        <v>39822539</v>
      </c>
      <c r="DE18" s="192">
        <v>39822539</v>
      </c>
      <c r="DF18" s="192">
        <v>39822539</v>
      </c>
      <c r="DG18" s="192">
        <v>39822539</v>
      </c>
      <c r="DH18" s="192">
        <v>39822539</v>
      </c>
      <c r="DI18" s="192">
        <v>39822539</v>
      </c>
      <c r="DJ18" s="192">
        <v>39822539</v>
      </c>
      <c r="DK18" s="192">
        <v>39822539</v>
      </c>
      <c r="DL18" s="192">
        <v>39822539</v>
      </c>
      <c r="DM18" s="192">
        <f t="shared" ref="DM18" si="28">SUM(DM16,DM17)</f>
        <v>0</v>
      </c>
      <c r="DN18" s="192">
        <v>39822539</v>
      </c>
      <c r="DO18" s="192">
        <v>39822539</v>
      </c>
      <c r="DP18" s="192">
        <v>39822539</v>
      </c>
      <c r="DQ18" s="192">
        <v>39822539</v>
      </c>
      <c r="DR18" s="192">
        <v>39822539</v>
      </c>
      <c r="DS18" s="192">
        <v>39822539</v>
      </c>
      <c r="DT18" s="192">
        <v>39822539</v>
      </c>
      <c r="DU18" s="192">
        <v>39822539</v>
      </c>
      <c r="DV18" s="192">
        <v>39822539</v>
      </c>
      <c r="DW18" s="192">
        <v>39822539</v>
      </c>
      <c r="DX18" s="192">
        <v>39822539</v>
      </c>
      <c r="DY18" s="192">
        <v>39822539</v>
      </c>
      <c r="DZ18" s="192">
        <v>39822539</v>
      </c>
      <c r="EA18" s="192">
        <v>39822539</v>
      </c>
      <c r="EB18" s="192">
        <v>39822539</v>
      </c>
      <c r="EC18" s="192">
        <v>39822539</v>
      </c>
      <c r="ED18" s="192">
        <f t="shared" ref="ED18" si="29">SUM(ED16,ED17)</f>
        <v>0</v>
      </c>
      <c r="EE18" s="192">
        <v>39822539</v>
      </c>
      <c r="EF18" s="192">
        <v>39822539</v>
      </c>
      <c r="EG18" s="192">
        <v>39822539</v>
      </c>
      <c r="EH18" s="192">
        <v>39822539</v>
      </c>
      <c r="EI18" s="192">
        <v>39822539</v>
      </c>
      <c r="EJ18" s="192">
        <v>39822539</v>
      </c>
      <c r="EK18" s="192">
        <v>39822539</v>
      </c>
      <c r="EL18" s="192">
        <v>39822539</v>
      </c>
      <c r="EM18" s="192">
        <v>39822539</v>
      </c>
      <c r="EN18" s="192">
        <v>39822539</v>
      </c>
      <c r="EO18" s="192">
        <v>39822539</v>
      </c>
      <c r="EP18" s="192">
        <v>39822539</v>
      </c>
      <c r="EQ18" s="192">
        <v>39822539</v>
      </c>
      <c r="ER18" s="192">
        <v>39822539</v>
      </c>
      <c r="ES18" s="192">
        <v>39822539</v>
      </c>
      <c r="ET18" s="192">
        <v>39822539</v>
      </c>
      <c r="EU18" s="192">
        <f t="shared" ref="EU18" si="30">SUM(EU16,EU17)</f>
        <v>0</v>
      </c>
      <c r="EV18" s="192">
        <v>39822539</v>
      </c>
      <c r="EW18" s="192">
        <v>39822539</v>
      </c>
      <c r="EX18" s="192">
        <v>39822539</v>
      </c>
      <c r="EY18" s="192">
        <v>39822539</v>
      </c>
      <c r="EZ18" s="192">
        <v>39822539</v>
      </c>
      <c r="FA18" s="192">
        <v>39822539</v>
      </c>
      <c r="FB18" s="192">
        <v>39822539</v>
      </c>
      <c r="FC18" s="192">
        <v>39822539</v>
      </c>
      <c r="FD18" s="192">
        <v>39822539</v>
      </c>
      <c r="FE18" s="192">
        <v>39822539</v>
      </c>
      <c r="FF18" s="192">
        <v>39822539</v>
      </c>
      <c r="FG18" s="192">
        <v>39822539</v>
      </c>
      <c r="FH18" s="192">
        <v>39822539</v>
      </c>
      <c r="FI18" s="192">
        <v>39822539</v>
      </c>
      <c r="FJ18" s="192">
        <v>39822539</v>
      </c>
      <c r="FK18" s="192">
        <v>39822539</v>
      </c>
      <c r="FL18" s="192">
        <f t="shared" ref="FL18" si="31">SUM(FL16,FL17)</f>
        <v>0</v>
      </c>
      <c r="FM18" s="192">
        <v>39822539</v>
      </c>
      <c r="FN18" s="192">
        <v>39822539</v>
      </c>
      <c r="FO18" s="192">
        <v>39822539</v>
      </c>
      <c r="FP18" s="192">
        <v>39822539</v>
      </c>
      <c r="FQ18" s="192">
        <v>39822539</v>
      </c>
      <c r="FR18" s="192">
        <v>39822539</v>
      </c>
      <c r="FS18" s="192">
        <v>39822539</v>
      </c>
      <c r="FT18" s="192">
        <v>39822539</v>
      </c>
      <c r="FU18" s="192">
        <v>39822539</v>
      </c>
      <c r="FV18" s="192">
        <v>39822539</v>
      </c>
      <c r="FW18" s="192">
        <v>39822539</v>
      </c>
      <c r="FX18" s="192">
        <v>39822539</v>
      </c>
      <c r="FY18" s="192">
        <v>39822539</v>
      </c>
      <c r="FZ18" s="192">
        <v>39822539</v>
      </c>
      <c r="GA18" s="192">
        <v>39822539</v>
      </c>
      <c r="GB18" s="192">
        <v>39822539</v>
      </c>
      <c r="GC18" s="192">
        <f t="shared" ref="GC18" si="32">SUM(GC16,GC17)</f>
        <v>0</v>
      </c>
      <c r="GD18" s="192">
        <v>39822539</v>
      </c>
      <c r="GE18" s="192">
        <v>39822539</v>
      </c>
      <c r="GF18" s="192">
        <v>39822539</v>
      </c>
      <c r="GG18" s="192">
        <v>39822539</v>
      </c>
      <c r="GH18" s="192">
        <v>39822539</v>
      </c>
      <c r="GI18" s="192">
        <v>39822539</v>
      </c>
      <c r="GJ18" s="192">
        <v>39822539</v>
      </c>
      <c r="GK18" s="192">
        <v>39822539</v>
      </c>
      <c r="GL18" s="192">
        <v>39822539</v>
      </c>
      <c r="GM18" s="192">
        <v>39822539</v>
      </c>
      <c r="GN18" s="192">
        <v>39822539</v>
      </c>
      <c r="GO18" s="192">
        <v>39822539</v>
      </c>
      <c r="GP18" s="192">
        <v>39822539</v>
      </c>
      <c r="GQ18" s="192">
        <v>39822539</v>
      </c>
      <c r="GR18" s="192">
        <v>39822539</v>
      </c>
      <c r="GS18" s="197">
        <v>39822539</v>
      </c>
    </row>
    <row r="19" spans="1:201" s="148" customFormat="1" ht="16.5" customHeight="1">
      <c r="A19" s="204"/>
      <c r="B19" s="205"/>
      <c r="C19" s="205"/>
      <c r="D19" s="205"/>
      <c r="E19" s="51"/>
      <c r="F19" s="177" t="s">
        <v>11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52"/>
      <c r="R19" s="138"/>
      <c r="S19" s="161" t="s">
        <v>42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87"/>
      <c r="AF19" s="192">
        <v>5765</v>
      </c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>
        <v>2323</v>
      </c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>
        <v>3442</v>
      </c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>
        <v>287440</v>
      </c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>
        <v>0</v>
      </c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>
        <v>0</v>
      </c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>
        <v>0</v>
      </c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>
        <v>965</v>
      </c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>
        <v>30578</v>
      </c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>
        <v>53308</v>
      </c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7"/>
    </row>
    <row r="20" spans="1:201" s="148" customFormat="1" ht="16.5" customHeight="1">
      <c r="A20" s="204"/>
      <c r="B20" s="205"/>
      <c r="C20" s="205"/>
      <c r="D20" s="205"/>
      <c r="E20" s="1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39"/>
      <c r="R20" s="95"/>
      <c r="S20" s="158" t="s">
        <v>72</v>
      </c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79"/>
      <c r="AF20" s="201">
        <v>417533</v>
      </c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>
        <v>137968</v>
      </c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>
        <v>279565</v>
      </c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192">
        <v>30778288</v>
      </c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>
        <v>391</v>
      </c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>
        <v>71</v>
      </c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>
        <v>663</v>
      </c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201">
        <v>372955</v>
      </c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192">
        <v>2350512</v>
      </c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>
        <v>5086973</v>
      </c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7"/>
    </row>
    <row r="21" spans="1:201" s="148" customFormat="1" ht="16.5" customHeight="1">
      <c r="A21" s="204"/>
      <c r="B21" s="205"/>
      <c r="C21" s="205"/>
      <c r="D21" s="205"/>
      <c r="E21" s="86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40"/>
      <c r="R21" s="95"/>
      <c r="S21" s="158" t="s">
        <v>41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79"/>
      <c r="AF21" s="192">
        <f t="shared" ref="AF21" si="33">SUM(AF19,AF20)</f>
        <v>423298</v>
      </c>
      <c r="AG21" s="192">
        <v>39822539</v>
      </c>
      <c r="AH21" s="192">
        <v>39822539</v>
      </c>
      <c r="AI21" s="192">
        <v>39822539</v>
      </c>
      <c r="AJ21" s="192">
        <v>39822539</v>
      </c>
      <c r="AK21" s="192">
        <v>39822539</v>
      </c>
      <c r="AL21" s="192">
        <v>39822539</v>
      </c>
      <c r="AM21" s="192">
        <v>39822539</v>
      </c>
      <c r="AN21" s="192">
        <v>39822539</v>
      </c>
      <c r="AO21" s="192">
        <v>39822539</v>
      </c>
      <c r="AP21" s="192">
        <v>39822539</v>
      </c>
      <c r="AQ21" s="192">
        <v>39822539</v>
      </c>
      <c r="AR21" s="192">
        <v>39822539</v>
      </c>
      <c r="AS21" s="192">
        <v>39822539</v>
      </c>
      <c r="AT21" s="192">
        <v>39822539</v>
      </c>
      <c r="AU21" s="192">
        <v>39822539</v>
      </c>
      <c r="AV21" s="192">
        <v>39822539</v>
      </c>
      <c r="AW21" s="192">
        <f t="shared" ref="AW21" si="34">SUM(AW19,AW20)</f>
        <v>140291</v>
      </c>
      <c r="AX21" s="192">
        <v>39822539</v>
      </c>
      <c r="AY21" s="192">
        <v>39822539</v>
      </c>
      <c r="AZ21" s="192">
        <v>39822539</v>
      </c>
      <c r="BA21" s="192">
        <v>39822539</v>
      </c>
      <c r="BB21" s="192">
        <v>39822539</v>
      </c>
      <c r="BC21" s="192">
        <v>39822539</v>
      </c>
      <c r="BD21" s="192">
        <v>39822539</v>
      </c>
      <c r="BE21" s="192">
        <v>39822539</v>
      </c>
      <c r="BF21" s="192">
        <v>39822539</v>
      </c>
      <c r="BG21" s="192">
        <v>39822539</v>
      </c>
      <c r="BH21" s="192">
        <v>39822539</v>
      </c>
      <c r="BI21" s="192">
        <v>39822539</v>
      </c>
      <c r="BJ21" s="192">
        <v>39822539</v>
      </c>
      <c r="BK21" s="192">
        <v>39822539</v>
      </c>
      <c r="BL21" s="192">
        <v>39822539</v>
      </c>
      <c r="BM21" s="192">
        <v>39822539</v>
      </c>
      <c r="BN21" s="192">
        <f t="shared" ref="BN21" si="35">SUM(BN19,BN20)</f>
        <v>283007</v>
      </c>
      <c r="BO21" s="192">
        <v>39822539</v>
      </c>
      <c r="BP21" s="192">
        <v>39822539</v>
      </c>
      <c r="BQ21" s="192">
        <v>39822539</v>
      </c>
      <c r="BR21" s="192">
        <v>39822539</v>
      </c>
      <c r="BS21" s="192">
        <v>39822539</v>
      </c>
      <c r="BT21" s="192">
        <v>39822539</v>
      </c>
      <c r="BU21" s="192">
        <v>39822539</v>
      </c>
      <c r="BV21" s="192">
        <v>39822539</v>
      </c>
      <c r="BW21" s="192">
        <v>39822539</v>
      </c>
      <c r="BX21" s="192">
        <v>39822539</v>
      </c>
      <c r="BY21" s="192">
        <v>39822539</v>
      </c>
      <c r="BZ21" s="192">
        <v>39822539</v>
      </c>
      <c r="CA21" s="192">
        <v>39822539</v>
      </c>
      <c r="CB21" s="192">
        <v>39822539</v>
      </c>
      <c r="CC21" s="192">
        <v>39822539</v>
      </c>
      <c r="CD21" s="192">
        <v>39822539</v>
      </c>
      <c r="CE21" s="192">
        <f t="shared" ref="CE21" si="36">SUM(CE19,CE20)</f>
        <v>31065728</v>
      </c>
      <c r="CF21" s="192">
        <v>39822539</v>
      </c>
      <c r="CG21" s="192">
        <v>39822539</v>
      </c>
      <c r="CH21" s="192">
        <v>39822539</v>
      </c>
      <c r="CI21" s="192">
        <v>39822539</v>
      </c>
      <c r="CJ21" s="192">
        <v>39822539</v>
      </c>
      <c r="CK21" s="192">
        <v>39822539</v>
      </c>
      <c r="CL21" s="192">
        <v>39822539</v>
      </c>
      <c r="CM21" s="192">
        <v>39822539</v>
      </c>
      <c r="CN21" s="192">
        <v>39822539</v>
      </c>
      <c r="CO21" s="192">
        <v>39822539</v>
      </c>
      <c r="CP21" s="192">
        <v>39822539</v>
      </c>
      <c r="CQ21" s="192">
        <v>39822539</v>
      </c>
      <c r="CR21" s="192">
        <v>39822539</v>
      </c>
      <c r="CS21" s="192">
        <v>39822539</v>
      </c>
      <c r="CT21" s="192">
        <v>39822539</v>
      </c>
      <c r="CU21" s="192">
        <v>39822539</v>
      </c>
      <c r="CV21" s="192">
        <f t="shared" ref="CV21" si="37">SUM(CV19,CV20)</f>
        <v>391</v>
      </c>
      <c r="CW21" s="192">
        <v>39822539</v>
      </c>
      <c r="CX21" s="192">
        <v>39822539</v>
      </c>
      <c r="CY21" s="192">
        <v>39822539</v>
      </c>
      <c r="CZ21" s="192">
        <v>39822539</v>
      </c>
      <c r="DA21" s="192">
        <v>39822539</v>
      </c>
      <c r="DB21" s="192">
        <v>39822539</v>
      </c>
      <c r="DC21" s="192">
        <v>39822539</v>
      </c>
      <c r="DD21" s="192">
        <v>39822539</v>
      </c>
      <c r="DE21" s="192">
        <v>39822539</v>
      </c>
      <c r="DF21" s="192">
        <v>39822539</v>
      </c>
      <c r="DG21" s="192">
        <v>39822539</v>
      </c>
      <c r="DH21" s="192">
        <v>39822539</v>
      </c>
      <c r="DI21" s="192">
        <v>39822539</v>
      </c>
      <c r="DJ21" s="192">
        <v>39822539</v>
      </c>
      <c r="DK21" s="192">
        <v>39822539</v>
      </c>
      <c r="DL21" s="192">
        <v>39822539</v>
      </c>
      <c r="DM21" s="192">
        <f t="shared" ref="DM21" si="38">SUM(DM19,DM20)</f>
        <v>71</v>
      </c>
      <c r="DN21" s="192">
        <v>39822539</v>
      </c>
      <c r="DO21" s="192">
        <v>39822539</v>
      </c>
      <c r="DP21" s="192">
        <v>39822539</v>
      </c>
      <c r="DQ21" s="192">
        <v>39822539</v>
      </c>
      <c r="DR21" s="192">
        <v>39822539</v>
      </c>
      <c r="DS21" s="192">
        <v>39822539</v>
      </c>
      <c r="DT21" s="192">
        <v>39822539</v>
      </c>
      <c r="DU21" s="192">
        <v>39822539</v>
      </c>
      <c r="DV21" s="192">
        <v>39822539</v>
      </c>
      <c r="DW21" s="192">
        <v>39822539</v>
      </c>
      <c r="DX21" s="192">
        <v>39822539</v>
      </c>
      <c r="DY21" s="192">
        <v>39822539</v>
      </c>
      <c r="DZ21" s="192">
        <v>39822539</v>
      </c>
      <c r="EA21" s="192">
        <v>39822539</v>
      </c>
      <c r="EB21" s="192">
        <v>39822539</v>
      </c>
      <c r="EC21" s="192">
        <v>39822539</v>
      </c>
      <c r="ED21" s="192">
        <f t="shared" ref="ED21" si="39">SUM(ED19,ED20)</f>
        <v>663</v>
      </c>
      <c r="EE21" s="192">
        <v>39822539</v>
      </c>
      <c r="EF21" s="192">
        <v>39822539</v>
      </c>
      <c r="EG21" s="192">
        <v>39822539</v>
      </c>
      <c r="EH21" s="192">
        <v>39822539</v>
      </c>
      <c r="EI21" s="192">
        <v>39822539</v>
      </c>
      <c r="EJ21" s="192">
        <v>39822539</v>
      </c>
      <c r="EK21" s="192">
        <v>39822539</v>
      </c>
      <c r="EL21" s="192">
        <v>39822539</v>
      </c>
      <c r="EM21" s="192">
        <v>39822539</v>
      </c>
      <c r="EN21" s="192">
        <v>39822539</v>
      </c>
      <c r="EO21" s="192">
        <v>39822539</v>
      </c>
      <c r="EP21" s="192">
        <v>39822539</v>
      </c>
      <c r="EQ21" s="192">
        <v>39822539</v>
      </c>
      <c r="ER21" s="192">
        <v>39822539</v>
      </c>
      <c r="ES21" s="192">
        <v>39822539</v>
      </c>
      <c r="ET21" s="192">
        <v>39822539</v>
      </c>
      <c r="EU21" s="192">
        <f t="shared" ref="EU21" si="40">SUM(EU19,EU20)</f>
        <v>373920</v>
      </c>
      <c r="EV21" s="192">
        <v>39822539</v>
      </c>
      <c r="EW21" s="192">
        <v>39822539</v>
      </c>
      <c r="EX21" s="192">
        <v>39822539</v>
      </c>
      <c r="EY21" s="192">
        <v>39822539</v>
      </c>
      <c r="EZ21" s="192">
        <v>39822539</v>
      </c>
      <c r="FA21" s="192">
        <v>39822539</v>
      </c>
      <c r="FB21" s="192">
        <v>39822539</v>
      </c>
      <c r="FC21" s="192">
        <v>39822539</v>
      </c>
      <c r="FD21" s="192">
        <v>39822539</v>
      </c>
      <c r="FE21" s="192">
        <v>39822539</v>
      </c>
      <c r="FF21" s="192">
        <v>39822539</v>
      </c>
      <c r="FG21" s="192">
        <v>39822539</v>
      </c>
      <c r="FH21" s="192">
        <v>39822539</v>
      </c>
      <c r="FI21" s="192">
        <v>39822539</v>
      </c>
      <c r="FJ21" s="192">
        <v>39822539</v>
      </c>
      <c r="FK21" s="192">
        <v>39822539</v>
      </c>
      <c r="FL21" s="192">
        <f t="shared" ref="FL21" si="41">SUM(FL19,FL20)</f>
        <v>2381090</v>
      </c>
      <c r="FM21" s="192">
        <v>39822539</v>
      </c>
      <c r="FN21" s="192">
        <v>39822539</v>
      </c>
      <c r="FO21" s="192">
        <v>39822539</v>
      </c>
      <c r="FP21" s="192">
        <v>39822539</v>
      </c>
      <c r="FQ21" s="192">
        <v>39822539</v>
      </c>
      <c r="FR21" s="192">
        <v>39822539</v>
      </c>
      <c r="FS21" s="192">
        <v>39822539</v>
      </c>
      <c r="FT21" s="192">
        <v>39822539</v>
      </c>
      <c r="FU21" s="192">
        <v>39822539</v>
      </c>
      <c r="FV21" s="192">
        <v>39822539</v>
      </c>
      <c r="FW21" s="192">
        <v>39822539</v>
      </c>
      <c r="FX21" s="192">
        <v>39822539</v>
      </c>
      <c r="FY21" s="192">
        <v>39822539</v>
      </c>
      <c r="FZ21" s="192">
        <v>39822539</v>
      </c>
      <c r="GA21" s="192">
        <v>39822539</v>
      </c>
      <c r="GB21" s="192">
        <v>39822539</v>
      </c>
      <c r="GC21" s="192">
        <f t="shared" ref="GC21" si="42">SUM(GC19,GC20)</f>
        <v>5140281</v>
      </c>
      <c r="GD21" s="192">
        <v>39822539</v>
      </c>
      <c r="GE21" s="192">
        <v>39822539</v>
      </c>
      <c r="GF21" s="192">
        <v>39822539</v>
      </c>
      <c r="GG21" s="192">
        <v>39822539</v>
      </c>
      <c r="GH21" s="192">
        <v>39822539</v>
      </c>
      <c r="GI21" s="192">
        <v>39822539</v>
      </c>
      <c r="GJ21" s="192">
        <v>39822539</v>
      </c>
      <c r="GK21" s="192">
        <v>39822539</v>
      </c>
      <c r="GL21" s="192">
        <v>39822539</v>
      </c>
      <c r="GM21" s="192">
        <v>39822539</v>
      </c>
      <c r="GN21" s="192">
        <v>39822539</v>
      </c>
      <c r="GO21" s="192">
        <v>39822539</v>
      </c>
      <c r="GP21" s="192">
        <v>39822539</v>
      </c>
      <c r="GQ21" s="192">
        <v>39822539</v>
      </c>
      <c r="GR21" s="192">
        <v>39822539</v>
      </c>
      <c r="GS21" s="197">
        <v>39822539</v>
      </c>
    </row>
    <row r="22" spans="1:201" s="148" customFormat="1" ht="16.5" customHeight="1">
      <c r="A22" s="204"/>
      <c r="B22" s="205"/>
      <c r="C22" s="205"/>
      <c r="D22" s="205"/>
      <c r="E22" s="78"/>
      <c r="F22" s="164" t="s">
        <v>39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42"/>
      <c r="AF22" s="191">
        <f>SUM(AF12,AF15,AF18,AF21)</f>
        <v>2046091</v>
      </c>
      <c r="AG22" s="192">
        <v>1991563</v>
      </c>
      <c r="AH22" s="192">
        <v>1991563</v>
      </c>
      <c r="AI22" s="192">
        <v>1991563</v>
      </c>
      <c r="AJ22" s="192">
        <v>1991563</v>
      </c>
      <c r="AK22" s="192">
        <v>1991563</v>
      </c>
      <c r="AL22" s="192">
        <v>1991563</v>
      </c>
      <c r="AM22" s="192">
        <v>1991563</v>
      </c>
      <c r="AN22" s="192">
        <v>1991563</v>
      </c>
      <c r="AO22" s="192">
        <v>1991563</v>
      </c>
      <c r="AP22" s="192">
        <v>1991563</v>
      </c>
      <c r="AQ22" s="192">
        <v>1991563</v>
      </c>
      <c r="AR22" s="192">
        <v>1991563</v>
      </c>
      <c r="AS22" s="192">
        <v>1991563</v>
      </c>
      <c r="AT22" s="192">
        <v>1991563</v>
      </c>
      <c r="AU22" s="192">
        <v>1991563</v>
      </c>
      <c r="AV22" s="192">
        <v>1991563</v>
      </c>
      <c r="AW22" s="192">
        <f t="shared" ref="AW22" si="43">SUM(AW12,AW15,AW18,AW21)</f>
        <v>283427</v>
      </c>
      <c r="AX22" s="192">
        <v>1991563</v>
      </c>
      <c r="AY22" s="192">
        <v>1991563</v>
      </c>
      <c r="AZ22" s="192">
        <v>1991563</v>
      </c>
      <c r="BA22" s="192">
        <v>1991563</v>
      </c>
      <c r="BB22" s="192">
        <v>1991563</v>
      </c>
      <c r="BC22" s="192">
        <v>1991563</v>
      </c>
      <c r="BD22" s="192">
        <v>1991563</v>
      </c>
      <c r="BE22" s="192">
        <v>1991563</v>
      </c>
      <c r="BF22" s="192">
        <v>1991563</v>
      </c>
      <c r="BG22" s="192">
        <v>1991563</v>
      </c>
      <c r="BH22" s="192">
        <v>1991563</v>
      </c>
      <c r="BI22" s="192">
        <v>1991563</v>
      </c>
      <c r="BJ22" s="192">
        <v>1991563</v>
      </c>
      <c r="BK22" s="192">
        <v>1991563</v>
      </c>
      <c r="BL22" s="192">
        <v>1991563</v>
      </c>
      <c r="BM22" s="192">
        <v>1991563</v>
      </c>
      <c r="BN22" s="192">
        <f t="shared" ref="BN22" si="44">SUM(BN12,BN15,BN18,BN21)</f>
        <v>1762664</v>
      </c>
      <c r="BO22" s="192">
        <v>1991563</v>
      </c>
      <c r="BP22" s="192">
        <v>1991563</v>
      </c>
      <c r="BQ22" s="192">
        <v>1991563</v>
      </c>
      <c r="BR22" s="192">
        <v>1991563</v>
      </c>
      <c r="BS22" s="192">
        <v>1991563</v>
      </c>
      <c r="BT22" s="192">
        <v>1991563</v>
      </c>
      <c r="BU22" s="192">
        <v>1991563</v>
      </c>
      <c r="BV22" s="192">
        <v>1991563</v>
      </c>
      <c r="BW22" s="192">
        <v>1991563</v>
      </c>
      <c r="BX22" s="192">
        <v>1991563</v>
      </c>
      <c r="BY22" s="192">
        <v>1991563</v>
      </c>
      <c r="BZ22" s="192">
        <v>1991563</v>
      </c>
      <c r="CA22" s="192">
        <v>1991563</v>
      </c>
      <c r="CB22" s="192">
        <v>1991563</v>
      </c>
      <c r="CC22" s="192">
        <v>1991563</v>
      </c>
      <c r="CD22" s="192">
        <v>1991563</v>
      </c>
      <c r="CE22" s="192">
        <f t="shared" ref="CE22" si="45">SUM(CE12,CE15,CE18,CE21)</f>
        <v>104219033</v>
      </c>
      <c r="CF22" s="192">
        <v>1991563</v>
      </c>
      <c r="CG22" s="192">
        <v>1991563</v>
      </c>
      <c r="CH22" s="192">
        <v>1991563</v>
      </c>
      <c r="CI22" s="192">
        <v>1991563</v>
      </c>
      <c r="CJ22" s="192">
        <v>1991563</v>
      </c>
      <c r="CK22" s="192">
        <v>1991563</v>
      </c>
      <c r="CL22" s="192">
        <v>1991563</v>
      </c>
      <c r="CM22" s="192">
        <v>1991563</v>
      </c>
      <c r="CN22" s="192">
        <v>1991563</v>
      </c>
      <c r="CO22" s="192">
        <v>1991563</v>
      </c>
      <c r="CP22" s="192">
        <v>1991563</v>
      </c>
      <c r="CQ22" s="192">
        <v>1991563</v>
      </c>
      <c r="CR22" s="192">
        <v>1991563</v>
      </c>
      <c r="CS22" s="192">
        <v>1991563</v>
      </c>
      <c r="CT22" s="192">
        <v>1991563</v>
      </c>
      <c r="CU22" s="192">
        <v>1991563</v>
      </c>
      <c r="CV22" s="192">
        <f t="shared" ref="CV22" si="46">SUM(CV12,CV15,CV18,CV21)</f>
        <v>1917</v>
      </c>
      <c r="CW22" s="192">
        <v>1991563</v>
      </c>
      <c r="CX22" s="192">
        <v>1991563</v>
      </c>
      <c r="CY22" s="192">
        <v>1991563</v>
      </c>
      <c r="CZ22" s="192">
        <v>1991563</v>
      </c>
      <c r="DA22" s="192">
        <v>1991563</v>
      </c>
      <c r="DB22" s="192">
        <v>1991563</v>
      </c>
      <c r="DC22" s="192">
        <v>1991563</v>
      </c>
      <c r="DD22" s="192">
        <v>1991563</v>
      </c>
      <c r="DE22" s="192">
        <v>1991563</v>
      </c>
      <c r="DF22" s="192">
        <v>1991563</v>
      </c>
      <c r="DG22" s="192">
        <v>1991563</v>
      </c>
      <c r="DH22" s="192">
        <v>1991563</v>
      </c>
      <c r="DI22" s="192">
        <v>1991563</v>
      </c>
      <c r="DJ22" s="192">
        <v>1991563</v>
      </c>
      <c r="DK22" s="192">
        <v>1991563</v>
      </c>
      <c r="DL22" s="192">
        <v>1991563</v>
      </c>
      <c r="DM22" s="192">
        <f t="shared" ref="DM22" si="47">SUM(DM12,DM15,DM18,DM21)</f>
        <v>105</v>
      </c>
      <c r="DN22" s="192">
        <v>1991563</v>
      </c>
      <c r="DO22" s="192">
        <v>1991563</v>
      </c>
      <c r="DP22" s="192">
        <v>1991563</v>
      </c>
      <c r="DQ22" s="192">
        <v>1991563</v>
      </c>
      <c r="DR22" s="192">
        <v>1991563</v>
      </c>
      <c r="DS22" s="192">
        <v>1991563</v>
      </c>
      <c r="DT22" s="192">
        <v>1991563</v>
      </c>
      <c r="DU22" s="192">
        <v>1991563</v>
      </c>
      <c r="DV22" s="192">
        <v>1991563</v>
      </c>
      <c r="DW22" s="192">
        <v>1991563</v>
      </c>
      <c r="DX22" s="192">
        <v>1991563</v>
      </c>
      <c r="DY22" s="192">
        <v>1991563</v>
      </c>
      <c r="DZ22" s="192">
        <v>1991563</v>
      </c>
      <c r="EA22" s="192">
        <v>1991563</v>
      </c>
      <c r="EB22" s="192">
        <v>1991563</v>
      </c>
      <c r="EC22" s="192">
        <v>1991563</v>
      </c>
      <c r="ED22" s="192">
        <f t="shared" ref="ED22" si="48">SUM(ED12,ED15,ED18,ED21)</f>
        <v>1898</v>
      </c>
      <c r="EE22" s="192">
        <v>1991563</v>
      </c>
      <c r="EF22" s="192">
        <v>1991563</v>
      </c>
      <c r="EG22" s="192">
        <v>1991563</v>
      </c>
      <c r="EH22" s="192">
        <v>1991563</v>
      </c>
      <c r="EI22" s="192">
        <v>1991563</v>
      </c>
      <c r="EJ22" s="192">
        <v>1991563</v>
      </c>
      <c r="EK22" s="192">
        <v>1991563</v>
      </c>
      <c r="EL22" s="192">
        <v>1991563</v>
      </c>
      <c r="EM22" s="192">
        <v>1991563</v>
      </c>
      <c r="EN22" s="192">
        <v>1991563</v>
      </c>
      <c r="EO22" s="192">
        <v>1991563</v>
      </c>
      <c r="EP22" s="192">
        <v>1991563</v>
      </c>
      <c r="EQ22" s="192">
        <v>1991563</v>
      </c>
      <c r="ER22" s="192">
        <v>1991563</v>
      </c>
      <c r="ES22" s="192">
        <v>1991563</v>
      </c>
      <c r="ET22" s="192">
        <v>1991563</v>
      </c>
      <c r="EU22" s="192">
        <f t="shared" ref="EU22" si="49">SUM(EU12,EU15,EU18,EU21)</f>
        <v>399209</v>
      </c>
      <c r="EV22" s="192">
        <v>1991563</v>
      </c>
      <c r="EW22" s="192">
        <v>1991563</v>
      </c>
      <c r="EX22" s="192">
        <v>1991563</v>
      </c>
      <c r="EY22" s="192">
        <v>1991563</v>
      </c>
      <c r="EZ22" s="192">
        <v>1991563</v>
      </c>
      <c r="FA22" s="192">
        <v>1991563</v>
      </c>
      <c r="FB22" s="192">
        <v>1991563</v>
      </c>
      <c r="FC22" s="192">
        <v>1991563</v>
      </c>
      <c r="FD22" s="192">
        <v>1991563</v>
      </c>
      <c r="FE22" s="192">
        <v>1991563</v>
      </c>
      <c r="FF22" s="192">
        <v>1991563</v>
      </c>
      <c r="FG22" s="192">
        <v>1991563</v>
      </c>
      <c r="FH22" s="192">
        <v>1991563</v>
      </c>
      <c r="FI22" s="192">
        <v>1991563</v>
      </c>
      <c r="FJ22" s="192">
        <v>1991563</v>
      </c>
      <c r="FK22" s="192">
        <v>1991563</v>
      </c>
      <c r="FL22" s="192">
        <f t="shared" ref="FL22" si="50">SUM(FL12,FL15,FL18,FL21)</f>
        <v>3768923</v>
      </c>
      <c r="FM22" s="192">
        <v>1991563</v>
      </c>
      <c r="FN22" s="192">
        <v>1991563</v>
      </c>
      <c r="FO22" s="192">
        <v>1991563</v>
      </c>
      <c r="FP22" s="192">
        <v>1991563</v>
      </c>
      <c r="FQ22" s="192">
        <v>1991563</v>
      </c>
      <c r="FR22" s="192">
        <v>1991563</v>
      </c>
      <c r="FS22" s="192">
        <v>1991563</v>
      </c>
      <c r="FT22" s="192">
        <v>1991563</v>
      </c>
      <c r="FU22" s="192">
        <v>1991563</v>
      </c>
      <c r="FV22" s="192">
        <v>1991563</v>
      </c>
      <c r="FW22" s="192">
        <v>1991563</v>
      </c>
      <c r="FX22" s="192">
        <v>1991563</v>
      </c>
      <c r="FY22" s="192">
        <v>1991563</v>
      </c>
      <c r="FZ22" s="192">
        <v>1991563</v>
      </c>
      <c r="GA22" s="192">
        <v>1991563</v>
      </c>
      <c r="GB22" s="192">
        <v>1991563</v>
      </c>
      <c r="GC22" s="192">
        <f t="shared" ref="GC22" si="51">SUM(GC12,GC15,GC18,GC21)</f>
        <v>33160165</v>
      </c>
      <c r="GD22" s="192">
        <v>1991563</v>
      </c>
      <c r="GE22" s="192">
        <v>1991563</v>
      </c>
      <c r="GF22" s="192">
        <v>1991563</v>
      </c>
      <c r="GG22" s="192">
        <v>1991563</v>
      </c>
      <c r="GH22" s="192">
        <v>1991563</v>
      </c>
      <c r="GI22" s="192">
        <v>1991563</v>
      </c>
      <c r="GJ22" s="192">
        <v>1991563</v>
      </c>
      <c r="GK22" s="192">
        <v>1991563</v>
      </c>
      <c r="GL22" s="192">
        <v>1991563</v>
      </c>
      <c r="GM22" s="192">
        <v>1991563</v>
      </c>
      <c r="GN22" s="192">
        <v>1991563</v>
      </c>
      <c r="GO22" s="192">
        <v>1991563</v>
      </c>
      <c r="GP22" s="192">
        <v>1991563</v>
      </c>
      <c r="GQ22" s="192">
        <v>1991563</v>
      </c>
      <c r="GR22" s="192">
        <v>1991563</v>
      </c>
      <c r="GS22" s="197">
        <v>1991563</v>
      </c>
    </row>
    <row r="23" spans="1:201" s="148" customFormat="1" ht="16.5" customHeight="1">
      <c r="A23" s="45"/>
      <c r="B23" s="159" t="s">
        <v>63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46"/>
      <c r="N23" s="165" t="s">
        <v>42</v>
      </c>
      <c r="O23" s="166"/>
      <c r="P23" s="166"/>
      <c r="Q23" s="167"/>
      <c r="R23" s="95"/>
      <c r="S23" s="158" t="s">
        <v>64</v>
      </c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79"/>
      <c r="AF23" s="192">
        <v>0</v>
      </c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>
        <v>0</v>
      </c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>
        <v>0</v>
      </c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>
        <v>1103936</v>
      </c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>
        <v>0</v>
      </c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>
        <v>0</v>
      </c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>
        <v>35</v>
      </c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>
        <v>0</v>
      </c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>
        <v>0</v>
      </c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>
        <v>0</v>
      </c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7"/>
    </row>
    <row r="24" spans="1:201" s="148" customFormat="1" ht="16.5" customHeight="1">
      <c r="A24" s="47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32"/>
      <c r="N24" s="168"/>
      <c r="O24" s="169"/>
      <c r="P24" s="169"/>
      <c r="Q24" s="170"/>
      <c r="R24" s="95"/>
      <c r="S24" s="163" t="s">
        <v>53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79"/>
      <c r="AF24" s="201">
        <v>26717</v>
      </c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>
        <v>21</v>
      </c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>
        <v>26696</v>
      </c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192">
        <v>1948330</v>
      </c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>
        <v>0</v>
      </c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>
        <v>0</v>
      </c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>
        <v>14</v>
      </c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201">
        <v>0</v>
      </c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192">
        <v>609</v>
      </c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>
        <v>1061973</v>
      </c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7"/>
    </row>
    <row r="25" spans="1:201" s="148" customFormat="1" ht="16.5" customHeight="1">
      <c r="A25" s="47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32"/>
      <c r="N25" s="95"/>
      <c r="O25" s="158" t="s">
        <v>72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79"/>
      <c r="AF25" s="201">
        <v>41211</v>
      </c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>
        <v>315</v>
      </c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>
        <v>40896</v>
      </c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192">
        <v>3036786</v>
      </c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>
        <v>0</v>
      </c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>
        <v>31</v>
      </c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>
        <v>19</v>
      </c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201">
        <v>0</v>
      </c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192">
        <v>11283</v>
      </c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>
        <v>1554524</v>
      </c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7"/>
    </row>
    <row r="26" spans="1:201" s="148" customFormat="1" ht="16.5" customHeight="1">
      <c r="A26" s="48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49"/>
      <c r="N26" s="50"/>
      <c r="O26" s="161" t="s">
        <v>73</v>
      </c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87"/>
      <c r="AF26" s="201">
        <f>SUM(AF23,AF24,AF25)</f>
        <v>67928</v>
      </c>
      <c r="AG26" s="201">
        <v>64810</v>
      </c>
      <c r="AH26" s="201">
        <v>64810</v>
      </c>
      <c r="AI26" s="201">
        <v>64810</v>
      </c>
      <c r="AJ26" s="201">
        <v>64810</v>
      </c>
      <c r="AK26" s="201">
        <v>64810</v>
      </c>
      <c r="AL26" s="201">
        <v>64810</v>
      </c>
      <c r="AM26" s="201">
        <v>64810</v>
      </c>
      <c r="AN26" s="201">
        <v>64810</v>
      </c>
      <c r="AO26" s="201">
        <v>64810</v>
      </c>
      <c r="AP26" s="201">
        <v>64810</v>
      </c>
      <c r="AQ26" s="201">
        <v>64810</v>
      </c>
      <c r="AR26" s="201">
        <v>64810</v>
      </c>
      <c r="AS26" s="201">
        <v>64810</v>
      </c>
      <c r="AT26" s="201">
        <v>64810</v>
      </c>
      <c r="AU26" s="201">
        <v>64810</v>
      </c>
      <c r="AV26" s="201">
        <v>64810</v>
      </c>
      <c r="AW26" s="201">
        <f t="shared" ref="AW26" si="52">SUM(AW23,AW24,AW25)</f>
        <v>336</v>
      </c>
      <c r="AX26" s="201">
        <v>64810</v>
      </c>
      <c r="AY26" s="201">
        <v>64810</v>
      </c>
      <c r="AZ26" s="201">
        <v>64810</v>
      </c>
      <c r="BA26" s="201">
        <v>64810</v>
      </c>
      <c r="BB26" s="201">
        <v>64810</v>
      </c>
      <c r="BC26" s="201">
        <v>64810</v>
      </c>
      <c r="BD26" s="201">
        <v>64810</v>
      </c>
      <c r="BE26" s="201">
        <v>64810</v>
      </c>
      <c r="BF26" s="201">
        <v>64810</v>
      </c>
      <c r="BG26" s="201">
        <v>64810</v>
      </c>
      <c r="BH26" s="201">
        <v>64810</v>
      </c>
      <c r="BI26" s="201">
        <v>64810</v>
      </c>
      <c r="BJ26" s="201">
        <v>64810</v>
      </c>
      <c r="BK26" s="201">
        <v>64810</v>
      </c>
      <c r="BL26" s="201">
        <v>64810</v>
      </c>
      <c r="BM26" s="201">
        <v>64810</v>
      </c>
      <c r="BN26" s="201">
        <f t="shared" ref="BN26" si="53">SUM(BN23,BN24,BN25)</f>
        <v>67592</v>
      </c>
      <c r="BO26" s="201">
        <v>64810</v>
      </c>
      <c r="BP26" s="201">
        <v>64810</v>
      </c>
      <c r="BQ26" s="201">
        <v>64810</v>
      </c>
      <c r="BR26" s="201">
        <v>64810</v>
      </c>
      <c r="BS26" s="201">
        <v>64810</v>
      </c>
      <c r="BT26" s="201">
        <v>64810</v>
      </c>
      <c r="BU26" s="201">
        <v>64810</v>
      </c>
      <c r="BV26" s="201">
        <v>64810</v>
      </c>
      <c r="BW26" s="201">
        <v>64810</v>
      </c>
      <c r="BX26" s="201">
        <v>64810</v>
      </c>
      <c r="BY26" s="201">
        <v>64810</v>
      </c>
      <c r="BZ26" s="201">
        <v>64810</v>
      </c>
      <c r="CA26" s="201">
        <v>64810</v>
      </c>
      <c r="CB26" s="201">
        <v>64810</v>
      </c>
      <c r="CC26" s="201">
        <v>64810</v>
      </c>
      <c r="CD26" s="201">
        <v>64810</v>
      </c>
      <c r="CE26" s="192">
        <f t="shared" ref="CE26" si="54">SUM(CE23,CE24,CE25)</f>
        <v>6089052</v>
      </c>
      <c r="CF26" s="192">
        <v>64810</v>
      </c>
      <c r="CG26" s="192">
        <v>64810</v>
      </c>
      <c r="CH26" s="192">
        <v>64810</v>
      </c>
      <c r="CI26" s="192">
        <v>64810</v>
      </c>
      <c r="CJ26" s="192">
        <v>64810</v>
      </c>
      <c r="CK26" s="192">
        <v>64810</v>
      </c>
      <c r="CL26" s="192">
        <v>64810</v>
      </c>
      <c r="CM26" s="192">
        <v>64810</v>
      </c>
      <c r="CN26" s="192">
        <v>64810</v>
      </c>
      <c r="CO26" s="192">
        <v>64810</v>
      </c>
      <c r="CP26" s="192">
        <v>64810</v>
      </c>
      <c r="CQ26" s="192">
        <v>64810</v>
      </c>
      <c r="CR26" s="192">
        <v>64810</v>
      </c>
      <c r="CS26" s="192">
        <v>64810</v>
      </c>
      <c r="CT26" s="192">
        <v>64810</v>
      </c>
      <c r="CU26" s="192">
        <v>64810</v>
      </c>
      <c r="CV26" s="192">
        <f t="shared" ref="CV26" si="55">SUM(CV23,CV24,CV25)</f>
        <v>0</v>
      </c>
      <c r="CW26" s="192">
        <v>64810</v>
      </c>
      <c r="CX26" s="192">
        <v>64810</v>
      </c>
      <c r="CY26" s="192">
        <v>64810</v>
      </c>
      <c r="CZ26" s="192">
        <v>64810</v>
      </c>
      <c r="DA26" s="192">
        <v>64810</v>
      </c>
      <c r="DB26" s="192">
        <v>64810</v>
      </c>
      <c r="DC26" s="192">
        <v>64810</v>
      </c>
      <c r="DD26" s="192">
        <v>64810</v>
      </c>
      <c r="DE26" s="192">
        <v>64810</v>
      </c>
      <c r="DF26" s="192">
        <v>64810</v>
      </c>
      <c r="DG26" s="192">
        <v>64810</v>
      </c>
      <c r="DH26" s="192">
        <v>64810</v>
      </c>
      <c r="DI26" s="192">
        <v>64810</v>
      </c>
      <c r="DJ26" s="192">
        <v>64810</v>
      </c>
      <c r="DK26" s="192">
        <v>64810</v>
      </c>
      <c r="DL26" s="192">
        <v>64810</v>
      </c>
      <c r="DM26" s="192">
        <f t="shared" ref="DM26" si="56">SUM(DM23,DM24,DM25)</f>
        <v>31</v>
      </c>
      <c r="DN26" s="192">
        <v>64810</v>
      </c>
      <c r="DO26" s="192">
        <v>64810</v>
      </c>
      <c r="DP26" s="192">
        <v>64810</v>
      </c>
      <c r="DQ26" s="192">
        <v>64810</v>
      </c>
      <c r="DR26" s="192">
        <v>64810</v>
      </c>
      <c r="DS26" s="192">
        <v>64810</v>
      </c>
      <c r="DT26" s="192">
        <v>64810</v>
      </c>
      <c r="DU26" s="192">
        <v>64810</v>
      </c>
      <c r="DV26" s="192">
        <v>64810</v>
      </c>
      <c r="DW26" s="192">
        <v>64810</v>
      </c>
      <c r="DX26" s="192">
        <v>64810</v>
      </c>
      <c r="DY26" s="192">
        <v>64810</v>
      </c>
      <c r="DZ26" s="192">
        <v>64810</v>
      </c>
      <c r="EA26" s="192">
        <v>64810</v>
      </c>
      <c r="EB26" s="192">
        <v>64810</v>
      </c>
      <c r="EC26" s="192">
        <v>64810</v>
      </c>
      <c r="ED26" s="192">
        <f t="shared" ref="ED26" si="57">SUM(ED23,ED24,ED25)</f>
        <v>68</v>
      </c>
      <c r="EE26" s="192">
        <v>64810</v>
      </c>
      <c r="EF26" s="192">
        <v>64810</v>
      </c>
      <c r="EG26" s="192">
        <v>64810</v>
      </c>
      <c r="EH26" s="192">
        <v>64810</v>
      </c>
      <c r="EI26" s="192">
        <v>64810</v>
      </c>
      <c r="EJ26" s="192">
        <v>64810</v>
      </c>
      <c r="EK26" s="192">
        <v>64810</v>
      </c>
      <c r="EL26" s="192">
        <v>64810</v>
      </c>
      <c r="EM26" s="192">
        <v>64810</v>
      </c>
      <c r="EN26" s="192">
        <v>64810</v>
      </c>
      <c r="EO26" s="192">
        <v>64810</v>
      </c>
      <c r="EP26" s="192">
        <v>64810</v>
      </c>
      <c r="EQ26" s="192">
        <v>64810</v>
      </c>
      <c r="ER26" s="192">
        <v>64810</v>
      </c>
      <c r="ES26" s="192">
        <v>64810</v>
      </c>
      <c r="ET26" s="192">
        <v>64810</v>
      </c>
      <c r="EU26" s="201">
        <f t="shared" ref="EU26" si="58">SUM(EU23,EU24,EU25)</f>
        <v>0</v>
      </c>
      <c r="EV26" s="201">
        <v>64810</v>
      </c>
      <c r="EW26" s="201">
        <v>64810</v>
      </c>
      <c r="EX26" s="201">
        <v>64810</v>
      </c>
      <c r="EY26" s="201">
        <v>64810</v>
      </c>
      <c r="EZ26" s="201">
        <v>64810</v>
      </c>
      <c r="FA26" s="201">
        <v>64810</v>
      </c>
      <c r="FB26" s="201">
        <v>64810</v>
      </c>
      <c r="FC26" s="201">
        <v>64810</v>
      </c>
      <c r="FD26" s="201">
        <v>64810</v>
      </c>
      <c r="FE26" s="201">
        <v>64810</v>
      </c>
      <c r="FF26" s="201">
        <v>64810</v>
      </c>
      <c r="FG26" s="201">
        <v>64810</v>
      </c>
      <c r="FH26" s="201">
        <v>64810</v>
      </c>
      <c r="FI26" s="201">
        <v>64810</v>
      </c>
      <c r="FJ26" s="201">
        <v>64810</v>
      </c>
      <c r="FK26" s="201">
        <v>64810</v>
      </c>
      <c r="FL26" s="192">
        <f t="shared" ref="FL26" si="59">SUM(FL23,FL24,FL25)</f>
        <v>11892</v>
      </c>
      <c r="FM26" s="192">
        <v>64810</v>
      </c>
      <c r="FN26" s="192">
        <v>64810</v>
      </c>
      <c r="FO26" s="192">
        <v>64810</v>
      </c>
      <c r="FP26" s="192">
        <v>64810</v>
      </c>
      <c r="FQ26" s="192">
        <v>64810</v>
      </c>
      <c r="FR26" s="192">
        <v>64810</v>
      </c>
      <c r="FS26" s="192">
        <v>64810</v>
      </c>
      <c r="FT26" s="192">
        <v>64810</v>
      </c>
      <c r="FU26" s="192">
        <v>64810</v>
      </c>
      <c r="FV26" s="192">
        <v>64810</v>
      </c>
      <c r="FW26" s="192">
        <v>64810</v>
      </c>
      <c r="FX26" s="192">
        <v>64810</v>
      </c>
      <c r="FY26" s="192">
        <v>64810</v>
      </c>
      <c r="FZ26" s="192">
        <v>64810</v>
      </c>
      <c r="GA26" s="192">
        <v>64810</v>
      </c>
      <c r="GB26" s="192">
        <v>64810</v>
      </c>
      <c r="GC26" s="192">
        <f t="shared" ref="GC26" si="60">SUM(GC23,GC24,GC25)</f>
        <v>2616497</v>
      </c>
      <c r="GD26" s="192">
        <v>64810</v>
      </c>
      <c r="GE26" s="192">
        <v>64810</v>
      </c>
      <c r="GF26" s="192">
        <v>64810</v>
      </c>
      <c r="GG26" s="192">
        <v>64810</v>
      </c>
      <c r="GH26" s="192">
        <v>64810</v>
      </c>
      <c r="GI26" s="192">
        <v>64810</v>
      </c>
      <c r="GJ26" s="192">
        <v>64810</v>
      </c>
      <c r="GK26" s="192">
        <v>64810</v>
      </c>
      <c r="GL26" s="192">
        <v>64810</v>
      </c>
      <c r="GM26" s="192">
        <v>64810</v>
      </c>
      <c r="GN26" s="192">
        <v>64810</v>
      </c>
      <c r="GO26" s="192">
        <v>64810</v>
      </c>
      <c r="GP26" s="192">
        <v>64810</v>
      </c>
      <c r="GQ26" s="192">
        <v>64810</v>
      </c>
      <c r="GR26" s="192">
        <v>64810</v>
      </c>
      <c r="GS26" s="197">
        <v>64810</v>
      </c>
    </row>
    <row r="27" spans="1:201" s="148" customFormat="1" ht="16.5" customHeight="1">
      <c r="A27" s="45"/>
      <c r="B27" s="159" t="s">
        <v>10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25"/>
      <c r="R27" s="138"/>
      <c r="S27" s="161" t="s">
        <v>42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87"/>
      <c r="AF27" s="201">
        <v>4</v>
      </c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>
        <v>4</v>
      </c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>
        <v>0</v>
      </c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192">
        <v>23</v>
      </c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>
        <v>0</v>
      </c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>
        <v>0</v>
      </c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>
        <v>0</v>
      </c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201">
        <v>0</v>
      </c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192">
        <v>23</v>
      </c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>
        <v>0</v>
      </c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7"/>
    </row>
    <row r="28" spans="1:201" s="148" customFormat="1" ht="16.5" customHeight="1">
      <c r="A28" s="47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59"/>
      <c r="R28" s="126"/>
      <c r="S28" s="158" t="s">
        <v>72</v>
      </c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79"/>
      <c r="AF28" s="201">
        <v>490</v>
      </c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>
        <v>489</v>
      </c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>
        <v>1</v>
      </c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192">
        <v>4454</v>
      </c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>
        <v>0</v>
      </c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>
        <v>0</v>
      </c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>
        <v>0</v>
      </c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201">
        <v>0</v>
      </c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192">
        <v>3448</v>
      </c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>
        <v>7</v>
      </c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7"/>
    </row>
    <row r="29" spans="1:201" s="148" customFormat="1" ht="16.5" customHeight="1">
      <c r="A29" s="48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27"/>
      <c r="R29" s="126"/>
      <c r="S29" s="158" t="s">
        <v>41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79"/>
      <c r="AF29" s="201">
        <f t="shared" ref="AF29" si="61">SUM(AF27,AF28)</f>
        <v>494</v>
      </c>
      <c r="AG29" s="201">
        <v>39822539</v>
      </c>
      <c r="AH29" s="201">
        <v>39822539</v>
      </c>
      <c r="AI29" s="201">
        <v>39822539</v>
      </c>
      <c r="AJ29" s="201">
        <v>39822539</v>
      </c>
      <c r="AK29" s="201">
        <v>39822539</v>
      </c>
      <c r="AL29" s="201">
        <v>39822539</v>
      </c>
      <c r="AM29" s="201">
        <v>39822539</v>
      </c>
      <c r="AN29" s="201">
        <v>39822539</v>
      </c>
      <c r="AO29" s="201">
        <v>39822539</v>
      </c>
      <c r="AP29" s="201">
        <v>39822539</v>
      </c>
      <c r="AQ29" s="201">
        <v>39822539</v>
      </c>
      <c r="AR29" s="201">
        <v>39822539</v>
      </c>
      <c r="AS29" s="201">
        <v>39822539</v>
      </c>
      <c r="AT29" s="201">
        <v>39822539</v>
      </c>
      <c r="AU29" s="201">
        <v>39822539</v>
      </c>
      <c r="AV29" s="201">
        <v>39822539</v>
      </c>
      <c r="AW29" s="201">
        <f t="shared" ref="AW29" si="62">SUM(AW27,AW28)</f>
        <v>493</v>
      </c>
      <c r="AX29" s="201">
        <v>39822539</v>
      </c>
      <c r="AY29" s="201">
        <v>39822539</v>
      </c>
      <c r="AZ29" s="201">
        <v>39822539</v>
      </c>
      <c r="BA29" s="201">
        <v>39822539</v>
      </c>
      <c r="BB29" s="201">
        <v>39822539</v>
      </c>
      <c r="BC29" s="201">
        <v>39822539</v>
      </c>
      <c r="BD29" s="201">
        <v>39822539</v>
      </c>
      <c r="BE29" s="201">
        <v>39822539</v>
      </c>
      <c r="BF29" s="201">
        <v>39822539</v>
      </c>
      <c r="BG29" s="201">
        <v>39822539</v>
      </c>
      <c r="BH29" s="201">
        <v>39822539</v>
      </c>
      <c r="BI29" s="201">
        <v>39822539</v>
      </c>
      <c r="BJ29" s="201">
        <v>39822539</v>
      </c>
      <c r="BK29" s="201">
        <v>39822539</v>
      </c>
      <c r="BL29" s="201">
        <v>39822539</v>
      </c>
      <c r="BM29" s="201">
        <v>39822539</v>
      </c>
      <c r="BN29" s="201">
        <f t="shared" ref="BN29" si="63">SUM(BN27,BN28)</f>
        <v>1</v>
      </c>
      <c r="BO29" s="201">
        <v>39822539</v>
      </c>
      <c r="BP29" s="201">
        <v>39822539</v>
      </c>
      <c r="BQ29" s="201">
        <v>39822539</v>
      </c>
      <c r="BR29" s="201">
        <v>39822539</v>
      </c>
      <c r="BS29" s="201">
        <v>39822539</v>
      </c>
      <c r="BT29" s="201">
        <v>39822539</v>
      </c>
      <c r="BU29" s="201">
        <v>39822539</v>
      </c>
      <c r="BV29" s="201">
        <v>39822539</v>
      </c>
      <c r="BW29" s="201">
        <v>39822539</v>
      </c>
      <c r="BX29" s="201">
        <v>39822539</v>
      </c>
      <c r="BY29" s="201">
        <v>39822539</v>
      </c>
      <c r="BZ29" s="201">
        <v>39822539</v>
      </c>
      <c r="CA29" s="201">
        <v>39822539</v>
      </c>
      <c r="CB29" s="201">
        <v>39822539</v>
      </c>
      <c r="CC29" s="201">
        <v>39822539</v>
      </c>
      <c r="CD29" s="201">
        <v>39822539</v>
      </c>
      <c r="CE29" s="192">
        <f t="shared" ref="CE29" si="64">SUM(CE27,CE28)</f>
        <v>4477</v>
      </c>
      <c r="CF29" s="192">
        <v>39822539</v>
      </c>
      <c r="CG29" s="192">
        <v>39822539</v>
      </c>
      <c r="CH29" s="192">
        <v>39822539</v>
      </c>
      <c r="CI29" s="192">
        <v>39822539</v>
      </c>
      <c r="CJ29" s="192">
        <v>39822539</v>
      </c>
      <c r="CK29" s="192">
        <v>39822539</v>
      </c>
      <c r="CL29" s="192">
        <v>39822539</v>
      </c>
      <c r="CM29" s="192">
        <v>39822539</v>
      </c>
      <c r="CN29" s="192">
        <v>39822539</v>
      </c>
      <c r="CO29" s="192">
        <v>39822539</v>
      </c>
      <c r="CP29" s="192">
        <v>39822539</v>
      </c>
      <c r="CQ29" s="192">
        <v>39822539</v>
      </c>
      <c r="CR29" s="192">
        <v>39822539</v>
      </c>
      <c r="CS29" s="192">
        <v>39822539</v>
      </c>
      <c r="CT29" s="192">
        <v>39822539</v>
      </c>
      <c r="CU29" s="192">
        <v>39822539</v>
      </c>
      <c r="CV29" s="192">
        <f t="shared" ref="CV29" si="65">SUM(CV27,CV28)</f>
        <v>0</v>
      </c>
      <c r="CW29" s="192">
        <v>39822539</v>
      </c>
      <c r="CX29" s="192">
        <v>39822539</v>
      </c>
      <c r="CY29" s="192">
        <v>39822539</v>
      </c>
      <c r="CZ29" s="192">
        <v>39822539</v>
      </c>
      <c r="DA29" s="192">
        <v>39822539</v>
      </c>
      <c r="DB29" s="192">
        <v>39822539</v>
      </c>
      <c r="DC29" s="192">
        <v>39822539</v>
      </c>
      <c r="DD29" s="192">
        <v>39822539</v>
      </c>
      <c r="DE29" s="192">
        <v>39822539</v>
      </c>
      <c r="DF29" s="192">
        <v>39822539</v>
      </c>
      <c r="DG29" s="192">
        <v>39822539</v>
      </c>
      <c r="DH29" s="192">
        <v>39822539</v>
      </c>
      <c r="DI29" s="192">
        <v>39822539</v>
      </c>
      <c r="DJ29" s="192">
        <v>39822539</v>
      </c>
      <c r="DK29" s="192">
        <v>39822539</v>
      </c>
      <c r="DL29" s="192">
        <v>39822539</v>
      </c>
      <c r="DM29" s="192">
        <f t="shared" ref="DM29" si="66">SUM(DM27,DM28)</f>
        <v>0</v>
      </c>
      <c r="DN29" s="192">
        <v>39822539</v>
      </c>
      <c r="DO29" s="192">
        <v>39822539</v>
      </c>
      <c r="DP29" s="192">
        <v>39822539</v>
      </c>
      <c r="DQ29" s="192">
        <v>39822539</v>
      </c>
      <c r="DR29" s="192">
        <v>39822539</v>
      </c>
      <c r="DS29" s="192">
        <v>39822539</v>
      </c>
      <c r="DT29" s="192">
        <v>39822539</v>
      </c>
      <c r="DU29" s="192">
        <v>39822539</v>
      </c>
      <c r="DV29" s="192">
        <v>39822539</v>
      </c>
      <c r="DW29" s="192">
        <v>39822539</v>
      </c>
      <c r="DX29" s="192">
        <v>39822539</v>
      </c>
      <c r="DY29" s="192">
        <v>39822539</v>
      </c>
      <c r="DZ29" s="192">
        <v>39822539</v>
      </c>
      <c r="EA29" s="192">
        <v>39822539</v>
      </c>
      <c r="EB29" s="192">
        <v>39822539</v>
      </c>
      <c r="EC29" s="192">
        <v>39822539</v>
      </c>
      <c r="ED29" s="192">
        <f t="shared" ref="ED29" si="67">SUM(ED27,ED28)</f>
        <v>0</v>
      </c>
      <c r="EE29" s="192">
        <v>39822539</v>
      </c>
      <c r="EF29" s="192">
        <v>39822539</v>
      </c>
      <c r="EG29" s="192">
        <v>39822539</v>
      </c>
      <c r="EH29" s="192">
        <v>39822539</v>
      </c>
      <c r="EI29" s="192">
        <v>39822539</v>
      </c>
      <c r="EJ29" s="192">
        <v>39822539</v>
      </c>
      <c r="EK29" s="192">
        <v>39822539</v>
      </c>
      <c r="EL29" s="192">
        <v>39822539</v>
      </c>
      <c r="EM29" s="192">
        <v>39822539</v>
      </c>
      <c r="EN29" s="192">
        <v>39822539</v>
      </c>
      <c r="EO29" s="192">
        <v>39822539</v>
      </c>
      <c r="EP29" s="192">
        <v>39822539</v>
      </c>
      <c r="EQ29" s="192">
        <v>39822539</v>
      </c>
      <c r="ER29" s="192">
        <v>39822539</v>
      </c>
      <c r="ES29" s="192">
        <v>39822539</v>
      </c>
      <c r="ET29" s="192">
        <v>39822539</v>
      </c>
      <c r="EU29" s="201">
        <f t="shared" ref="EU29" si="68">SUM(EU27,EU28)</f>
        <v>0</v>
      </c>
      <c r="EV29" s="201">
        <v>39822539</v>
      </c>
      <c r="EW29" s="201">
        <v>39822539</v>
      </c>
      <c r="EX29" s="201">
        <v>39822539</v>
      </c>
      <c r="EY29" s="201">
        <v>39822539</v>
      </c>
      <c r="EZ29" s="201">
        <v>39822539</v>
      </c>
      <c r="FA29" s="201">
        <v>39822539</v>
      </c>
      <c r="FB29" s="201">
        <v>39822539</v>
      </c>
      <c r="FC29" s="201">
        <v>39822539</v>
      </c>
      <c r="FD29" s="201">
        <v>39822539</v>
      </c>
      <c r="FE29" s="201">
        <v>39822539</v>
      </c>
      <c r="FF29" s="201">
        <v>39822539</v>
      </c>
      <c r="FG29" s="201">
        <v>39822539</v>
      </c>
      <c r="FH29" s="201">
        <v>39822539</v>
      </c>
      <c r="FI29" s="201">
        <v>39822539</v>
      </c>
      <c r="FJ29" s="201">
        <v>39822539</v>
      </c>
      <c r="FK29" s="201">
        <v>39822539</v>
      </c>
      <c r="FL29" s="192">
        <f t="shared" ref="FL29" si="69">SUM(FL27,FL28)</f>
        <v>3471</v>
      </c>
      <c r="FM29" s="192">
        <v>39822539</v>
      </c>
      <c r="FN29" s="192">
        <v>39822539</v>
      </c>
      <c r="FO29" s="192">
        <v>39822539</v>
      </c>
      <c r="FP29" s="192">
        <v>39822539</v>
      </c>
      <c r="FQ29" s="192">
        <v>39822539</v>
      </c>
      <c r="FR29" s="192">
        <v>39822539</v>
      </c>
      <c r="FS29" s="192">
        <v>39822539</v>
      </c>
      <c r="FT29" s="192">
        <v>39822539</v>
      </c>
      <c r="FU29" s="192">
        <v>39822539</v>
      </c>
      <c r="FV29" s="192">
        <v>39822539</v>
      </c>
      <c r="FW29" s="192">
        <v>39822539</v>
      </c>
      <c r="FX29" s="192">
        <v>39822539</v>
      </c>
      <c r="FY29" s="192">
        <v>39822539</v>
      </c>
      <c r="FZ29" s="192">
        <v>39822539</v>
      </c>
      <c r="GA29" s="192">
        <v>39822539</v>
      </c>
      <c r="GB29" s="192">
        <v>39822539</v>
      </c>
      <c r="GC29" s="192">
        <f t="shared" ref="GC29" si="70">SUM(GC27,GC28)</f>
        <v>7</v>
      </c>
      <c r="GD29" s="192">
        <v>39822539</v>
      </c>
      <c r="GE29" s="192">
        <v>39822539</v>
      </c>
      <c r="GF29" s="192">
        <v>39822539</v>
      </c>
      <c r="GG29" s="192">
        <v>39822539</v>
      </c>
      <c r="GH29" s="192">
        <v>39822539</v>
      </c>
      <c r="GI29" s="192">
        <v>39822539</v>
      </c>
      <c r="GJ29" s="192">
        <v>39822539</v>
      </c>
      <c r="GK29" s="192">
        <v>39822539</v>
      </c>
      <c r="GL29" s="192">
        <v>39822539</v>
      </c>
      <c r="GM29" s="192">
        <v>39822539</v>
      </c>
      <c r="GN29" s="192">
        <v>39822539</v>
      </c>
      <c r="GO29" s="192">
        <v>39822539</v>
      </c>
      <c r="GP29" s="192">
        <v>39822539</v>
      </c>
      <c r="GQ29" s="192">
        <v>39822539</v>
      </c>
      <c r="GR29" s="192">
        <v>39822539</v>
      </c>
      <c r="GS29" s="197">
        <v>39822539</v>
      </c>
    </row>
    <row r="30" spans="1:201" s="148" customFormat="1" ht="16.5" customHeight="1">
      <c r="A30" s="45"/>
      <c r="B30" s="159" t="s">
        <v>54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43"/>
      <c r="R30" s="141"/>
      <c r="S30" s="161" t="s">
        <v>42</v>
      </c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87"/>
      <c r="AF30" s="201">
        <v>71062</v>
      </c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>
        <v>6186</v>
      </c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>
        <v>64876</v>
      </c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192">
        <v>6415433</v>
      </c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>
        <v>0</v>
      </c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>
        <v>0</v>
      </c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>
        <v>272</v>
      </c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201">
        <v>572</v>
      </c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192">
        <v>76322</v>
      </c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>
        <v>1824213</v>
      </c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7"/>
    </row>
    <row r="31" spans="1:201" s="148" customFormat="1" ht="16.5" customHeight="1">
      <c r="A31" s="47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44"/>
      <c r="R31" s="129"/>
      <c r="S31" s="158" t="s">
        <v>72</v>
      </c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79"/>
      <c r="AF31" s="201">
        <v>252853</v>
      </c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>
        <v>32951</v>
      </c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>
        <v>219902</v>
      </c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192">
        <v>14384749</v>
      </c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>
        <v>247</v>
      </c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>
        <v>35</v>
      </c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>
        <v>2020</v>
      </c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201">
        <v>3550</v>
      </c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192">
        <v>1470299</v>
      </c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>
        <v>6268389</v>
      </c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7"/>
    </row>
    <row r="32" spans="1:201" s="148" customFormat="1" ht="16.5" customHeight="1">
      <c r="A32" s="48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5"/>
      <c r="R32" s="129"/>
      <c r="S32" s="158" t="s">
        <v>41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79"/>
      <c r="AF32" s="201">
        <f t="shared" ref="AF32" si="71">SUM(AF30,AF31)</f>
        <v>323915</v>
      </c>
      <c r="AG32" s="201">
        <v>39822539</v>
      </c>
      <c r="AH32" s="201">
        <v>39822539</v>
      </c>
      <c r="AI32" s="201">
        <v>39822539</v>
      </c>
      <c r="AJ32" s="201">
        <v>39822539</v>
      </c>
      <c r="AK32" s="201">
        <v>39822539</v>
      </c>
      <c r="AL32" s="201">
        <v>39822539</v>
      </c>
      <c r="AM32" s="201">
        <v>39822539</v>
      </c>
      <c r="AN32" s="201">
        <v>39822539</v>
      </c>
      <c r="AO32" s="201">
        <v>39822539</v>
      </c>
      <c r="AP32" s="201">
        <v>39822539</v>
      </c>
      <c r="AQ32" s="201">
        <v>39822539</v>
      </c>
      <c r="AR32" s="201">
        <v>39822539</v>
      </c>
      <c r="AS32" s="201">
        <v>39822539</v>
      </c>
      <c r="AT32" s="201">
        <v>39822539</v>
      </c>
      <c r="AU32" s="201">
        <v>39822539</v>
      </c>
      <c r="AV32" s="201">
        <v>39822539</v>
      </c>
      <c r="AW32" s="201">
        <f t="shared" ref="AW32" si="72">SUM(AW30,AW31)</f>
        <v>39137</v>
      </c>
      <c r="AX32" s="201">
        <v>39822539</v>
      </c>
      <c r="AY32" s="201">
        <v>39822539</v>
      </c>
      <c r="AZ32" s="201">
        <v>39822539</v>
      </c>
      <c r="BA32" s="201">
        <v>39822539</v>
      </c>
      <c r="BB32" s="201">
        <v>39822539</v>
      </c>
      <c r="BC32" s="201">
        <v>39822539</v>
      </c>
      <c r="BD32" s="201">
        <v>39822539</v>
      </c>
      <c r="BE32" s="201">
        <v>39822539</v>
      </c>
      <c r="BF32" s="201">
        <v>39822539</v>
      </c>
      <c r="BG32" s="201">
        <v>39822539</v>
      </c>
      <c r="BH32" s="201">
        <v>39822539</v>
      </c>
      <c r="BI32" s="201">
        <v>39822539</v>
      </c>
      <c r="BJ32" s="201">
        <v>39822539</v>
      </c>
      <c r="BK32" s="201">
        <v>39822539</v>
      </c>
      <c r="BL32" s="201">
        <v>39822539</v>
      </c>
      <c r="BM32" s="201">
        <v>39822539</v>
      </c>
      <c r="BN32" s="201">
        <f t="shared" ref="BN32" si="73">SUM(BN30,BN31)</f>
        <v>284778</v>
      </c>
      <c r="BO32" s="201">
        <v>39822539</v>
      </c>
      <c r="BP32" s="201">
        <v>39822539</v>
      </c>
      <c r="BQ32" s="201">
        <v>39822539</v>
      </c>
      <c r="BR32" s="201">
        <v>39822539</v>
      </c>
      <c r="BS32" s="201">
        <v>39822539</v>
      </c>
      <c r="BT32" s="201">
        <v>39822539</v>
      </c>
      <c r="BU32" s="201">
        <v>39822539</v>
      </c>
      <c r="BV32" s="201">
        <v>39822539</v>
      </c>
      <c r="BW32" s="201">
        <v>39822539</v>
      </c>
      <c r="BX32" s="201">
        <v>39822539</v>
      </c>
      <c r="BY32" s="201">
        <v>39822539</v>
      </c>
      <c r="BZ32" s="201">
        <v>39822539</v>
      </c>
      <c r="CA32" s="201">
        <v>39822539</v>
      </c>
      <c r="CB32" s="201">
        <v>39822539</v>
      </c>
      <c r="CC32" s="201">
        <v>39822539</v>
      </c>
      <c r="CD32" s="201">
        <v>39822539</v>
      </c>
      <c r="CE32" s="192">
        <f t="shared" ref="CE32" si="74">SUM(CE30,CE31)</f>
        <v>20800182</v>
      </c>
      <c r="CF32" s="192">
        <v>39822539</v>
      </c>
      <c r="CG32" s="192">
        <v>39822539</v>
      </c>
      <c r="CH32" s="192">
        <v>39822539</v>
      </c>
      <c r="CI32" s="192">
        <v>39822539</v>
      </c>
      <c r="CJ32" s="192">
        <v>39822539</v>
      </c>
      <c r="CK32" s="192">
        <v>39822539</v>
      </c>
      <c r="CL32" s="192">
        <v>39822539</v>
      </c>
      <c r="CM32" s="192">
        <v>39822539</v>
      </c>
      <c r="CN32" s="192">
        <v>39822539</v>
      </c>
      <c r="CO32" s="192">
        <v>39822539</v>
      </c>
      <c r="CP32" s="192">
        <v>39822539</v>
      </c>
      <c r="CQ32" s="192">
        <v>39822539</v>
      </c>
      <c r="CR32" s="192">
        <v>39822539</v>
      </c>
      <c r="CS32" s="192">
        <v>39822539</v>
      </c>
      <c r="CT32" s="192">
        <v>39822539</v>
      </c>
      <c r="CU32" s="192">
        <v>39822539</v>
      </c>
      <c r="CV32" s="192">
        <f t="shared" ref="CV32" si="75">SUM(CV30,CV31)</f>
        <v>247</v>
      </c>
      <c r="CW32" s="192">
        <v>39822539</v>
      </c>
      <c r="CX32" s="192">
        <v>39822539</v>
      </c>
      <c r="CY32" s="192">
        <v>39822539</v>
      </c>
      <c r="CZ32" s="192">
        <v>39822539</v>
      </c>
      <c r="DA32" s="192">
        <v>39822539</v>
      </c>
      <c r="DB32" s="192">
        <v>39822539</v>
      </c>
      <c r="DC32" s="192">
        <v>39822539</v>
      </c>
      <c r="DD32" s="192">
        <v>39822539</v>
      </c>
      <c r="DE32" s="192">
        <v>39822539</v>
      </c>
      <c r="DF32" s="192">
        <v>39822539</v>
      </c>
      <c r="DG32" s="192">
        <v>39822539</v>
      </c>
      <c r="DH32" s="192">
        <v>39822539</v>
      </c>
      <c r="DI32" s="192">
        <v>39822539</v>
      </c>
      <c r="DJ32" s="192">
        <v>39822539</v>
      </c>
      <c r="DK32" s="192">
        <v>39822539</v>
      </c>
      <c r="DL32" s="192">
        <v>39822539</v>
      </c>
      <c r="DM32" s="192">
        <f t="shared" ref="DM32" si="76">SUM(DM30,DM31)</f>
        <v>35</v>
      </c>
      <c r="DN32" s="192">
        <v>39822539</v>
      </c>
      <c r="DO32" s="192">
        <v>39822539</v>
      </c>
      <c r="DP32" s="192">
        <v>39822539</v>
      </c>
      <c r="DQ32" s="192">
        <v>39822539</v>
      </c>
      <c r="DR32" s="192">
        <v>39822539</v>
      </c>
      <c r="DS32" s="192">
        <v>39822539</v>
      </c>
      <c r="DT32" s="192">
        <v>39822539</v>
      </c>
      <c r="DU32" s="192">
        <v>39822539</v>
      </c>
      <c r="DV32" s="192">
        <v>39822539</v>
      </c>
      <c r="DW32" s="192">
        <v>39822539</v>
      </c>
      <c r="DX32" s="192">
        <v>39822539</v>
      </c>
      <c r="DY32" s="192">
        <v>39822539</v>
      </c>
      <c r="DZ32" s="192">
        <v>39822539</v>
      </c>
      <c r="EA32" s="192">
        <v>39822539</v>
      </c>
      <c r="EB32" s="192">
        <v>39822539</v>
      </c>
      <c r="EC32" s="192">
        <v>39822539</v>
      </c>
      <c r="ED32" s="192">
        <f t="shared" ref="ED32" si="77">SUM(ED30,ED31)</f>
        <v>2292</v>
      </c>
      <c r="EE32" s="192">
        <v>39822539</v>
      </c>
      <c r="EF32" s="192">
        <v>39822539</v>
      </c>
      <c r="EG32" s="192">
        <v>39822539</v>
      </c>
      <c r="EH32" s="192">
        <v>39822539</v>
      </c>
      <c r="EI32" s="192">
        <v>39822539</v>
      </c>
      <c r="EJ32" s="192">
        <v>39822539</v>
      </c>
      <c r="EK32" s="192">
        <v>39822539</v>
      </c>
      <c r="EL32" s="192">
        <v>39822539</v>
      </c>
      <c r="EM32" s="192">
        <v>39822539</v>
      </c>
      <c r="EN32" s="192">
        <v>39822539</v>
      </c>
      <c r="EO32" s="192">
        <v>39822539</v>
      </c>
      <c r="EP32" s="192">
        <v>39822539</v>
      </c>
      <c r="EQ32" s="192">
        <v>39822539</v>
      </c>
      <c r="ER32" s="192">
        <v>39822539</v>
      </c>
      <c r="ES32" s="192">
        <v>39822539</v>
      </c>
      <c r="ET32" s="192">
        <v>39822539</v>
      </c>
      <c r="EU32" s="201">
        <f t="shared" ref="EU32" si="78">SUM(EU30,EU31)</f>
        <v>4122</v>
      </c>
      <c r="EV32" s="201">
        <v>39822539</v>
      </c>
      <c r="EW32" s="201">
        <v>39822539</v>
      </c>
      <c r="EX32" s="201">
        <v>39822539</v>
      </c>
      <c r="EY32" s="201">
        <v>39822539</v>
      </c>
      <c r="EZ32" s="201">
        <v>39822539</v>
      </c>
      <c r="FA32" s="201">
        <v>39822539</v>
      </c>
      <c r="FB32" s="201">
        <v>39822539</v>
      </c>
      <c r="FC32" s="201">
        <v>39822539</v>
      </c>
      <c r="FD32" s="201">
        <v>39822539</v>
      </c>
      <c r="FE32" s="201">
        <v>39822539</v>
      </c>
      <c r="FF32" s="201">
        <v>39822539</v>
      </c>
      <c r="FG32" s="201">
        <v>39822539</v>
      </c>
      <c r="FH32" s="201">
        <v>39822539</v>
      </c>
      <c r="FI32" s="201">
        <v>39822539</v>
      </c>
      <c r="FJ32" s="201">
        <v>39822539</v>
      </c>
      <c r="FK32" s="201">
        <v>39822539</v>
      </c>
      <c r="FL32" s="192">
        <f t="shared" ref="FL32" si="79">SUM(FL30,FL31)</f>
        <v>1546621</v>
      </c>
      <c r="FM32" s="192">
        <v>39822539</v>
      </c>
      <c r="FN32" s="192">
        <v>39822539</v>
      </c>
      <c r="FO32" s="192">
        <v>39822539</v>
      </c>
      <c r="FP32" s="192">
        <v>39822539</v>
      </c>
      <c r="FQ32" s="192">
        <v>39822539</v>
      </c>
      <c r="FR32" s="192">
        <v>39822539</v>
      </c>
      <c r="FS32" s="192">
        <v>39822539</v>
      </c>
      <c r="FT32" s="192">
        <v>39822539</v>
      </c>
      <c r="FU32" s="192">
        <v>39822539</v>
      </c>
      <c r="FV32" s="192">
        <v>39822539</v>
      </c>
      <c r="FW32" s="192">
        <v>39822539</v>
      </c>
      <c r="FX32" s="192">
        <v>39822539</v>
      </c>
      <c r="FY32" s="192">
        <v>39822539</v>
      </c>
      <c r="FZ32" s="192">
        <v>39822539</v>
      </c>
      <c r="GA32" s="192">
        <v>39822539</v>
      </c>
      <c r="GB32" s="192">
        <v>39822539</v>
      </c>
      <c r="GC32" s="192">
        <f t="shared" ref="GC32" si="80">SUM(GC30,GC31)</f>
        <v>8092602</v>
      </c>
      <c r="GD32" s="192">
        <v>39822539</v>
      </c>
      <c r="GE32" s="192">
        <v>39822539</v>
      </c>
      <c r="GF32" s="192">
        <v>39822539</v>
      </c>
      <c r="GG32" s="192">
        <v>39822539</v>
      </c>
      <c r="GH32" s="192">
        <v>39822539</v>
      </c>
      <c r="GI32" s="192">
        <v>39822539</v>
      </c>
      <c r="GJ32" s="192">
        <v>39822539</v>
      </c>
      <c r="GK32" s="192">
        <v>39822539</v>
      </c>
      <c r="GL32" s="192">
        <v>39822539</v>
      </c>
      <c r="GM32" s="192">
        <v>39822539</v>
      </c>
      <c r="GN32" s="192">
        <v>39822539</v>
      </c>
      <c r="GO32" s="192">
        <v>39822539</v>
      </c>
      <c r="GP32" s="192">
        <v>39822539</v>
      </c>
      <c r="GQ32" s="192">
        <v>39822539</v>
      </c>
      <c r="GR32" s="192">
        <v>39822539</v>
      </c>
      <c r="GS32" s="197">
        <v>39822539</v>
      </c>
    </row>
    <row r="33" spans="1:256" s="149" customFormat="1" ht="16.5" customHeight="1" thickBot="1">
      <c r="A33" s="146"/>
      <c r="B33" s="147"/>
      <c r="C33" s="162" t="s">
        <v>93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47"/>
      <c r="AE33" s="101"/>
      <c r="AF33" s="202">
        <f>SUM(AF9,AF22,AF26,AF29,AF32)</f>
        <v>7949530</v>
      </c>
      <c r="AG33" s="202">
        <v>7585862</v>
      </c>
      <c r="AH33" s="202">
        <v>7585862</v>
      </c>
      <c r="AI33" s="202">
        <v>7585862</v>
      </c>
      <c r="AJ33" s="202">
        <v>7585862</v>
      </c>
      <c r="AK33" s="202">
        <v>7585862</v>
      </c>
      <c r="AL33" s="202">
        <v>7585862</v>
      </c>
      <c r="AM33" s="202">
        <v>7585862</v>
      </c>
      <c r="AN33" s="202">
        <v>7585862</v>
      </c>
      <c r="AO33" s="202">
        <v>7585862</v>
      </c>
      <c r="AP33" s="202">
        <v>7585862</v>
      </c>
      <c r="AQ33" s="202">
        <v>7585862</v>
      </c>
      <c r="AR33" s="202">
        <v>7585862</v>
      </c>
      <c r="AS33" s="202">
        <v>7585862</v>
      </c>
      <c r="AT33" s="202">
        <v>7585862</v>
      </c>
      <c r="AU33" s="202">
        <v>7585862</v>
      </c>
      <c r="AV33" s="202">
        <v>7585862</v>
      </c>
      <c r="AW33" s="202">
        <f t="shared" ref="AW33" si="81">SUM(AW9,AW22,AW26,AW29,AW32)</f>
        <v>5515372</v>
      </c>
      <c r="AX33" s="202">
        <v>7585862</v>
      </c>
      <c r="AY33" s="202">
        <v>7585862</v>
      </c>
      <c r="AZ33" s="202">
        <v>7585862</v>
      </c>
      <c r="BA33" s="202">
        <v>7585862</v>
      </c>
      <c r="BB33" s="202">
        <v>7585862</v>
      </c>
      <c r="BC33" s="202">
        <v>7585862</v>
      </c>
      <c r="BD33" s="202">
        <v>7585862</v>
      </c>
      <c r="BE33" s="202">
        <v>7585862</v>
      </c>
      <c r="BF33" s="202">
        <v>7585862</v>
      </c>
      <c r="BG33" s="202">
        <v>7585862</v>
      </c>
      <c r="BH33" s="202">
        <v>7585862</v>
      </c>
      <c r="BI33" s="202">
        <v>7585862</v>
      </c>
      <c r="BJ33" s="202">
        <v>7585862</v>
      </c>
      <c r="BK33" s="202">
        <v>7585862</v>
      </c>
      <c r="BL33" s="202">
        <v>7585862</v>
      </c>
      <c r="BM33" s="202">
        <v>7585862</v>
      </c>
      <c r="BN33" s="202">
        <f t="shared" ref="BN33" si="82">SUM(BN9,BN22,BN26,BN29,BN32)</f>
        <v>2434158</v>
      </c>
      <c r="BO33" s="202">
        <v>7585862</v>
      </c>
      <c r="BP33" s="202">
        <v>7585862</v>
      </c>
      <c r="BQ33" s="202">
        <v>7585862</v>
      </c>
      <c r="BR33" s="202">
        <v>7585862</v>
      </c>
      <c r="BS33" s="202">
        <v>7585862</v>
      </c>
      <c r="BT33" s="202">
        <v>7585862</v>
      </c>
      <c r="BU33" s="202">
        <v>7585862</v>
      </c>
      <c r="BV33" s="202">
        <v>7585862</v>
      </c>
      <c r="BW33" s="202">
        <v>7585862</v>
      </c>
      <c r="BX33" s="202">
        <v>7585862</v>
      </c>
      <c r="BY33" s="202">
        <v>7585862</v>
      </c>
      <c r="BZ33" s="202">
        <v>7585862</v>
      </c>
      <c r="CA33" s="202">
        <v>7585862</v>
      </c>
      <c r="CB33" s="202">
        <v>7585862</v>
      </c>
      <c r="CC33" s="202">
        <v>7585862</v>
      </c>
      <c r="CD33" s="202">
        <v>7585862</v>
      </c>
      <c r="CE33" s="200">
        <f t="shared" ref="CE33" si="83">SUM(CE9,CE22,CE26,CE29,CE32)</f>
        <v>1553749300</v>
      </c>
      <c r="CF33" s="200">
        <v>7585862</v>
      </c>
      <c r="CG33" s="200">
        <v>7585862</v>
      </c>
      <c r="CH33" s="200">
        <v>7585862</v>
      </c>
      <c r="CI33" s="200">
        <v>7585862</v>
      </c>
      <c r="CJ33" s="200">
        <v>7585862</v>
      </c>
      <c r="CK33" s="200">
        <v>7585862</v>
      </c>
      <c r="CL33" s="200">
        <v>7585862</v>
      </c>
      <c r="CM33" s="200">
        <v>7585862</v>
      </c>
      <c r="CN33" s="200">
        <v>7585862</v>
      </c>
      <c r="CO33" s="200">
        <v>7585862</v>
      </c>
      <c r="CP33" s="200">
        <v>7585862</v>
      </c>
      <c r="CQ33" s="200">
        <v>7585862</v>
      </c>
      <c r="CR33" s="200">
        <v>7585862</v>
      </c>
      <c r="CS33" s="200">
        <v>7585862</v>
      </c>
      <c r="CT33" s="200">
        <v>7585862</v>
      </c>
      <c r="CU33" s="200">
        <v>7585862</v>
      </c>
      <c r="CV33" s="200">
        <f t="shared" ref="CV33" si="84">SUM(CV9,CV22,CV26,CV29,CV32)</f>
        <v>627466</v>
      </c>
      <c r="CW33" s="200">
        <v>7585862</v>
      </c>
      <c r="CX33" s="200">
        <v>7585862</v>
      </c>
      <c r="CY33" s="200">
        <v>7585862</v>
      </c>
      <c r="CZ33" s="200">
        <v>7585862</v>
      </c>
      <c r="DA33" s="200">
        <v>7585862</v>
      </c>
      <c r="DB33" s="200">
        <v>7585862</v>
      </c>
      <c r="DC33" s="200">
        <v>7585862</v>
      </c>
      <c r="DD33" s="200">
        <v>7585862</v>
      </c>
      <c r="DE33" s="200">
        <v>7585862</v>
      </c>
      <c r="DF33" s="200">
        <v>7585862</v>
      </c>
      <c r="DG33" s="200">
        <v>7585862</v>
      </c>
      <c r="DH33" s="200">
        <v>7585862</v>
      </c>
      <c r="DI33" s="200">
        <v>7585862</v>
      </c>
      <c r="DJ33" s="200">
        <v>7585862</v>
      </c>
      <c r="DK33" s="200">
        <v>7585862</v>
      </c>
      <c r="DL33" s="200">
        <v>7585862</v>
      </c>
      <c r="DM33" s="200">
        <f t="shared" ref="DM33" si="85">SUM(DM9,DM22,DM26,DM29,DM32)</f>
        <v>1114</v>
      </c>
      <c r="DN33" s="200">
        <v>7585862</v>
      </c>
      <c r="DO33" s="200">
        <v>7585862</v>
      </c>
      <c r="DP33" s="200">
        <v>7585862</v>
      </c>
      <c r="DQ33" s="200">
        <v>7585862</v>
      </c>
      <c r="DR33" s="200">
        <v>7585862</v>
      </c>
      <c r="DS33" s="200">
        <v>7585862</v>
      </c>
      <c r="DT33" s="200">
        <v>7585862</v>
      </c>
      <c r="DU33" s="200">
        <v>7585862</v>
      </c>
      <c r="DV33" s="200">
        <v>7585862</v>
      </c>
      <c r="DW33" s="200">
        <v>7585862</v>
      </c>
      <c r="DX33" s="200">
        <v>7585862</v>
      </c>
      <c r="DY33" s="200">
        <v>7585862</v>
      </c>
      <c r="DZ33" s="200">
        <v>7585862</v>
      </c>
      <c r="EA33" s="200">
        <v>7585862</v>
      </c>
      <c r="EB33" s="200">
        <v>7585862</v>
      </c>
      <c r="EC33" s="200">
        <v>7585862</v>
      </c>
      <c r="ED33" s="200">
        <f t="shared" ref="ED33" si="86">SUM(ED9,ED22,ED26,ED29,ED32)</f>
        <v>12502577</v>
      </c>
      <c r="EE33" s="200">
        <v>7585862</v>
      </c>
      <c r="EF33" s="200">
        <v>7585862</v>
      </c>
      <c r="EG33" s="200">
        <v>7585862</v>
      </c>
      <c r="EH33" s="200">
        <v>7585862</v>
      </c>
      <c r="EI33" s="200">
        <v>7585862</v>
      </c>
      <c r="EJ33" s="200">
        <v>7585862</v>
      </c>
      <c r="EK33" s="200">
        <v>7585862</v>
      </c>
      <c r="EL33" s="200">
        <v>7585862</v>
      </c>
      <c r="EM33" s="200">
        <v>7585862</v>
      </c>
      <c r="EN33" s="200">
        <v>7585862</v>
      </c>
      <c r="EO33" s="200">
        <v>7585862</v>
      </c>
      <c r="EP33" s="200">
        <v>7585862</v>
      </c>
      <c r="EQ33" s="200">
        <v>7585862</v>
      </c>
      <c r="ER33" s="200">
        <v>7585862</v>
      </c>
      <c r="ES33" s="200">
        <v>7585862</v>
      </c>
      <c r="ET33" s="200">
        <v>7585862</v>
      </c>
      <c r="EU33" s="202">
        <f t="shared" ref="EU33" si="87">SUM(EU9,EU22,EU26,EU29,EU32)</f>
        <v>11100834</v>
      </c>
      <c r="EV33" s="202">
        <v>7585862</v>
      </c>
      <c r="EW33" s="202">
        <v>7585862</v>
      </c>
      <c r="EX33" s="202">
        <v>7585862</v>
      </c>
      <c r="EY33" s="202">
        <v>7585862</v>
      </c>
      <c r="EZ33" s="202">
        <v>7585862</v>
      </c>
      <c r="FA33" s="202">
        <v>7585862</v>
      </c>
      <c r="FB33" s="202">
        <v>7585862</v>
      </c>
      <c r="FC33" s="202">
        <v>7585862</v>
      </c>
      <c r="FD33" s="202">
        <v>7585862</v>
      </c>
      <c r="FE33" s="202">
        <v>7585862</v>
      </c>
      <c r="FF33" s="202">
        <v>7585862</v>
      </c>
      <c r="FG33" s="202">
        <v>7585862</v>
      </c>
      <c r="FH33" s="202">
        <v>7585862</v>
      </c>
      <c r="FI33" s="202">
        <v>7585862</v>
      </c>
      <c r="FJ33" s="202">
        <v>7585862</v>
      </c>
      <c r="FK33" s="202">
        <v>7585862</v>
      </c>
      <c r="FL33" s="200">
        <f t="shared" ref="FL33" si="88">SUM(FL9,FL22,FL26,FL29,FL32)</f>
        <v>253688090</v>
      </c>
      <c r="FM33" s="200">
        <v>7585862</v>
      </c>
      <c r="FN33" s="200">
        <v>7585862</v>
      </c>
      <c r="FO33" s="200">
        <v>7585862</v>
      </c>
      <c r="FP33" s="200">
        <v>7585862</v>
      </c>
      <c r="FQ33" s="200">
        <v>7585862</v>
      </c>
      <c r="FR33" s="200">
        <v>7585862</v>
      </c>
      <c r="FS33" s="200">
        <v>7585862</v>
      </c>
      <c r="FT33" s="200">
        <v>7585862</v>
      </c>
      <c r="FU33" s="200">
        <v>7585862</v>
      </c>
      <c r="FV33" s="200">
        <v>7585862</v>
      </c>
      <c r="FW33" s="200">
        <v>7585862</v>
      </c>
      <c r="FX33" s="200">
        <v>7585862</v>
      </c>
      <c r="FY33" s="200">
        <v>7585862</v>
      </c>
      <c r="FZ33" s="200">
        <v>7585862</v>
      </c>
      <c r="GA33" s="200">
        <v>7585862</v>
      </c>
      <c r="GB33" s="200">
        <v>7585862</v>
      </c>
      <c r="GC33" s="200">
        <f>SUM(GC9,GC22,GC26,GC29,GC32)</f>
        <v>61713883</v>
      </c>
      <c r="GD33" s="200">
        <v>7585862</v>
      </c>
      <c r="GE33" s="200">
        <v>7585862</v>
      </c>
      <c r="GF33" s="200">
        <v>7585862</v>
      </c>
      <c r="GG33" s="200">
        <v>7585862</v>
      </c>
      <c r="GH33" s="200">
        <v>7585862</v>
      </c>
      <c r="GI33" s="200">
        <v>7585862</v>
      </c>
      <c r="GJ33" s="200">
        <v>7585862</v>
      </c>
      <c r="GK33" s="200">
        <v>7585862</v>
      </c>
      <c r="GL33" s="200">
        <v>7585862</v>
      </c>
      <c r="GM33" s="200">
        <v>7585862</v>
      </c>
      <c r="GN33" s="200">
        <v>7585862</v>
      </c>
      <c r="GO33" s="200">
        <v>7585862</v>
      </c>
      <c r="GP33" s="200">
        <v>7585862</v>
      </c>
      <c r="GQ33" s="200">
        <v>7585862</v>
      </c>
      <c r="GR33" s="200">
        <v>7585862</v>
      </c>
      <c r="GS33" s="203">
        <v>7585862</v>
      </c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ht="19.5" customHeight="1">
      <c r="ED34" s="1">
        <v>3790</v>
      </c>
      <c r="EE34" s="1">
        <v>3790</v>
      </c>
      <c r="EF34" s="1">
        <v>3790</v>
      </c>
      <c r="EG34" s="1">
        <v>3790</v>
      </c>
      <c r="EH34" s="1">
        <v>3790</v>
      </c>
      <c r="EI34" s="1">
        <v>3790</v>
      </c>
      <c r="EJ34" s="1">
        <v>3790</v>
      </c>
      <c r="EK34" s="1">
        <v>3790</v>
      </c>
      <c r="EL34" s="1">
        <v>3790</v>
      </c>
      <c r="EM34" s="1">
        <v>3790</v>
      </c>
      <c r="EN34" s="1">
        <v>3790</v>
      </c>
      <c r="EO34" s="1">
        <v>3790</v>
      </c>
      <c r="EP34" s="1">
        <v>3790</v>
      </c>
      <c r="EQ34" s="1">
        <v>3790</v>
      </c>
      <c r="ER34" s="1">
        <v>3790</v>
      </c>
      <c r="ES34" s="1">
        <v>3790</v>
      </c>
      <c r="ET34" s="1">
        <v>3790</v>
      </c>
      <c r="EU34" s="39">
        <v>11873</v>
      </c>
      <c r="EV34" s="1">
        <v>11873</v>
      </c>
      <c r="EW34" s="1">
        <v>11873</v>
      </c>
      <c r="EX34" s="1">
        <v>11873</v>
      </c>
      <c r="EY34" s="1">
        <v>11873</v>
      </c>
      <c r="EZ34" s="1">
        <v>11873</v>
      </c>
      <c r="FA34" s="1">
        <v>11873</v>
      </c>
      <c r="FB34" s="1">
        <v>11873</v>
      </c>
      <c r="FC34" s="1">
        <v>11873</v>
      </c>
      <c r="FD34" s="1">
        <v>11873</v>
      </c>
      <c r="FE34" s="1">
        <v>11873</v>
      </c>
      <c r="FF34" s="1">
        <v>11873</v>
      </c>
      <c r="FG34" s="1">
        <v>11873</v>
      </c>
      <c r="FH34" s="1">
        <v>11873</v>
      </c>
      <c r="FI34" s="1">
        <v>11873</v>
      </c>
      <c r="FJ34" s="1">
        <v>11873</v>
      </c>
      <c r="FK34" s="3">
        <v>11873</v>
      </c>
      <c r="FL34" s="1">
        <v>1368909</v>
      </c>
      <c r="FM34" s="1">
        <v>1368909</v>
      </c>
      <c r="FN34" s="1">
        <v>1368909</v>
      </c>
      <c r="FO34" s="1">
        <v>1368909</v>
      </c>
      <c r="FP34" s="3">
        <v>1368909</v>
      </c>
      <c r="FQ34" s="1">
        <v>1368909</v>
      </c>
      <c r="FR34" s="1">
        <v>1368909</v>
      </c>
      <c r="FS34" s="1">
        <v>1368909</v>
      </c>
      <c r="FT34" s="1">
        <v>1368909</v>
      </c>
      <c r="FU34" s="1">
        <v>1368909</v>
      </c>
      <c r="FV34" s="1">
        <v>1368909</v>
      </c>
      <c r="FW34" s="1">
        <v>1368909</v>
      </c>
      <c r="FX34" s="1">
        <v>1368909</v>
      </c>
      <c r="FY34" s="1">
        <v>1368909</v>
      </c>
      <c r="FZ34" s="1">
        <v>1368909</v>
      </c>
      <c r="GA34" s="1">
        <v>1368909</v>
      </c>
      <c r="GB34" s="1">
        <v>1368909</v>
      </c>
      <c r="GC34" s="1">
        <v>5906441</v>
      </c>
      <c r="GD34" s="1">
        <v>5906441</v>
      </c>
      <c r="GE34" s="1">
        <v>5906441</v>
      </c>
      <c r="GF34" s="1">
        <v>5906441</v>
      </c>
      <c r="GG34" s="1">
        <v>5906441</v>
      </c>
      <c r="GH34" s="1">
        <v>5906441</v>
      </c>
      <c r="GI34" s="1">
        <v>5906441</v>
      </c>
      <c r="GJ34" s="1">
        <v>5906441</v>
      </c>
      <c r="GK34" s="1">
        <v>5906441</v>
      </c>
      <c r="GL34" s="1">
        <v>5906441</v>
      </c>
      <c r="GM34" s="1">
        <v>5906441</v>
      </c>
      <c r="GN34" s="1">
        <v>5906441</v>
      </c>
      <c r="GO34" s="1">
        <v>5906441</v>
      </c>
      <c r="GP34" s="1">
        <v>5906441</v>
      </c>
      <c r="GQ34" s="1">
        <v>5906441</v>
      </c>
      <c r="GR34" s="1">
        <v>5906441</v>
      </c>
      <c r="GS34" s="1">
        <v>5906441</v>
      </c>
    </row>
    <row r="35" spans="1:256" ht="19.5" customHeight="1">
      <c r="ED35" s="1">
        <v>4479</v>
      </c>
      <c r="EE35" s="1">
        <v>4479</v>
      </c>
      <c r="EF35" s="1">
        <v>4479</v>
      </c>
      <c r="EG35" s="1">
        <v>4479</v>
      </c>
      <c r="EH35" s="1">
        <v>4479</v>
      </c>
      <c r="EI35" s="1">
        <v>4479</v>
      </c>
      <c r="EJ35" s="1">
        <v>4479</v>
      </c>
      <c r="EK35" s="1">
        <v>4479</v>
      </c>
      <c r="EL35" s="1">
        <v>4479</v>
      </c>
      <c r="EM35" s="1">
        <v>4479</v>
      </c>
      <c r="EN35" s="1">
        <v>4479</v>
      </c>
      <c r="EO35" s="1">
        <v>4479</v>
      </c>
      <c r="EP35" s="1">
        <v>4479</v>
      </c>
      <c r="EQ35" s="1">
        <v>4479</v>
      </c>
      <c r="ER35" s="1">
        <v>4479</v>
      </c>
      <c r="ES35" s="1">
        <v>4479</v>
      </c>
      <c r="ET35" s="1">
        <v>4479</v>
      </c>
      <c r="EU35" s="1">
        <v>13905</v>
      </c>
      <c r="EV35" s="1">
        <v>13905</v>
      </c>
      <c r="EW35" s="1">
        <v>13905</v>
      </c>
      <c r="EX35" s="1">
        <v>13905</v>
      </c>
      <c r="EY35" s="1">
        <v>13905</v>
      </c>
      <c r="EZ35" s="1">
        <v>13905</v>
      </c>
      <c r="FA35" s="1">
        <v>13905</v>
      </c>
      <c r="FB35" s="1">
        <v>13905</v>
      </c>
      <c r="FC35" s="1">
        <v>13905</v>
      </c>
      <c r="FD35" s="1">
        <v>13905</v>
      </c>
      <c r="FE35" s="1">
        <v>13905</v>
      </c>
      <c r="FF35" s="1">
        <v>13905</v>
      </c>
      <c r="FG35" s="1">
        <v>13905</v>
      </c>
      <c r="FH35" s="1">
        <v>13905</v>
      </c>
      <c r="FI35" s="1">
        <v>13905</v>
      </c>
      <c r="FJ35" s="1">
        <v>13905</v>
      </c>
      <c r="FK35" s="3">
        <v>13905</v>
      </c>
      <c r="FL35" s="1">
        <v>1436385</v>
      </c>
      <c r="FM35" s="1">
        <v>1436385</v>
      </c>
      <c r="FN35" s="1">
        <v>1436385</v>
      </c>
      <c r="FO35" s="1">
        <v>1436385</v>
      </c>
      <c r="FP35" s="3">
        <v>1436385</v>
      </c>
      <c r="FQ35" s="1">
        <v>1436385</v>
      </c>
      <c r="FR35" s="1">
        <v>1436385</v>
      </c>
      <c r="FS35" s="1">
        <v>1436385</v>
      </c>
      <c r="FT35" s="1">
        <v>1436385</v>
      </c>
      <c r="FU35" s="1">
        <v>1436385</v>
      </c>
      <c r="FV35" s="1">
        <v>1436385</v>
      </c>
      <c r="FW35" s="1">
        <v>1436385</v>
      </c>
      <c r="FX35" s="1">
        <v>1436385</v>
      </c>
      <c r="FY35" s="1">
        <v>1436385</v>
      </c>
      <c r="FZ35" s="1">
        <v>1436385</v>
      </c>
      <c r="GA35" s="1">
        <v>1436385</v>
      </c>
      <c r="GB35" s="1">
        <v>1436385</v>
      </c>
      <c r="GC35" s="1">
        <v>7376585</v>
      </c>
      <c r="GD35" s="1">
        <v>7376585</v>
      </c>
      <c r="GE35" s="1">
        <v>7376585</v>
      </c>
      <c r="GF35" s="1">
        <v>7376585</v>
      </c>
      <c r="GG35" s="1">
        <v>7376585</v>
      </c>
      <c r="GH35" s="1">
        <v>7376585</v>
      </c>
      <c r="GI35" s="1">
        <v>7376585</v>
      </c>
      <c r="GJ35" s="1">
        <v>7376585</v>
      </c>
      <c r="GK35" s="1">
        <v>7376585</v>
      </c>
      <c r="GL35" s="1">
        <v>7376585</v>
      </c>
      <c r="GM35" s="1">
        <v>7376585</v>
      </c>
      <c r="GN35" s="1">
        <v>7376585</v>
      </c>
      <c r="GO35" s="1">
        <v>7376585</v>
      </c>
      <c r="GP35" s="1">
        <v>7376585</v>
      </c>
      <c r="GQ35" s="1">
        <v>7376585</v>
      </c>
      <c r="GR35" s="1">
        <v>7376585</v>
      </c>
      <c r="GS35" s="1">
        <v>7376585</v>
      </c>
    </row>
    <row r="36" spans="1:256" ht="19.5" customHeight="1">
      <c r="ED36" s="1">
        <v>30941408</v>
      </c>
      <c r="EE36" s="1">
        <v>30941408</v>
      </c>
      <c r="EF36" s="1">
        <v>30941408</v>
      </c>
      <c r="EG36" s="1">
        <v>30941408</v>
      </c>
      <c r="EH36" s="1">
        <v>30941408</v>
      </c>
      <c r="EI36" s="1">
        <v>30941408</v>
      </c>
      <c r="EJ36" s="1">
        <v>30941408</v>
      </c>
      <c r="EK36" s="1">
        <v>30941408</v>
      </c>
      <c r="EL36" s="1">
        <v>30941408</v>
      </c>
      <c r="EM36" s="1">
        <v>30941408</v>
      </c>
      <c r="EN36" s="1">
        <v>30941408</v>
      </c>
      <c r="EO36" s="1">
        <v>30941408</v>
      </c>
      <c r="EP36" s="1">
        <v>30941408</v>
      </c>
      <c r="EQ36" s="1">
        <v>30941408</v>
      </c>
      <c r="ER36" s="1">
        <v>30941408</v>
      </c>
      <c r="ES36" s="1">
        <v>30941408</v>
      </c>
      <c r="ET36" s="1">
        <v>30941408</v>
      </c>
      <c r="EU36" s="1">
        <v>21609204</v>
      </c>
      <c r="EV36" s="1">
        <v>21609204</v>
      </c>
      <c r="EW36" s="1">
        <v>21609204</v>
      </c>
      <c r="EX36" s="1">
        <v>21609204</v>
      </c>
      <c r="EY36" s="1">
        <v>21609204</v>
      </c>
      <c r="EZ36" s="1">
        <v>21609204</v>
      </c>
      <c r="FA36" s="1">
        <v>21609204</v>
      </c>
      <c r="FB36" s="1">
        <v>21609204</v>
      </c>
      <c r="FC36" s="1">
        <v>21609204</v>
      </c>
      <c r="FD36" s="1">
        <v>21609204</v>
      </c>
      <c r="FE36" s="1">
        <v>21609204</v>
      </c>
      <c r="FF36" s="1">
        <v>21609204</v>
      </c>
      <c r="FG36" s="1">
        <v>21609204</v>
      </c>
      <c r="FH36" s="1">
        <v>21609204</v>
      </c>
      <c r="FI36" s="1">
        <v>21609204</v>
      </c>
      <c r="FJ36" s="1">
        <v>21609204</v>
      </c>
      <c r="FK36" s="3">
        <v>21609204</v>
      </c>
      <c r="FL36" s="1">
        <v>227815467</v>
      </c>
      <c r="FM36" s="1">
        <v>227815467</v>
      </c>
      <c r="FN36" s="1">
        <v>227815467</v>
      </c>
      <c r="FO36" s="1">
        <v>227815467</v>
      </c>
      <c r="FP36" s="3">
        <v>227815467</v>
      </c>
      <c r="FQ36" s="1">
        <v>227815467</v>
      </c>
      <c r="FR36" s="1">
        <v>227815467</v>
      </c>
      <c r="FS36" s="1">
        <v>227815467</v>
      </c>
      <c r="FT36" s="1">
        <v>227815467</v>
      </c>
      <c r="FU36" s="1">
        <v>227815467</v>
      </c>
      <c r="FV36" s="1">
        <v>227815467</v>
      </c>
      <c r="FW36" s="1">
        <v>227815467</v>
      </c>
      <c r="FX36" s="1">
        <v>227815467</v>
      </c>
      <c r="FY36" s="1">
        <v>227815467</v>
      </c>
      <c r="FZ36" s="1">
        <v>227815467</v>
      </c>
      <c r="GA36" s="1">
        <v>227815467</v>
      </c>
      <c r="GB36" s="1">
        <v>227815467</v>
      </c>
      <c r="GC36" s="1">
        <v>61998683</v>
      </c>
      <c r="GD36" s="1">
        <v>61998683</v>
      </c>
      <c r="GE36" s="1">
        <v>61998683</v>
      </c>
      <c r="GF36" s="1">
        <v>61998683</v>
      </c>
      <c r="GG36" s="1">
        <v>61998683</v>
      </c>
      <c r="GH36" s="1">
        <v>61998683</v>
      </c>
      <c r="GI36" s="1">
        <v>61998683</v>
      </c>
      <c r="GJ36" s="1">
        <v>61998683</v>
      </c>
      <c r="GK36" s="1">
        <v>61998683</v>
      </c>
      <c r="GL36" s="1">
        <v>61998683</v>
      </c>
      <c r="GM36" s="1">
        <v>61998683</v>
      </c>
      <c r="GN36" s="1">
        <v>61998683</v>
      </c>
      <c r="GO36" s="1">
        <v>61998683</v>
      </c>
      <c r="GP36" s="1">
        <v>61998683</v>
      </c>
      <c r="GQ36" s="1">
        <v>61998683</v>
      </c>
      <c r="GR36" s="1">
        <v>61998683</v>
      </c>
      <c r="GS36" s="1">
        <v>61998683</v>
      </c>
    </row>
  </sheetData>
  <sheetProtection selectLockedCells="1"/>
  <mergeCells count="328">
    <mergeCell ref="GC17:GS17"/>
    <mergeCell ref="GC18:GS18"/>
    <mergeCell ref="GC19:GS19"/>
    <mergeCell ref="GC20:GS20"/>
    <mergeCell ref="GC21:GS21"/>
    <mergeCell ref="GC22:GS22"/>
    <mergeCell ref="GC23:GS23"/>
    <mergeCell ref="GC24:GS24"/>
    <mergeCell ref="GC25:GS25"/>
    <mergeCell ref="GC8:GS8"/>
    <mergeCell ref="GC9:GS9"/>
    <mergeCell ref="GC10:GS10"/>
    <mergeCell ref="GC11:GS11"/>
    <mergeCell ref="GC12:GS12"/>
    <mergeCell ref="GC13:GS13"/>
    <mergeCell ref="GC14:GS14"/>
    <mergeCell ref="GC15:GS15"/>
    <mergeCell ref="GC16:GS16"/>
    <mergeCell ref="GC32:GS32"/>
    <mergeCell ref="GC33:GS33"/>
    <mergeCell ref="GC26:GS26"/>
    <mergeCell ref="GC27:GS27"/>
    <mergeCell ref="FL23:GB23"/>
    <mergeCell ref="FL24:GB24"/>
    <mergeCell ref="FL25:GB25"/>
    <mergeCell ref="FL26:GB26"/>
    <mergeCell ref="FL27:GB27"/>
    <mergeCell ref="FL28:GB28"/>
    <mergeCell ref="FL29:GB29"/>
    <mergeCell ref="FL30:GB30"/>
    <mergeCell ref="FL31:GB31"/>
    <mergeCell ref="GC28:GS28"/>
    <mergeCell ref="GC29:GS29"/>
    <mergeCell ref="GC30:GS30"/>
    <mergeCell ref="GC31:GS31"/>
    <mergeCell ref="FL32:GB32"/>
    <mergeCell ref="FL33:GB33"/>
    <mergeCell ref="EU26:FK26"/>
    <mergeCell ref="EU27:FK27"/>
    <mergeCell ref="EU28:FK28"/>
    <mergeCell ref="EU29:FK29"/>
    <mergeCell ref="EU30:FK30"/>
    <mergeCell ref="EU31:FK31"/>
    <mergeCell ref="EU32:FK32"/>
    <mergeCell ref="EU33:FK33"/>
    <mergeCell ref="FL7:GB7"/>
    <mergeCell ref="FL8:GB8"/>
    <mergeCell ref="FL9:GB9"/>
    <mergeCell ref="FL10:GB10"/>
    <mergeCell ref="FL11:GB11"/>
    <mergeCell ref="FL12:GB12"/>
    <mergeCell ref="FL13:GB13"/>
    <mergeCell ref="FL14:GB14"/>
    <mergeCell ref="FL15:GB15"/>
    <mergeCell ref="FL16:GB16"/>
    <mergeCell ref="FL17:GB17"/>
    <mergeCell ref="FL18:GB18"/>
    <mergeCell ref="FL19:GB19"/>
    <mergeCell ref="FL20:GB20"/>
    <mergeCell ref="FL21:GB21"/>
    <mergeCell ref="FL22:GB22"/>
    <mergeCell ref="ED29:ET29"/>
    <mergeCell ref="ED30:ET30"/>
    <mergeCell ref="ED31:ET31"/>
    <mergeCell ref="ED32:ET32"/>
    <mergeCell ref="ED33:ET33"/>
    <mergeCell ref="EU7:FK7"/>
    <mergeCell ref="EU8:FK8"/>
    <mergeCell ref="EU9:FK9"/>
    <mergeCell ref="EU10:FK10"/>
    <mergeCell ref="EU11:FK11"/>
    <mergeCell ref="EU12:FK12"/>
    <mergeCell ref="EU13:FK13"/>
    <mergeCell ref="EU14:FK14"/>
    <mergeCell ref="EU15:FK15"/>
    <mergeCell ref="EU16:FK16"/>
    <mergeCell ref="EU17:FK17"/>
    <mergeCell ref="EU18:FK18"/>
    <mergeCell ref="EU19:FK19"/>
    <mergeCell ref="EU20:FK20"/>
    <mergeCell ref="EU21:FK21"/>
    <mergeCell ref="EU22:FK22"/>
    <mergeCell ref="EU23:FK23"/>
    <mergeCell ref="EU24:FK24"/>
    <mergeCell ref="EU25:FK25"/>
    <mergeCell ref="DM31:EC31"/>
    <mergeCell ref="DM32:EC32"/>
    <mergeCell ref="DM33:EC33"/>
    <mergeCell ref="ED8:ET8"/>
    <mergeCell ref="ED9:ET9"/>
    <mergeCell ref="ED10:ET10"/>
    <mergeCell ref="ED11:ET11"/>
    <mergeCell ref="ED12:ET12"/>
    <mergeCell ref="ED13:ET13"/>
    <mergeCell ref="ED14:ET14"/>
    <mergeCell ref="ED15:ET15"/>
    <mergeCell ref="ED16:ET16"/>
    <mergeCell ref="ED17:ET17"/>
    <mergeCell ref="ED18:ET18"/>
    <mergeCell ref="ED19:ET19"/>
    <mergeCell ref="ED20:ET20"/>
    <mergeCell ref="ED21:ET21"/>
    <mergeCell ref="ED22:ET22"/>
    <mergeCell ref="ED23:ET23"/>
    <mergeCell ref="ED24:ET24"/>
    <mergeCell ref="ED25:ET25"/>
    <mergeCell ref="ED26:ET26"/>
    <mergeCell ref="ED27:ET27"/>
    <mergeCell ref="ED28:ET28"/>
    <mergeCell ref="CV32:DL32"/>
    <mergeCell ref="CV33:DL33"/>
    <mergeCell ref="DM9:EC9"/>
    <mergeCell ref="DM10:EC10"/>
    <mergeCell ref="DM11:EC11"/>
    <mergeCell ref="DM12:EC12"/>
    <mergeCell ref="DM13:EC13"/>
    <mergeCell ref="DM14:EC14"/>
    <mergeCell ref="DM15:EC15"/>
    <mergeCell ref="DM16:EC16"/>
    <mergeCell ref="DM17:EC17"/>
    <mergeCell ref="DM18:EC18"/>
    <mergeCell ref="DM19:EC19"/>
    <mergeCell ref="DM20:EC20"/>
    <mergeCell ref="DM21:EC21"/>
    <mergeCell ref="DM22:EC22"/>
    <mergeCell ref="DM23:EC23"/>
    <mergeCell ref="DM24:EC24"/>
    <mergeCell ref="DM25:EC25"/>
    <mergeCell ref="DM26:EC26"/>
    <mergeCell ref="DM27:EC27"/>
    <mergeCell ref="DM28:EC28"/>
    <mergeCell ref="DM29:EC29"/>
    <mergeCell ref="DM30:EC30"/>
    <mergeCell ref="CV23:DL23"/>
    <mergeCell ref="CV24:DL24"/>
    <mergeCell ref="CV25:DL25"/>
    <mergeCell ref="CV26:DL26"/>
    <mergeCell ref="CV27:DL27"/>
    <mergeCell ref="CV28:DL28"/>
    <mergeCell ref="CV29:DL29"/>
    <mergeCell ref="CV30:DL30"/>
    <mergeCell ref="CV31:DL31"/>
    <mergeCell ref="CE26:CU26"/>
    <mergeCell ref="CE27:CU27"/>
    <mergeCell ref="CE28:CU28"/>
    <mergeCell ref="CE29:CU29"/>
    <mergeCell ref="CE30:CU30"/>
    <mergeCell ref="CE31:CU31"/>
    <mergeCell ref="CE32:CU32"/>
    <mergeCell ref="CE33:CU33"/>
    <mergeCell ref="CV7:DL7"/>
    <mergeCell ref="CV8:DL8"/>
    <mergeCell ref="CV9:DL9"/>
    <mergeCell ref="CV10:DL10"/>
    <mergeCell ref="CV11:DL11"/>
    <mergeCell ref="CV12:DL12"/>
    <mergeCell ref="CV13:DL13"/>
    <mergeCell ref="CV14:DL14"/>
    <mergeCell ref="CV15:DL15"/>
    <mergeCell ref="CV16:DL16"/>
    <mergeCell ref="CV17:DL17"/>
    <mergeCell ref="CV18:DL18"/>
    <mergeCell ref="CV19:DL19"/>
    <mergeCell ref="CV20:DL20"/>
    <mergeCell ref="CV21:DL21"/>
    <mergeCell ref="CV22:DL22"/>
    <mergeCell ref="CE17:CU17"/>
    <mergeCell ref="CE18:CU18"/>
    <mergeCell ref="CE19:CU19"/>
    <mergeCell ref="CE20:CU20"/>
    <mergeCell ref="CE21:CU21"/>
    <mergeCell ref="CE22:CU22"/>
    <mergeCell ref="CE23:CU23"/>
    <mergeCell ref="CE24:CU24"/>
    <mergeCell ref="CE25:CU25"/>
    <mergeCell ref="A4:AE6"/>
    <mergeCell ref="B7:P9"/>
    <mergeCell ref="S7:AD7"/>
    <mergeCell ref="S8:AD8"/>
    <mergeCell ref="S9:AD9"/>
    <mergeCell ref="DM8:EC8"/>
    <mergeCell ref="EE4:ES5"/>
    <mergeCell ref="ED6:ET6"/>
    <mergeCell ref="CE9:CU9"/>
    <mergeCell ref="CE7:CU7"/>
    <mergeCell ref="ED7:ET7"/>
    <mergeCell ref="DN4:EB5"/>
    <mergeCell ref="DM6:EC6"/>
    <mergeCell ref="CE8:CU8"/>
    <mergeCell ref="DM7:EC7"/>
    <mergeCell ref="AF8:AV8"/>
    <mergeCell ref="AW8:BM8"/>
    <mergeCell ref="BN8:CD8"/>
    <mergeCell ref="AF9:AV9"/>
    <mergeCell ref="AW9:BM9"/>
    <mergeCell ref="BN9:CD9"/>
    <mergeCell ref="AF32:AV32"/>
    <mergeCell ref="AW32:BM32"/>
    <mergeCell ref="BN32:CD32"/>
    <mergeCell ref="AF33:AV33"/>
    <mergeCell ref="AW33:BM33"/>
    <mergeCell ref="BN33:CD33"/>
    <mergeCell ref="CE6:CU6"/>
    <mergeCell ref="GC6:GS6"/>
    <mergeCell ref="CF4:CT5"/>
    <mergeCell ref="CV6:DL6"/>
    <mergeCell ref="CW4:DK5"/>
    <mergeCell ref="EU6:FK6"/>
    <mergeCell ref="EV4:FJ5"/>
    <mergeCell ref="FM4:GA5"/>
    <mergeCell ref="FL6:GB6"/>
    <mergeCell ref="GD4:GR5"/>
    <mergeCell ref="GC7:GS7"/>
    <mergeCell ref="CE10:CU10"/>
    <mergeCell ref="CE11:CU11"/>
    <mergeCell ref="CE12:CU12"/>
    <mergeCell ref="CE13:CU13"/>
    <mergeCell ref="CE14:CU14"/>
    <mergeCell ref="CE15:CU15"/>
    <mergeCell ref="CE16:CU16"/>
    <mergeCell ref="AF29:AV29"/>
    <mergeCell ref="AW29:BM29"/>
    <mergeCell ref="BN29:CD29"/>
    <mergeCell ref="AF30:AV30"/>
    <mergeCell ref="AW30:BM30"/>
    <mergeCell ref="BN30:CD30"/>
    <mergeCell ref="AF31:AV31"/>
    <mergeCell ref="AW31:BM31"/>
    <mergeCell ref="BN31:CD31"/>
    <mergeCell ref="AF26:AV26"/>
    <mergeCell ref="AW26:BM26"/>
    <mergeCell ref="BN26:CD26"/>
    <mergeCell ref="AF27:AV27"/>
    <mergeCell ref="AW27:BM27"/>
    <mergeCell ref="BN27:CD27"/>
    <mergeCell ref="AF28:AV28"/>
    <mergeCell ref="AW28:BM28"/>
    <mergeCell ref="BN28:CD28"/>
    <mergeCell ref="AF23:AV23"/>
    <mergeCell ref="AW23:BM23"/>
    <mergeCell ref="BN23:CD23"/>
    <mergeCell ref="AF24:AV24"/>
    <mergeCell ref="AW24:BM24"/>
    <mergeCell ref="BN24:CD24"/>
    <mergeCell ref="AF25:AV25"/>
    <mergeCell ref="AW25:BM25"/>
    <mergeCell ref="BN25:CD25"/>
    <mergeCell ref="AF20:AV20"/>
    <mergeCell ref="AW20:BM20"/>
    <mergeCell ref="BN20:CD20"/>
    <mergeCell ref="AF21:AV21"/>
    <mergeCell ref="AW21:BM21"/>
    <mergeCell ref="BN21:CD21"/>
    <mergeCell ref="AF22:AV22"/>
    <mergeCell ref="AW22:BM22"/>
    <mergeCell ref="BN22:CD22"/>
    <mergeCell ref="AF17:AV17"/>
    <mergeCell ref="AW17:BM17"/>
    <mergeCell ref="BN17:CD17"/>
    <mergeCell ref="AF18:AV18"/>
    <mergeCell ref="AW18:BM18"/>
    <mergeCell ref="BN18:CD18"/>
    <mergeCell ref="AF19:AV19"/>
    <mergeCell ref="AW19:BM19"/>
    <mergeCell ref="BN19:CD19"/>
    <mergeCell ref="AF14:AV14"/>
    <mergeCell ref="AW14:BM14"/>
    <mergeCell ref="BN14:CD14"/>
    <mergeCell ref="AF15:AV15"/>
    <mergeCell ref="AW15:BM15"/>
    <mergeCell ref="BN15:CD15"/>
    <mergeCell ref="AF16:AV16"/>
    <mergeCell ref="AW16:BM16"/>
    <mergeCell ref="BN16:CD16"/>
    <mergeCell ref="AF11:AV11"/>
    <mergeCell ref="AW11:BM11"/>
    <mergeCell ref="BN11:CD11"/>
    <mergeCell ref="AF12:AV12"/>
    <mergeCell ref="AW12:BM12"/>
    <mergeCell ref="BN12:CD12"/>
    <mergeCell ref="AF13:AV13"/>
    <mergeCell ref="AW13:BM13"/>
    <mergeCell ref="BN13:CD13"/>
    <mergeCell ref="AF10:AV10"/>
    <mergeCell ref="AW10:BM10"/>
    <mergeCell ref="BN10:CD10"/>
    <mergeCell ref="AG4:AU5"/>
    <mergeCell ref="AX4:BL5"/>
    <mergeCell ref="BO4:CC5"/>
    <mergeCell ref="AF6:AV6"/>
    <mergeCell ref="AW6:BM6"/>
    <mergeCell ref="BN6:CD6"/>
    <mergeCell ref="AF7:AV7"/>
    <mergeCell ref="AW7:BM7"/>
    <mergeCell ref="BN7:CD7"/>
    <mergeCell ref="S11:AD11"/>
    <mergeCell ref="A10:D22"/>
    <mergeCell ref="F10:P12"/>
    <mergeCell ref="F13:P15"/>
    <mergeCell ref="F16:P18"/>
    <mergeCell ref="S12:AD12"/>
    <mergeCell ref="S13:AD13"/>
    <mergeCell ref="S14:AD14"/>
    <mergeCell ref="S15:AD15"/>
    <mergeCell ref="S16:AD16"/>
    <mergeCell ref="S10:AD10"/>
    <mergeCell ref="B23:L26"/>
    <mergeCell ref="N23:Q24"/>
    <mergeCell ref="S23:AD23"/>
    <mergeCell ref="S24:AD24"/>
    <mergeCell ref="O25:AD25"/>
    <mergeCell ref="F19:P21"/>
    <mergeCell ref="O26:AD26"/>
    <mergeCell ref="S17:AD17"/>
    <mergeCell ref="S18:AD18"/>
    <mergeCell ref="S19:AD19"/>
    <mergeCell ref="S20:AD20"/>
    <mergeCell ref="S21:AD21"/>
    <mergeCell ref="F22:AD22"/>
    <mergeCell ref="S29:AD29"/>
    <mergeCell ref="B30:P32"/>
    <mergeCell ref="S30:AD30"/>
    <mergeCell ref="S31:AD31"/>
    <mergeCell ref="S32:AD32"/>
    <mergeCell ref="C33:AC33"/>
    <mergeCell ref="B27:P29"/>
    <mergeCell ref="S27:AD27"/>
    <mergeCell ref="S28:AD28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4" firstPageNumber="10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view="pageBreakPreview" zoomScaleNormal="110" zoomScaleSheetLayoutView="100" workbookViewId="0">
      <pane xSplit="31" ySplit="6" topLeftCell="AF7" activePane="bottomRight" state="frozen"/>
      <selection activeCell="CE14" sqref="CE14:CU14"/>
      <selection pane="topRight" activeCell="CE14" sqref="CE14:CU14"/>
      <selection pane="bottomLeft" activeCell="CE14" sqref="CE14:CU14"/>
      <selection pane="bottomRight" activeCell="CE14" sqref="CE14:CU14"/>
    </sheetView>
  </sheetViews>
  <sheetFormatPr defaultColWidth="0.6640625" defaultRowHeight="19.5" customHeight="1"/>
  <cols>
    <col min="1" max="15" width="0.6640625" style="1" customWidth="1"/>
    <col min="16" max="22" width="0.6640625" style="3" customWidth="1"/>
    <col min="23" max="27" width="0.6640625" style="1" customWidth="1"/>
    <col min="28" max="28" width="0.6640625" style="3" customWidth="1"/>
    <col min="29" max="166" width="0.6640625" style="1" customWidth="1"/>
    <col min="167" max="167" width="0.6640625" style="3" customWidth="1"/>
    <col min="168" max="171" width="0.6640625" style="1" customWidth="1"/>
    <col min="172" max="172" width="0.6640625" style="3" customWidth="1"/>
    <col min="173" max="16384" width="0.6640625" style="1"/>
  </cols>
  <sheetData>
    <row r="1" spans="1:256" ht="19.5" customHeight="1">
      <c r="A1" s="22"/>
      <c r="B1" s="22"/>
      <c r="C1" s="22"/>
      <c r="D1" s="22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4"/>
      <c r="CR1" s="34"/>
      <c r="CS1" s="34"/>
      <c r="CT1" s="34"/>
      <c r="CU1" s="3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3" t="s">
        <v>40</v>
      </c>
      <c r="FY1" s="3" t="s">
        <v>40</v>
      </c>
      <c r="FZ1" s="3" t="s">
        <v>40</v>
      </c>
      <c r="GA1" s="3" t="s">
        <v>40</v>
      </c>
      <c r="GB1" s="3" t="s">
        <v>40</v>
      </c>
      <c r="GC1" s="3" t="s">
        <v>40</v>
      </c>
      <c r="GD1" s="3" t="s">
        <v>40</v>
      </c>
      <c r="GE1" s="3" t="s">
        <v>40</v>
      </c>
      <c r="GF1" s="3" t="s">
        <v>40</v>
      </c>
      <c r="GG1" s="3"/>
      <c r="GH1" s="3"/>
      <c r="GI1" s="3"/>
      <c r="GJ1" s="3" t="s">
        <v>40</v>
      </c>
      <c r="GK1" s="3" t="s">
        <v>40</v>
      </c>
      <c r="GL1" s="3" t="s">
        <v>40</v>
      </c>
      <c r="GM1" s="3" t="s">
        <v>40</v>
      </c>
      <c r="GN1" s="3" t="s">
        <v>40</v>
      </c>
      <c r="GO1" s="3" t="s">
        <v>40</v>
      </c>
      <c r="GP1" s="3" t="s">
        <v>40</v>
      </c>
      <c r="GQ1" s="3" t="s">
        <v>40</v>
      </c>
      <c r="GR1" s="3" t="s">
        <v>40</v>
      </c>
      <c r="GS1" s="3" t="s">
        <v>40</v>
      </c>
    </row>
    <row r="2" spans="1:256" ht="19.5" customHeight="1">
      <c r="A2" s="22"/>
      <c r="B2" s="22"/>
      <c r="C2" s="22"/>
      <c r="D2" s="2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4"/>
      <c r="CR2" s="34"/>
      <c r="CS2" s="34"/>
      <c r="CT2" s="34"/>
      <c r="CU2" s="34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</row>
    <row r="3" spans="1:256" ht="19.5" customHeight="1" thickBot="1">
      <c r="A3" s="1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  <c r="AC3" s="20"/>
      <c r="AD3" s="20"/>
      <c r="AE3" s="20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</row>
    <row r="4" spans="1:256" s="38" customFormat="1" ht="25.5" customHeight="1">
      <c r="A4" s="208" t="s">
        <v>12</v>
      </c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3"/>
      <c r="AG4" s="206" t="s">
        <v>142</v>
      </c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6"/>
      <c r="AW4" s="5"/>
      <c r="AX4" s="172" t="s">
        <v>143</v>
      </c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24"/>
      <c r="BN4" s="5"/>
      <c r="BO4" s="172" t="s">
        <v>144</v>
      </c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53"/>
      <c r="CE4" s="23"/>
      <c r="CF4" s="206" t="s">
        <v>145</v>
      </c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4"/>
      <c r="CV4" s="27"/>
      <c r="CW4" s="206" t="s">
        <v>147</v>
      </c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40"/>
      <c r="DM4" s="41"/>
      <c r="DN4" s="172" t="s">
        <v>148</v>
      </c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8"/>
      <c r="ED4" s="7"/>
      <c r="EE4" s="172" t="s">
        <v>150</v>
      </c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8"/>
      <c r="EU4" s="29"/>
      <c r="EV4" s="172" t="s">
        <v>151</v>
      </c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28"/>
      <c r="FL4" s="5"/>
      <c r="FM4" s="172" t="s">
        <v>156</v>
      </c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4"/>
      <c r="GC4" s="23"/>
      <c r="GD4" s="206" t="s">
        <v>152</v>
      </c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30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4"/>
      <c r="AF5" s="11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9"/>
      <c r="AW5" s="1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4"/>
      <c r="BN5" s="1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9"/>
      <c r="CE5" s="11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10"/>
      <c r="CV5" s="12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43"/>
      <c r="DM5" s="44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0"/>
      <c r="ED5" s="12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0"/>
      <c r="EU5" s="11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0"/>
      <c r="FL5" s="11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0"/>
      <c r="GC5" s="11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6"/>
    </row>
    <row r="6" spans="1:256" s="3" customFormat="1" ht="14.25" customHeight="1" thickBot="1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7"/>
      <c r="AF6" s="190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9"/>
      <c r="AW6" s="190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9"/>
      <c r="BN6" s="190" t="s">
        <v>98</v>
      </c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90" t="s">
        <v>146</v>
      </c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9"/>
      <c r="CV6" s="190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9"/>
      <c r="DM6" s="190" t="s">
        <v>149</v>
      </c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9"/>
      <c r="ED6" s="190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9"/>
      <c r="EU6" s="190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9"/>
      <c r="FL6" s="190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9"/>
      <c r="GC6" s="218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20"/>
    </row>
    <row r="7" spans="1:256" s="148" customFormat="1" ht="16.5" customHeight="1">
      <c r="A7" s="130"/>
      <c r="B7" s="172" t="s">
        <v>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31"/>
      <c r="R7" s="132"/>
      <c r="S7" s="171" t="s">
        <v>42</v>
      </c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71"/>
      <c r="AF7" s="192">
        <v>234436</v>
      </c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>
        <v>83</v>
      </c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>
        <v>65</v>
      </c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>
        <v>101</v>
      </c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>
        <v>55</v>
      </c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>
        <v>231185</v>
      </c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>
        <v>294</v>
      </c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>
        <v>1</v>
      </c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>
        <v>209</v>
      </c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>
        <v>2388762</v>
      </c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7"/>
    </row>
    <row r="8" spans="1:256" s="148" customFormat="1" ht="16.5" customHeight="1">
      <c r="A8" s="13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34"/>
      <c r="R8" s="135"/>
      <c r="S8" s="158" t="s">
        <v>72</v>
      </c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79"/>
      <c r="AF8" s="201">
        <v>39141697</v>
      </c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>
        <v>110614</v>
      </c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>
        <v>142430</v>
      </c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192">
        <v>1157691</v>
      </c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>
        <v>1244124</v>
      </c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>
        <v>35955728</v>
      </c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>
        <v>52615</v>
      </c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201">
        <v>125</v>
      </c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192">
        <v>41616</v>
      </c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>
        <v>1408455594</v>
      </c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7"/>
    </row>
    <row r="9" spans="1:256" s="148" customFormat="1" ht="16.5" customHeight="1">
      <c r="A9" s="136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37"/>
      <c r="R9" s="135"/>
      <c r="S9" s="158" t="s">
        <v>41</v>
      </c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79"/>
      <c r="AF9" s="201">
        <f t="shared" ref="AF9:CE9" si="0">SUM(AF7,AF8)</f>
        <v>39376133</v>
      </c>
      <c r="AG9" s="201">
        <v>39822539</v>
      </c>
      <c r="AH9" s="201">
        <v>39822539</v>
      </c>
      <c r="AI9" s="201">
        <v>39822539</v>
      </c>
      <c r="AJ9" s="201">
        <v>39822539</v>
      </c>
      <c r="AK9" s="201">
        <v>39822539</v>
      </c>
      <c r="AL9" s="201">
        <v>39822539</v>
      </c>
      <c r="AM9" s="201">
        <v>39822539</v>
      </c>
      <c r="AN9" s="201">
        <v>39822539</v>
      </c>
      <c r="AO9" s="201">
        <v>39822539</v>
      </c>
      <c r="AP9" s="201">
        <v>39822539</v>
      </c>
      <c r="AQ9" s="201">
        <v>39822539</v>
      </c>
      <c r="AR9" s="201">
        <v>39822539</v>
      </c>
      <c r="AS9" s="201">
        <v>39822539</v>
      </c>
      <c r="AT9" s="201">
        <v>39822539</v>
      </c>
      <c r="AU9" s="201">
        <v>39822539</v>
      </c>
      <c r="AV9" s="201">
        <v>39822539</v>
      </c>
      <c r="AW9" s="201">
        <f t="shared" si="0"/>
        <v>110697</v>
      </c>
      <c r="AX9" s="201">
        <v>39822539</v>
      </c>
      <c r="AY9" s="201">
        <v>39822539</v>
      </c>
      <c r="AZ9" s="201">
        <v>39822539</v>
      </c>
      <c r="BA9" s="201">
        <v>39822539</v>
      </c>
      <c r="BB9" s="201">
        <v>39822539</v>
      </c>
      <c r="BC9" s="201">
        <v>39822539</v>
      </c>
      <c r="BD9" s="201">
        <v>39822539</v>
      </c>
      <c r="BE9" s="201">
        <v>39822539</v>
      </c>
      <c r="BF9" s="201">
        <v>39822539</v>
      </c>
      <c r="BG9" s="201">
        <v>39822539</v>
      </c>
      <c r="BH9" s="201">
        <v>39822539</v>
      </c>
      <c r="BI9" s="201">
        <v>39822539</v>
      </c>
      <c r="BJ9" s="201">
        <v>39822539</v>
      </c>
      <c r="BK9" s="201">
        <v>39822539</v>
      </c>
      <c r="BL9" s="201">
        <v>39822539</v>
      </c>
      <c r="BM9" s="201">
        <v>39822539</v>
      </c>
      <c r="BN9" s="201">
        <f t="shared" si="0"/>
        <v>142495</v>
      </c>
      <c r="BO9" s="201">
        <v>39822539</v>
      </c>
      <c r="BP9" s="201">
        <v>39822539</v>
      </c>
      <c r="BQ9" s="201">
        <v>39822539</v>
      </c>
      <c r="BR9" s="201">
        <v>39822539</v>
      </c>
      <c r="BS9" s="201">
        <v>39822539</v>
      </c>
      <c r="BT9" s="201">
        <v>39822539</v>
      </c>
      <c r="BU9" s="201">
        <v>39822539</v>
      </c>
      <c r="BV9" s="201">
        <v>39822539</v>
      </c>
      <c r="BW9" s="201">
        <v>39822539</v>
      </c>
      <c r="BX9" s="201">
        <v>39822539</v>
      </c>
      <c r="BY9" s="201">
        <v>39822539</v>
      </c>
      <c r="BZ9" s="201">
        <v>39822539</v>
      </c>
      <c r="CA9" s="201">
        <v>39822539</v>
      </c>
      <c r="CB9" s="201">
        <v>39822539</v>
      </c>
      <c r="CC9" s="201">
        <v>39822539</v>
      </c>
      <c r="CD9" s="201">
        <v>39822539</v>
      </c>
      <c r="CE9" s="192">
        <f t="shared" si="0"/>
        <v>1157792</v>
      </c>
      <c r="CF9" s="192">
        <v>39822539</v>
      </c>
      <c r="CG9" s="192">
        <v>39822539</v>
      </c>
      <c r="CH9" s="192">
        <v>39822539</v>
      </c>
      <c r="CI9" s="192">
        <v>39822539</v>
      </c>
      <c r="CJ9" s="192">
        <v>39822539</v>
      </c>
      <c r="CK9" s="192">
        <v>39822539</v>
      </c>
      <c r="CL9" s="192">
        <v>39822539</v>
      </c>
      <c r="CM9" s="192">
        <v>39822539</v>
      </c>
      <c r="CN9" s="192">
        <v>39822539</v>
      </c>
      <c r="CO9" s="192">
        <v>39822539</v>
      </c>
      <c r="CP9" s="192">
        <v>39822539</v>
      </c>
      <c r="CQ9" s="192">
        <v>39822539</v>
      </c>
      <c r="CR9" s="192">
        <v>39822539</v>
      </c>
      <c r="CS9" s="192">
        <v>39822539</v>
      </c>
      <c r="CT9" s="192">
        <v>39822539</v>
      </c>
      <c r="CU9" s="192">
        <v>39822539</v>
      </c>
      <c r="CV9" s="192">
        <f t="shared" ref="CV9:EU9" si="1">SUM(CV7,CV8)</f>
        <v>1244179</v>
      </c>
      <c r="CW9" s="192">
        <v>39822539</v>
      </c>
      <c r="CX9" s="192">
        <v>39822539</v>
      </c>
      <c r="CY9" s="192">
        <v>39822539</v>
      </c>
      <c r="CZ9" s="192">
        <v>39822539</v>
      </c>
      <c r="DA9" s="192">
        <v>39822539</v>
      </c>
      <c r="DB9" s="192">
        <v>39822539</v>
      </c>
      <c r="DC9" s="192">
        <v>39822539</v>
      </c>
      <c r="DD9" s="192">
        <v>39822539</v>
      </c>
      <c r="DE9" s="192">
        <v>39822539</v>
      </c>
      <c r="DF9" s="192">
        <v>39822539</v>
      </c>
      <c r="DG9" s="192">
        <v>39822539</v>
      </c>
      <c r="DH9" s="192">
        <v>39822539</v>
      </c>
      <c r="DI9" s="192">
        <v>39822539</v>
      </c>
      <c r="DJ9" s="192">
        <v>39822539</v>
      </c>
      <c r="DK9" s="192">
        <v>39822539</v>
      </c>
      <c r="DL9" s="192">
        <v>39822539</v>
      </c>
      <c r="DM9" s="192">
        <f t="shared" si="1"/>
        <v>36186913</v>
      </c>
      <c r="DN9" s="192">
        <v>39822539</v>
      </c>
      <c r="DO9" s="192">
        <v>39822539</v>
      </c>
      <c r="DP9" s="192">
        <v>39822539</v>
      </c>
      <c r="DQ9" s="192">
        <v>39822539</v>
      </c>
      <c r="DR9" s="192">
        <v>39822539</v>
      </c>
      <c r="DS9" s="192">
        <v>39822539</v>
      </c>
      <c r="DT9" s="192">
        <v>39822539</v>
      </c>
      <c r="DU9" s="192">
        <v>39822539</v>
      </c>
      <c r="DV9" s="192">
        <v>39822539</v>
      </c>
      <c r="DW9" s="192">
        <v>39822539</v>
      </c>
      <c r="DX9" s="192">
        <v>39822539</v>
      </c>
      <c r="DY9" s="192">
        <v>39822539</v>
      </c>
      <c r="DZ9" s="192">
        <v>39822539</v>
      </c>
      <c r="EA9" s="192">
        <v>39822539</v>
      </c>
      <c r="EB9" s="192">
        <v>39822539</v>
      </c>
      <c r="EC9" s="192">
        <v>39822539</v>
      </c>
      <c r="ED9" s="192">
        <f t="shared" si="1"/>
        <v>52909</v>
      </c>
      <c r="EE9" s="192">
        <v>39822539</v>
      </c>
      <c r="EF9" s="192">
        <v>39822539</v>
      </c>
      <c r="EG9" s="192">
        <v>39822539</v>
      </c>
      <c r="EH9" s="192">
        <v>39822539</v>
      </c>
      <c r="EI9" s="192">
        <v>39822539</v>
      </c>
      <c r="EJ9" s="192">
        <v>39822539</v>
      </c>
      <c r="EK9" s="192">
        <v>39822539</v>
      </c>
      <c r="EL9" s="192">
        <v>39822539</v>
      </c>
      <c r="EM9" s="192">
        <v>39822539</v>
      </c>
      <c r="EN9" s="192">
        <v>39822539</v>
      </c>
      <c r="EO9" s="192">
        <v>39822539</v>
      </c>
      <c r="EP9" s="192">
        <v>39822539</v>
      </c>
      <c r="EQ9" s="192">
        <v>39822539</v>
      </c>
      <c r="ER9" s="192">
        <v>39822539</v>
      </c>
      <c r="ES9" s="192">
        <v>39822539</v>
      </c>
      <c r="ET9" s="192">
        <v>39822539</v>
      </c>
      <c r="EU9" s="201">
        <f t="shared" si="1"/>
        <v>126</v>
      </c>
      <c r="EV9" s="201">
        <v>39822539</v>
      </c>
      <c r="EW9" s="201">
        <v>39822539</v>
      </c>
      <c r="EX9" s="201">
        <v>39822539</v>
      </c>
      <c r="EY9" s="201">
        <v>39822539</v>
      </c>
      <c r="EZ9" s="201">
        <v>39822539</v>
      </c>
      <c r="FA9" s="201">
        <v>39822539</v>
      </c>
      <c r="FB9" s="201">
        <v>39822539</v>
      </c>
      <c r="FC9" s="201">
        <v>39822539</v>
      </c>
      <c r="FD9" s="201">
        <v>39822539</v>
      </c>
      <c r="FE9" s="201">
        <v>39822539</v>
      </c>
      <c r="FF9" s="201">
        <v>39822539</v>
      </c>
      <c r="FG9" s="201">
        <v>39822539</v>
      </c>
      <c r="FH9" s="201">
        <v>39822539</v>
      </c>
      <c r="FI9" s="201">
        <v>39822539</v>
      </c>
      <c r="FJ9" s="201">
        <v>39822539</v>
      </c>
      <c r="FK9" s="201">
        <v>39822539</v>
      </c>
      <c r="FL9" s="192">
        <f t="shared" ref="FL9:GC9" si="2">SUM(FL7,FL8)</f>
        <v>41825</v>
      </c>
      <c r="FM9" s="192">
        <v>39822539</v>
      </c>
      <c r="FN9" s="192">
        <v>39822539</v>
      </c>
      <c r="FO9" s="192">
        <v>39822539</v>
      </c>
      <c r="FP9" s="192">
        <v>39822539</v>
      </c>
      <c r="FQ9" s="192">
        <v>39822539</v>
      </c>
      <c r="FR9" s="192">
        <v>39822539</v>
      </c>
      <c r="FS9" s="192">
        <v>39822539</v>
      </c>
      <c r="FT9" s="192">
        <v>39822539</v>
      </c>
      <c r="FU9" s="192">
        <v>39822539</v>
      </c>
      <c r="FV9" s="192">
        <v>39822539</v>
      </c>
      <c r="FW9" s="192">
        <v>39822539</v>
      </c>
      <c r="FX9" s="192">
        <v>39822539</v>
      </c>
      <c r="FY9" s="192">
        <v>39822539</v>
      </c>
      <c r="FZ9" s="192">
        <v>39822539</v>
      </c>
      <c r="GA9" s="192">
        <v>39822539</v>
      </c>
      <c r="GB9" s="192">
        <v>39822539</v>
      </c>
      <c r="GC9" s="192">
        <f t="shared" si="2"/>
        <v>1410844356</v>
      </c>
      <c r="GD9" s="192">
        <v>39822539</v>
      </c>
      <c r="GE9" s="192">
        <v>39822539</v>
      </c>
      <c r="GF9" s="192">
        <v>39822539</v>
      </c>
      <c r="GG9" s="192">
        <v>39822539</v>
      </c>
      <c r="GH9" s="192">
        <v>39822539</v>
      </c>
      <c r="GI9" s="192">
        <v>39822539</v>
      </c>
      <c r="GJ9" s="192">
        <v>39822539</v>
      </c>
      <c r="GK9" s="192">
        <v>39822539</v>
      </c>
      <c r="GL9" s="192">
        <v>39822539</v>
      </c>
      <c r="GM9" s="192">
        <v>39822539</v>
      </c>
      <c r="GN9" s="192">
        <v>39822539</v>
      </c>
      <c r="GO9" s="192">
        <v>39822539</v>
      </c>
      <c r="GP9" s="192">
        <v>39822539</v>
      </c>
      <c r="GQ9" s="192">
        <v>39822539</v>
      </c>
      <c r="GR9" s="192">
        <v>39822539</v>
      </c>
      <c r="GS9" s="197">
        <v>39822539</v>
      </c>
    </row>
    <row r="10" spans="1:256" s="148" customFormat="1" ht="16.5" customHeight="1">
      <c r="A10" s="204" t="s">
        <v>4</v>
      </c>
      <c r="B10" s="205"/>
      <c r="C10" s="205"/>
      <c r="D10" s="205"/>
      <c r="E10" s="51"/>
      <c r="F10" s="177" t="s">
        <v>79</v>
      </c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52"/>
      <c r="R10" s="138"/>
      <c r="S10" s="161" t="s">
        <v>42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87"/>
      <c r="AF10" s="192">
        <v>848520</v>
      </c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>
        <v>39</v>
      </c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>
        <v>2</v>
      </c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>
        <v>3</v>
      </c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>
        <v>3</v>
      </c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>
        <v>830761</v>
      </c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>
        <v>18</v>
      </c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>
        <v>8468</v>
      </c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>
        <v>0</v>
      </c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>
        <v>22410094</v>
      </c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7"/>
    </row>
    <row r="11" spans="1:256" s="148" customFormat="1" ht="16.5" customHeight="1">
      <c r="A11" s="204"/>
      <c r="B11" s="205"/>
      <c r="C11" s="205"/>
      <c r="D11" s="205"/>
      <c r="E11" s="1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39"/>
      <c r="R11" s="95"/>
      <c r="S11" s="158" t="s">
        <v>72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79"/>
      <c r="AF11" s="201">
        <v>2804730</v>
      </c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>
        <v>21849</v>
      </c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>
        <v>943</v>
      </c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192">
        <v>2347</v>
      </c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>
        <v>1537</v>
      </c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>
        <v>2580794</v>
      </c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>
        <v>259</v>
      </c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201">
        <v>739</v>
      </c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192">
        <v>0</v>
      </c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>
        <v>39703757</v>
      </c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7"/>
    </row>
    <row r="12" spans="1:256" s="148" customFormat="1" ht="16.5" customHeight="1">
      <c r="A12" s="204"/>
      <c r="B12" s="205"/>
      <c r="C12" s="205"/>
      <c r="D12" s="205"/>
      <c r="E12" s="86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40"/>
      <c r="R12" s="95"/>
      <c r="S12" s="158" t="s">
        <v>41</v>
      </c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79"/>
      <c r="AF12" s="192">
        <f t="shared" ref="AF12" si="3">SUM(AF10,AF11)</f>
        <v>3653250</v>
      </c>
      <c r="AG12" s="192">
        <v>39822539</v>
      </c>
      <c r="AH12" s="192">
        <v>39822539</v>
      </c>
      <c r="AI12" s="192">
        <v>39822539</v>
      </c>
      <c r="AJ12" s="192">
        <v>39822539</v>
      </c>
      <c r="AK12" s="192">
        <v>39822539</v>
      </c>
      <c r="AL12" s="192">
        <v>39822539</v>
      </c>
      <c r="AM12" s="192">
        <v>39822539</v>
      </c>
      <c r="AN12" s="192">
        <v>39822539</v>
      </c>
      <c r="AO12" s="192">
        <v>39822539</v>
      </c>
      <c r="AP12" s="192">
        <v>39822539</v>
      </c>
      <c r="AQ12" s="192">
        <v>39822539</v>
      </c>
      <c r="AR12" s="192">
        <v>39822539</v>
      </c>
      <c r="AS12" s="192">
        <v>39822539</v>
      </c>
      <c r="AT12" s="192">
        <v>39822539</v>
      </c>
      <c r="AU12" s="192">
        <v>39822539</v>
      </c>
      <c r="AV12" s="192">
        <v>39822539</v>
      </c>
      <c r="AW12" s="192">
        <f t="shared" ref="AW12" si="4">SUM(AW10,AW11)</f>
        <v>21888</v>
      </c>
      <c r="AX12" s="192">
        <v>39822539</v>
      </c>
      <c r="AY12" s="192">
        <v>39822539</v>
      </c>
      <c r="AZ12" s="192">
        <v>39822539</v>
      </c>
      <c r="BA12" s="192">
        <v>39822539</v>
      </c>
      <c r="BB12" s="192">
        <v>39822539</v>
      </c>
      <c r="BC12" s="192">
        <v>39822539</v>
      </c>
      <c r="BD12" s="192">
        <v>39822539</v>
      </c>
      <c r="BE12" s="192">
        <v>39822539</v>
      </c>
      <c r="BF12" s="192">
        <v>39822539</v>
      </c>
      <c r="BG12" s="192">
        <v>39822539</v>
      </c>
      <c r="BH12" s="192">
        <v>39822539</v>
      </c>
      <c r="BI12" s="192">
        <v>39822539</v>
      </c>
      <c r="BJ12" s="192">
        <v>39822539</v>
      </c>
      <c r="BK12" s="192">
        <v>39822539</v>
      </c>
      <c r="BL12" s="192">
        <v>39822539</v>
      </c>
      <c r="BM12" s="192">
        <v>39822539</v>
      </c>
      <c r="BN12" s="192">
        <f t="shared" ref="BN12" si="5">SUM(BN10,BN11)</f>
        <v>945</v>
      </c>
      <c r="BO12" s="192">
        <v>39822539</v>
      </c>
      <c r="BP12" s="192">
        <v>39822539</v>
      </c>
      <c r="BQ12" s="192">
        <v>39822539</v>
      </c>
      <c r="BR12" s="192">
        <v>39822539</v>
      </c>
      <c r="BS12" s="192">
        <v>39822539</v>
      </c>
      <c r="BT12" s="192">
        <v>39822539</v>
      </c>
      <c r="BU12" s="192">
        <v>39822539</v>
      </c>
      <c r="BV12" s="192">
        <v>39822539</v>
      </c>
      <c r="BW12" s="192">
        <v>39822539</v>
      </c>
      <c r="BX12" s="192">
        <v>39822539</v>
      </c>
      <c r="BY12" s="192">
        <v>39822539</v>
      </c>
      <c r="BZ12" s="192">
        <v>39822539</v>
      </c>
      <c r="CA12" s="192">
        <v>39822539</v>
      </c>
      <c r="CB12" s="192">
        <v>39822539</v>
      </c>
      <c r="CC12" s="192">
        <v>39822539</v>
      </c>
      <c r="CD12" s="192">
        <v>39822539</v>
      </c>
      <c r="CE12" s="192">
        <f t="shared" ref="CE12" si="6">SUM(CE10,CE11)</f>
        <v>2350</v>
      </c>
      <c r="CF12" s="192">
        <v>39822539</v>
      </c>
      <c r="CG12" s="192">
        <v>39822539</v>
      </c>
      <c r="CH12" s="192">
        <v>39822539</v>
      </c>
      <c r="CI12" s="192">
        <v>39822539</v>
      </c>
      <c r="CJ12" s="192">
        <v>39822539</v>
      </c>
      <c r="CK12" s="192">
        <v>39822539</v>
      </c>
      <c r="CL12" s="192">
        <v>39822539</v>
      </c>
      <c r="CM12" s="192">
        <v>39822539</v>
      </c>
      <c r="CN12" s="192">
        <v>39822539</v>
      </c>
      <c r="CO12" s="192">
        <v>39822539</v>
      </c>
      <c r="CP12" s="192">
        <v>39822539</v>
      </c>
      <c r="CQ12" s="192">
        <v>39822539</v>
      </c>
      <c r="CR12" s="192">
        <v>39822539</v>
      </c>
      <c r="CS12" s="192">
        <v>39822539</v>
      </c>
      <c r="CT12" s="192">
        <v>39822539</v>
      </c>
      <c r="CU12" s="192">
        <v>39822539</v>
      </c>
      <c r="CV12" s="192">
        <f t="shared" ref="CV12" si="7">SUM(CV10,CV11)</f>
        <v>1540</v>
      </c>
      <c r="CW12" s="192">
        <v>39822539</v>
      </c>
      <c r="CX12" s="192">
        <v>39822539</v>
      </c>
      <c r="CY12" s="192">
        <v>39822539</v>
      </c>
      <c r="CZ12" s="192">
        <v>39822539</v>
      </c>
      <c r="DA12" s="192">
        <v>39822539</v>
      </c>
      <c r="DB12" s="192">
        <v>39822539</v>
      </c>
      <c r="DC12" s="192">
        <v>39822539</v>
      </c>
      <c r="DD12" s="192">
        <v>39822539</v>
      </c>
      <c r="DE12" s="192">
        <v>39822539</v>
      </c>
      <c r="DF12" s="192">
        <v>39822539</v>
      </c>
      <c r="DG12" s="192">
        <v>39822539</v>
      </c>
      <c r="DH12" s="192">
        <v>39822539</v>
      </c>
      <c r="DI12" s="192">
        <v>39822539</v>
      </c>
      <c r="DJ12" s="192">
        <v>39822539</v>
      </c>
      <c r="DK12" s="192">
        <v>39822539</v>
      </c>
      <c r="DL12" s="192">
        <v>39822539</v>
      </c>
      <c r="DM12" s="192">
        <f t="shared" ref="DM12" si="8">SUM(DM10,DM11)</f>
        <v>3411555</v>
      </c>
      <c r="DN12" s="192">
        <v>39822539</v>
      </c>
      <c r="DO12" s="192">
        <v>39822539</v>
      </c>
      <c r="DP12" s="192">
        <v>39822539</v>
      </c>
      <c r="DQ12" s="192">
        <v>39822539</v>
      </c>
      <c r="DR12" s="192">
        <v>39822539</v>
      </c>
      <c r="DS12" s="192">
        <v>39822539</v>
      </c>
      <c r="DT12" s="192">
        <v>39822539</v>
      </c>
      <c r="DU12" s="192">
        <v>39822539</v>
      </c>
      <c r="DV12" s="192">
        <v>39822539</v>
      </c>
      <c r="DW12" s="192">
        <v>39822539</v>
      </c>
      <c r="DX12" s="192">
        <v>39822539</v>
      </c>
      <c r="DY12" s="192">
        <v>39822539</v>
      </c>
      <c r="DZ12" s="192">
        <v>39822539</v>
      </c>
      <c r="EA12" s="192">
        <v>39822539</v>
      </c>
      <c r="EB12" s="192">
        <v>39822539</v>
      </c>
      <c r="EC12" s="192">
        <v>39822539</v>
      </c>
      <c r="ED12" s="192">
        <f t="shared" ref="ED12" si="9">SUM(ED10,ED11)</f>
        <v>277</v>
      </c>
      <c r="EE12" s="192">
        <v>39822539</v>
      </c>
      <c r="EF12" s="192">
        <v>39822539</v>
      </c>
      <c r="EG12" s="192">
        <v>39822539</v>
      </c>
      <c r="EH12" s="192">
        <v>39822539</v>
      </c>
      <c r="EI12" s="192">
        <v>39822539</v>
      </c>
      <c r="EJ12" s="192">
        <v>39822539</v>
      </c>
      <c r="EK12" s="192">
        <v>39822539</v>
      </c>
      <c r="EL12" s="192">
        <v>39822539</v>
      </c>
      <c r="EM12" s="192">
        <v>39822539</v>
      </c>
      <c r="EN12" s="192">
        <v>39822539</v>
      </c>
      <c r="EO12" s="192">
        <v>39822539</v>
      </c>
      <c r="EP12" s="192">
        <v>39822539</v>
      </c>
      <c r="EQ12" s="192">
        <v>39822539</v>
      </c>
      <c r="ER12" s="192">
        <v>39822539</v>
      </c>
      <c r="ES12" s="192">
        <v>39822539</v>
      </c>
      <c r="ET12" s="192">
        <v>39822539</v>
      </c>
      <c r="EU12" s="192">
        <f t="shared" ref="EU12" si="10">SUM(EU10,EU11)</f>
        <v>9207</v>
      </c>
      <c r="EV12" s="192">
        <v>39822539</v>
      </c>
      <c r="EW12" s="192">
        <v>39822539</v>
      </c>
      <c r="EX12" s="192">
        <v>39822539</v>
      </c>
      <c r="EY12" s="192">
        <v>39822539</v>
      </c>
      <c r="EZ12" s="192">
        <v>39822539</v>
      </c>
      <c r="FA12" s="192">
        <v>39822539</v>
      </c>
      <c r="FB12" s="192">
        <v>39822539</v>
      </c>
      <c r="FC12" s="192">
        <v>39822539</v>
      </c>
      <c r="FD12" s="192">
        <v>39822539</v>
      </c>
      <c r="FE12" s="192">
        <v>39822539</v>
      </c>
      <c r="FF12" s="192">
        <v>39822539</v>
      </c>
      <c r="FG12" s="192">
        <v>39822539</v>
      </c>
      <c r="FH12" s="192">
        <v>39822539</v>
      </c>
      <c r="FI12" s="192">
        <v>39822539</v>
      </c>
      <c r="FJ12" s="192">
        <v>39822539</v>
      </c>
      <c r="FK12" s="192">
        <v>39822539</v>
      </c>
      <c r="FL12" s="192">
        <f t="shared" ref="FL12" si="11">SUM(FL10,FL11)</f>
        <v>0</v>
      </c>
      <c r="FM12" s="192">
        <v>39822539</v>
      </c>
      <c r="FN12" s="192">
        <v>39822539</v>
      </c>
      <c r="FO12" s="192">
        <v>39822539</v>
      </c>
      <c r="FP12" s="192">
        <v>39822539</v>
      </c>
      <c r="FQ12" s="192">
        <v>39822539</v>
      </c>
      <c r="FR12" s="192">
        <v>39822539</v>
      </c>
      <c r="FS12" s="192">
        <v>39822539</v>
      </c>
      <c r="FT12" s="192">
        <v>39822539</v>
      </c>
      <c r="FU12" s="192">
        <v>39822539</v>
      </c>
      <c r="FV12" s="192">
        <v>39822539</v>
      </c>
      <c r="FW12" s="192">
        <v>39822539</v>
      </c>
      <c r="FX12" s="192">
        <v>39822539</v>
      </c>
      <c r="FY12" s="192">
        <v>39822539</v>
      </c>
      <c r="FZ12" s="192">
        <v>39822539</v>
      </c>
      <c r="GA12" s="192">
        <v>39822539</v>
      </c>
      <c r="GB12" s="192">
        <v>39822539</v>
      </c>
      <c r="GC12" s="192">
        <f t="shared" ref="GC12" si="12">SUM(GC10,GC11)</f>
        <v>62113851</v>
      </c>
      <c r="GD12" s="192">
        <v>39822539</v>
      </c>
      <c r="GE12" s="192">
        <v>39822539</v>
      </c>
      <c r="GF12" s="192">
        <v>39822539</v>
      </c>
      <c r="GG12" s="192">
        <v>39822539</v>
      </c>
      <c r="GH12" s="192">
        <v>39822539</v>
      </c>
      <c r="GI12" s="192">
        <v>39822539</v>
      </c>
      <c r="GJ12" s="192">
        <v>39822539</v>
      </c>
      <c r="GK12" s="192">
        <v>39822539</v>
      </c>
      <c r="GL12" s="192">
        <v>39822539</v>
      </c>
      <c r="GM12" s="192">
        <v>39822539</v>
      </c>
      <c r="GN12" s="192">
        <v>39822539</v>
      </c>
      <c r="GO12" s="192">
        <v>39822539</v>
      </c>
      <c r="GP12" s="192">
        <v>39822539</v>
      </c>
      <c r="GQ12" s="192">
        <v>39822539</v>
      </c>
      <c r="GR12" s="192">
        <v>39822539</v>
      </c>
      <c r="GS12" s="197">
        <v>39822539</v>
      </c>
    </row>
    <row r="13" spans="1:256" s="148" customFormat="1" ht="16.5" customHeight="1">
      <c r="A13" s="204"/>
      <c r="B13" s="205"/>
      <c r="C13" s="205"/>
      <c r="D13" s="205"/>
      <c r="E13" s="51"/>
      <c r="F13" s="177" t="s">
        <v>5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52"/>
      <c r="R13" s="138"/>
      <c r="S13" s="161" t="s">
        <v>42</v>
      </c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87"/>
      <c r="AF13" s="192">
        <v>91179</v>
      </c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>
        <v>6</v>
      </c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>
        <v>0</v>
      </c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>
        <v>0</v>
      </c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>
        <v>0</v>
      </c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>
        <v>89313</v>
      </c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>
        <v>0</v>
      </c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>
        <v>1</v>
      </c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>
        <v>0</v>
      </c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>
        <v>1369466</v>
      </c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7"/>
    </row>
    <row r="14" spans="1:256" s="148" customFormat="1" ht="16.5" customHeight="1">
      <c r="A14" s="204"/>
      <c r="B14" s="205"/>
      <c r="C14" s="205"/>
      <c r="D14" s="205"/>
      <c r="E14" s="1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39"/>
      <c r="R14" s="95"/>
      <c r="S14" s="158" t="s">
        <v>72</v>
      </c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79"/>
      <c r="AF14" s="201">
        <v>5832</v>
      </c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>
        <v>14</v>
      </c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>
        <v>7</v>
      </c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192">
        <v>0</v>
      </c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>
        <v>0</v>
      </c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>
        <v>5360</v>
      </c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>
        <v>0</v>
      </c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201">
        <v>0</v>
      </c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192">
        <v>0</v>
      </c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>
        <v>111377</v>
      </c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7"/>
    </row>
    <row r="15" spans="1:256" s="148" customFormat="1" ht="16.5" customHeight="1">
      <c r="A15" s="204"/>
      <c r="B15" s="205"/>
      <c r="C15" s="205"/>
      <c r="D15" s="205"/>
      <c r="E15" s="86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40"/>
      <c r="R15" s="95"/>
      <c r="S15" s="158" t="s">
        <v>41</v>
      </c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79"/>
      <c r="AF15" s="192">
        <f t="shared" ref="AF15" si="13">SUM(AF13,AF14)</f>
        <v>97011</v>
      </c>
      <c r="AG15" s="192">
        <v>39822539</v>
      </c>
      <c r="AH15" s="192">
        <v>39822539</v>
      </c>
      <c r="AI15" s="192">
        <v>39822539</v>
      </c>
      <c r="AJ15" s="192">
        <v>39822539</v>
      </c>
      <c r="AK15" s="192">
        <v>39822539</v>
      </c>
      <c r="AL15" s="192">
        <v>39822539</v>
      </c>
      <c r="AM15" s="192">
        <v>39822539</v>
      </c>
      <c r="AN15" s="192">
        <v>39822539</v>
      </c>
      <c r="AO15" s="192">
        <v>39822539</v>
      </c>
      <c r="AP15" s="192">
        <v>39822539</v>
      </c>
      <c r="AQ15" s="192">
        <v>39822539</v>
      </c>
      <c r="AR15" s="192">
        <v>39822539</v>
      </c>
      <c r="AS15" s="192">
        <v>39822539</v>
      </c>
      <c r="AT15" s="192">
        <v>39822539</v>
      </c>
      <c r="AU15" s="192">
        <v>39822539</v>
      </c>
      <c r="AV15" s="192">
        <v>39822539</v>
      </c>
      <c r="AW15" s="192">
        <f t="shared" ref="AW15" si="14">SUM(AW13,AW14)</f>
        <v>20</v>
      </c>
      <c r="AX15" s="192">
        <v>39822539</v>
      </c>
      <c r="AY15" s="192">
        <v>39822539</v>
      </c>
      <c r="AZ15" s="192">
        <v>39822539</v>
      </c>
      <c r="BA15" s="192">
        <v>39822539</v>
      </c>
      <c r="BB15" s="192">
        <v>39822539</v>
      </c>
      <c r="BC15" s="192">
        <v>39822539</v>
      </c>
      <c r="BD15" s="192">
        <v>39822539</v>
      </c>
      <c r="BE15" s="192">
        <v>39822539</v>
      </c>
      <c r="BF15" s="192">
        <v>39822539</v>
      </c>
      <c r="BG15" s="192">
        <v>39822539</v>
      </c>
      <c r="BH15" s="192">
        <v>39822539</v>
      </c>
      <c r="BI15" s="192">
        <v>39822539</v>
      </c>
      <c r="BJ15" s="192">
        <v>39822539</v>
      </c>
      <c r="BK15" s="192">
        <v>39822539</v>
      </c>
      <c r="BL15" s="192">
        <v>39822539</v>
      </c>
      <c r="BM15" s="192">
        <v>39822539</v>
      </c>
      <c r="BN15" s="192">
        <f t="shared" ref="BN15" si="15">SUM(BN13,BN14)</f>
        <v>7</v>
      </c>
      <c r="BO15" s="192">
        <v>39822539</v>
      </c>
      <c r="BP15" s="192">
        <v>39822539</v>
      </c>
      <c r="BQ15" s="192">
        <v>39822539</v>
      </c>
      <c r="BR15" s="192">
        <v>39822539</v>
      </c>
      <c r="BS15" s="192">
        <v>39822539</v>
      </c>
      <c r="BT15" s="192">
        <v>39822539</v>
      </c>
      <c r="BU15" s="192">
        <v>39822539</v>
      </c>
      <c r="BV15" s="192">
        <v>39822539</v>
      </c>
      <c r="BW15" s="192">
        <v>39822539</v>
      </c>
      <c r="BX15" s="192">
        <v>39822539</v>
      </c>
      <c r="BY15" s="192">
        <v>39822539</v>
      </c>
      <c r="BZ15" s="192">
        <v>39822539</v>
      </c>
      <c r="CA15" s="192">
        <v>39822539</v>
      </c>
      <c r="CB15" s="192">
        <v>39822539</v>
      </c>
      <c r="CC15" s="192">
        <v>39822539</v>
      </c>
      <c r="CD15" s="192">
        <v>39822539</v>
      </c>
      <c r="CE15" s="192">
        <f t="shared" ref="CE15" si="16">SUM(CE13,CE14)</f>
        <v>0</v>
      </c>
      <c r="CF15" s="192">
        <v>39822539</v>
      </c>
      <c r="CG15" s="192">
        <v>39822539</v>
      </c>
      <c r="CH15" s="192">
        <v>39822539</v>
      </c>
      <c r="CI15" s="192">
        <v>39822539</v>
      </c>
      <c r="CJ15" s="192">
        <v>39822539</v>
      </c>
      <c r="CK15" s="192">
        <v>39822539</v>
      </c>
      <c r="CL15" s="192">
        <v>39822539</v>
      </c>
      <c r="CM15" s="192">
        <v>39822539</v>
      </c>
      <c r="CN15" s="192">
        <v>39822539</v>
      </c>
      <c r="CO15" s="192">
        <v>39822539</v>
      </c>
      <c r="CP15" s="192">
        <v>39822539</v>
      </c>
      <c r="CQ15" s="192">
        <v>39822539</v>
      </c>
      <c r="CR15" s="192">
        <v>39822539</v>
      </c>
      <c r="CS15" s="192">
        <v>39822539</v>
      </c>
      <c r="CT15" s="192">
        <v>39822539</v>
      </c>
      <c r="CU15" s="192">
        <v>39822539</v>
      </c>
      <c r="CV15" s="192">
        <f t="shared" ref="CV15" si="17">SUM(CV13,CV14)</f>
        <v>0</v>
      </c>
      <c r="CW15" s="192">
        <v>39822539</v>
      </c>
      <c r="CX15" s="192">
        <v>39822539</v>
      </c>
      <c r="CY15" s="192">
        <v>39822539</v>
      </c>
      <c r="CZ15" s="192">
        <v>39822539</v>
      </c>
      <c r="DA15" s="192">
        <v>39822539</v>
      </c>
      <c r="DB15" s="192">
        <v>39822539</v>
      </c>
      <c r="DC15" s="192">
        <v>39822539</v>
      </c>
      <c r="DD15" s="192">
        <v>39822539</v>
      </c>
      <c r="DE15" s="192">
        <v>39822539</v>
      </c>
      <c r="DF15" s="192">
        <v>39822539</v>
      </c>
      <c r="DG15" s="192">
        <v>39822539</v>
      </c>
      <c r="DH15" s="192">
        <v>39822539</v>
      </c>
      <c r="DI15" s="192">
        <v>39822539</v>
      </c>
      <c r="DJ15" s="192">
        <v>39822539</v>
      </c>
      <c r="DK15" s="192">
        <v>39822539</v>
      </c>
      <c r="DL15" s="192">
        <v>39822539</v>
      </c>
      <c r="DM15" s="192">
        <f t="shared" ref="DM15" si="18">SUM(DM13,DM14)</f>
        <v>94673</v>
      </c>
      <c r="DN15" s="192">
        <v>39822539</v>
      </c>
      <c r="DO15" s="192">
        <v>39822539</v>
      </c>
      <c r="DP15" s="192">
        <v>39822539</v>
      </c>
      <c r="DQ15" s="192">
        <v>39822539</v>
      </c>
      <c r="DR15" s="192">
        <v>39822539</v>
      </c>
      <c r="DS15" s="192">
        <v>39822539</v>
      </c>
      <c r="DT15" s="192">
        <v>39822539</v>
      </c>
      <c r="DU15" s="192">
        <v>39822539</v>
      </c>
      <c r="DV15" s="192">
        <v>39822539</v>
      </c>
      <c r="DW15" s="192">
        <v>39822539</v>
      </c>
      <c r="DX15" s="192">
        <v>39822539</v>
      </c>
      <c r="DY15" s="192">
        <v>39822539</v>
      </c>
      <c r="DZ15" s="192">
        <v>39822539</v>
      </c>
      <c r="EA15" s="192">
        <v>39822539</v>
      </c>
      <c r="EB15" s="192">
        <v>39822539</v>
      </c>
      <c r="EC15" s="192">
        <v>39822539</v>
      </c>
      <c r="ED15" s="192">
        <f t="shared" ref="ED15" si="19">SUM(ED13,ED14)</f>
        <v>0</v>
      </c>
      <c r="EE15" s="192">
        <v>39822539</v>
      </c>
      <c r="EF15" s="192">
        <v>39822539</v>
      </c>
      <c r="EG15" s="192">
        <v>39822539</v>
      </c>
      <c r="EH15" s="192">
        <v>39822539</v>
      </c>
      <c r="EI15" s="192">
        <v>39822539</v>
      </c>
      <c r="EJ15" s="192">
        <v>39822539</v>
      </c>
      <c r="EK15" s="192">
        <v>39822539</v>
      </c>
      <c r="EL15" s="192">
        <v>39822539</v>
      </c>
      <c r="EM15" s="192">
        <v>39822539</v>
      </c>
      <c r="EN15" s="192">
        <v>39822539</v>
      </c>
      <c r="EO15" s="192">
        <v>39822539</v>
      </c>
      <c r="EP15" s="192">
        <v>39822539</v>
      </c>
      <c r="EQ15" s="192">
        <v>39822539</v>
      </c>
      <c r="ER15" s="192">
        <v>39822539</v>
      </c>
      <c r="ES15" s="192">
        <v>39822539</v>
      </c>
      <c r="ET15" s="192">
        <v>39822539</v>
      </c>
      <c r="EU15" s="192">
        <f t="shared" ref="EU15" si="20">SUM(EU13,EU14)</f>
        <v>1</v>
      </c>
      <c r="EV15" s="192">
        <v>39822539</v>
      </c>
      <c r="EW15" s="192">
        <v>39822539</v>
      </c>
      <c r="EX15" s="192">
        <v>39822539</v>
      </c>
      <c r="EY15" s="192">
        <v>39822539</v>
      </c>
      <c r="EZ15" s="192">
        <v>39822539</v>
      </c>
      <c r="FA15" s="192">
        <v>39822539</v>
      </c>
      <c r="FB15" s="192">
        <v>39822539</v>
      </c>
      <c r="FC15" s="192">
        <v>39822539</v>
      </c>
      <c r="FD15" s="192">
        <v>39822539</v>
      </c>
      <c r="FE15" s="192">
        <v>39822539</v>
      </c>
      <c r="FF15" s="192">
        <v>39822539</v>
      </c>
      <c r="FG15" s="192">
        <v>39822539</v>
      </c>
      <c r="FH15" s="192">
        <v>39822539</v>
      </c>
      <c r="FI15" s="192">
        <v>39822539</v>
      </c>
      <c r="FJ15" s="192">
        <v>39822539</v>
      </c>
      <c r="FK15" s="192">
        <v>39822539</v>
      </c>
      <c r="FL15" s="192">
        <f t="shared" ref="FL15" si="21">SUM(FL13,FL14)</f>
        <v>0</v>
      </c>
      <c r="FM15" s="192">
        <v>39822539</v>
      </c>
      <c r="FN15" s="192">
        <v>39822539</v>
      </c>
      <c r="FO15" s="192">
        <v>39822539</v>
      </c>
      <c r="FP15" s="192">
        <v>39822539</v>
      </c>
      <c r="FQ15" s="192">
        <v>39822539</v>
      </c>
      <c r="FR15" s="192">
        <v>39822539</v>
      </c>
      <c r="FS15" s="192">
        <v>39822539</v>
      </c>
      <c r="FT15" s="192">
        <v>39822539</v>
      </c>
      <c r="FU15" s="192">
        <v>39822539</v>
      </c>
      <c r="FV15" s="192">
        <v>39822539</v>
      </c>
      <c r="FW15" s="192">
        <v>39822539</v>
      </c>
      <c r="FX15" s="192">
        <v>39822539</v>
      </c>
      <c r="FY15" s="192">
        <v>39822539</v>
      </c>
      <c r="FZ15" s="192">
        <v>39822539</v>
      </c>
      <c r="GA15" s="192">
        <v>39822539</v>
      </c>
      <c r="GB15" s="192">
        <v>39822539</v>
      </c>
      <c r="GC15" s="192">
        <f t="shared" ref="GC15" si="22">SUM(GC13,GC14)</f>
        <v>1480843</v>
      </c>
      <c r="GD15" s="192">
        <v>39822539</v>
      </c>
      <c r="GE15" s="192">
        <v>39822539</v>
      </c>
      <c r="GF15" s="192">
        <v>39822539</v>
      </c>
      <c r="GG15" s="192">
        <v>39822539</v>
      </c>
      <c r="GH15" s="192">
        <v>39822539</v>
      </c>
      <c r="GI15" s="192">
        <v>39822539</v>
      </c>
      <c r="GJ15" s="192">
        <v>39822539</v>
      </c>
      <c r="GK15" s="192">
        <v>39822539</v>
      </c>
      <c r="GL15" s="192">
        <v>39822539</v>
      </c>
      <c r="GM15" s="192">
        <v>39822539</v>
      </c>
      <c r="GN15" s="192">
        <v>39822539</v>
      </c>
      <c r="GO15" s="192">
        <v>39822539</v>
      </c>
      <c r="GP15" s="192">
        <v>39822539</v>
      </c>
      <c r="GQ15" s="192">
        <v>39822539</v>
      </c>
      <c r="GR15" s="192">
        <v>39822539</v>
      </c>
      <c r="GS15" s="197">
        <v>39822539</v>
      </c>
    </row>
    <row r="16" spans="1:256" s="148" customFormat="1" ht="16.5" customHeight="1">
      <c r="A16" s="204"/>
      <c r="B16" s="205"/>
      <c r="C16" s="205"/>
      <c r="D16" s="205"/>
      <c r="E16" s="51"/>
      <c r="F16" s="177" t="s">
        <v>74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52"/>
      <c r="R16" s="138"/>
      <c r="S16" s="161" t="s">
        <v>42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87"/>
      <c r="AF16" s="192">
        <v>153539</v>
      </c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>
        <v>1</v>
      </c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>
        <v>1</v>
      </c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>
        <v>0</v>
      </c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>
        <v>0</v>
      </c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>
        <v>149399</v>
      </c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>
        <v>0</v>
      </c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>
        <v>1</v>
      </c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>
        <v>0</v>
      </c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>
        <v>9805557</v>
      </c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7"/>
    </row>
    <row r="17" spans="1:201" s="148" customFormat="1" ht="16.5" customHeight="1">
      <c r="A17" s="204"/>
      <c r="B17" s="205"/>
      <c r="C17" s="205"/>
      <c r="D17" s="205"/>
      <c r="E17" s="1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39"/>
      <c r="R17" s="95"/>
      <c r="S17" s="158" t="s">
        <v>72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79"/>
      <c r="AF17" s="201">
        <v>14416</v>
      </c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>
        <v>235</v>
      </c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>
        <v>9</v>
      </c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192">
        <v>0</v>
      </c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>
        <v>0</v>
      </c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>
        <v>11291</v>
      </c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>
        <v>0</v>
      </c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201">
        <v>0</v>
      </c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192">
        <v>0</v>
      </c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>
        <v>492704</v>
      </c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7"/>
    </row>
    <row r="18" spans="1:201" s="148" customFormat="1" ht="16.5" customHeight="1">
      <c r="A18" s="204"/>
      <c r="B18" s="205"/>
      <c r="C18" s="205"/>
      <c r="D18" s="205"/>
      <c r="E18" s="86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40"/>
      <c r="R18" s="95"/>
      <c r="S18" s="158" t="s">
        <v>41</v>
      </c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79"/>
      <c r="AF18" s="192">
        <f t="shared" ref="AF18" si="23">SUM(AF16,AF17)</f>
        <v>167955</v>
      </c>
      <c r="AG18" s="192">
        <v>39822539</v>
      </c>
      <c r="AH18" s="192">
        <v>39822539</v>
      </c>
      <c r="AI18" s="192">
        <v>39822539</v>
      </c>
      <c r="AJ18" s="192">
        <v>39822539</v>
      </c>
      <c r="AK18" s="192">
        <v>39822539</v>
      </c>
      <c r="AL18" s="192">
        <v>39822539</v>
      </c>
      <c r="AM18" s="192">
        <v>39822539</v>
      </c>
      <c r="AN18" s="192">
        <v>39822539</v>
      </c>
      <c r="AO18" s="192">
        <v>39822539</v>
      </c>
      <c r="AP18" s="192">
        <v>39822539</v>
      </c>
      <c r="AQ18" s="192">
        <v>39822539</v>
      </c>
      <c r="AR18" s="192">
        <v>39822539</v>
      </c>
      <c r="AS18" s="192">
        <v>39822539</v>
      </c>
      <c r="AT18" s="192">
        <v>39822539</v>
      </c>
      <c r="AU18" s="192">
        <v>39822539</v>
      </c>
      <c r="AV18" s="192">
        <v>39822539</v>
      </c>
      <c r="AW18" s="192">
        <f t="shared" ref="AW18" si="24">SUM(AW16,AW17)</f>
        <v>236</v>
      </c>
      <c r="AX18" s="192">
        <v>39822539</v>
      </c>
      <c r="AY18" s="192">
        <v>39822539</v>
      </c>
      <c r="AZ18" s="192">
        <v>39822539</v>
      </c>
      <c r="BA18" s="192">
        <v>39822539</v>
      </c>
      <c r="BB18" s="192">
        <v>39822539</v>
      </c>
      <c r="BC18" s="192">
        <v>39822539</v>
      </c>
      <c r="BD18" s="192">
        <v>39822539</v>
      </c>
      <c r="BE18" s="192">
        <v>39822539</v>
      </c>
      <c r="BF18" s="192">
        <v>39822539</v>
      </c>
      <c r="BG18" s="192">
        <v>39822539</v>
      </c>
      <c r="BH18" s="192">
        <v>39822539</v>
      </c>
      <c r="BI18" s="192">
        <v>39822539</v>
      </c>
      <c r="BJ18" s="192">
        <v>39822539</v>
      </c>
      <c r="BK18" s="192">
        <v>39822539</v>
      </c>
      <c r="BL18" s="192">
        <v>39822539</v>
      </c>
      <c r="BM18" s="192">
        <v>39822539</v>
      </c>
      <c r="BN18" s="192">
        <f t="shared" ref="BN18" si="25">SUM(BN16,BN17)</f>
        <v>10</v>
      </c>
      <c r="BO18" s="192">
        <v>39822539</v>
      </c>
      <c r="BP18" s="192">
        <v>39822539</v>
      </c>
      <c r="BQ18" s="192">
        <v>39822539</v>
      </c>
      <c r="BR18" s="192">
        <v>39822539</v>
      </c>
      <c r="BS18" s="192">
        <v>39822539</v>
      </c>
      <c r="BT18" s="192">
        <v>39822539</v>
      </c>
      <c r="BU18" s="192">
        <v>39822539</v>
      </c>
      <c r="BV18" s="192">
        <v>39822539</v>
      </c>
      <c r="BW18" s="192">
        <v>39822539</v>
      </c>
      <c r="BX18" s="192">
        <v>39822539</v>
      </c>
      <c r="BY18" s="192">
        <v>39822539</v>
      </c>
      <c r="BZ18" s="192">
        <v>39822539</v>
      </c>
      <c r="CA18" s="192">
        <v>39822539</v>
      </c>
      <c r="CB18" s="192">
        <v>39822539</v>
      </c>
      <c r="CC18" s="192">
        <v>39822539</v>
      </c>
      <c r="CD18" s="192">
        <v>39822539</v>
      </c>
      <c r="CE18" s="192">
        <f t="shared" ref="CE18" si="26">SUM(CE16,CE17)</f>
        <v>0</v>
      </c>
      <c r="CF18" s="192">
        <v>39822539</v>
      </c>
      <c r="CG18" s="192">
        <v>39822539</v>
      </c>
      <c r="CH18" s="192">
        <v>39822539</v>
      </c>
      <c r="CI18" s="192">
        <v>39822539</v>
      </c>
      <c r="CJ18" s="192">
        <v>39822539</v>
      </c>
      <c r="CK18" s="192">
        <v>39822539</v>
      </c>
      <c r="CL18" s="192">
        <v>39822539</v>
      </c>
      <c r="CM18" s="192">
        <v>39822539</v>
      </c>
      <c r="CN18" s="192">
        <v>39822539</v>
      </c>
      <c r="CO18" s="192">
        <v>39822539</v>
      </c>
      <c r="CP18" s="192">
        <v>39822539</v>
      </c>
      <c r="CQ18" s="192">
        <v>39822539</v>
      </c>
      <c r="CR18" s="192">
        <v>39822539</v>
      </c>
      <c r="CS18" s="192">
        <v>39822539</v>
      </c>
      <c r="CT18" s="192">
        <v>39822539</v>
      </c>
      <c r="CU18" s="192">
        <v>39822539</v>
      </c>
      <c r="CV18" s="192">
        <f t="shared" ref="CV18" si="27">SUM(CV16,CV17)</f>
        <v>0</v>
      </c>
      <c r="CW18" s="192">
        <v>39822539</v>
      </c>
      <c r="CX18" s="192">
        <v>39822539</v>
      </c>
      <c r="CY18" s="192">
        <v>39822539</v>
      </c>
      <c r="CZ18" s="192">
        <v>39822539</v>
      </c>
      <c r="DA18" s="192">
        <v>39822539</v>
      </c>
      <c r="DB18" s="192">
        <v>39822539</v>
      </c>
      <c r="DC18" s="192">
        <v>39822539</v>
      </c>
      <c r="DD18" s="192">
        <v>39822539</v>
      </c>
      <c r="DE18" s="192">
        <v>39822539</v>
      </c>
      <c r="DF18" s="192">
        <v>39822539</v>
      </c>
      <c r="DG18" s="192">
        <v>39822539</v>
      </c>
      <c r="DH18" s="192">
        <v>39822539</v>
      </c>
      <c r="DI18" s="192">
        <v>39822539</v>
      </c>
      <c r="DJ18" s="192">
        <v>39822539</v>
      </c>
      <c r="DK18" s="192">
        <v>39822539</v>
      </c>
      <c r="DL18" s="192">
        <v>39822539</v>
      </c>
      <c r="DM18" s="192">
        <f t="shared" ref="DM18" si="28">SUM(DM16,DM17)</f>
        <v>160690</v>
      </c>
      <c r="DN18" s="192">
        <v>39822539</v>
      </c>
      <c r="DO18" s="192">
        <v>39822539</v>
      </c>
      <c r="DP18" s="192">
        <v>39822539</v>
      </c>
      <c r="DQ18" s="192">
        <v>39822539</v>
      </c>
      <c r="DR18" s="192">
        <v>39822539</v>
      </c>
      <c r="DS18" s="192">
        <v>39822539</v>
      </c>
      <c r="DT18" s="192">
        <v>39822539</v>
      </c>
      <c r="DU18" s="192">
        <v>39822539</v>
      </c>
      <c r="DV18" s="192">
        <v>39822539</v>
      </c>
      <c r="DW18" s="192">
        <v>39822539</v>
      </c>
      <c r="DX18" s="192">
        <v>39822539</v>
      </c>
      <c r="DY18" s="192">
        <v>39822539</v>
      </c>
      <c r="DZ18" s="192">
        <v>39822539</v>
      </c>
      <c r="EA18" s="192">
        <v>39822539</v>
      </c>
      <c r="EB18" s="192">
        <v>39822539</v>
      </c>
      <c r="EC18" s="192">
        <v>39822539</v>
      </c>
      <c r="ED18" s="192">
        <f t="shared" ref="ED18" si="29">SUM(ED16,ED17)</f>
        <v>0</v>
      </c>
      <c r="EE18" s="192">
        <v>39822539</v>
      </c>
      <c r="EF18" s="192">
        <v>39822539</v>
      </c>
      <c r="EG18" s="192">
        <v>39822539</v>
      </c>
      <c r="EH18" s="192">
        <v>39822539</v>
      </c>
      <c r="EI18" s="192">
        <v>39822539</v>
      </c>
      <c r="EJ18" s="192">
        <v>39822539</v>
      </c>
      <c r="EK18" s="192">
        <v>39822539</v>
      </c>
      <c r="EL18" s="192">
        <v>39822539</v>
      </c>
      <c r="EM18" s="192">
        <v>39822539</v>
      </c>
      <c r="EN18" s="192">
        <v>39822539</v>
      </c>
      <c r="EO18" s="192">
        <v>39822539</v>
      </c>
      <c r="EP18" s="192">
        <v>39822539</v>
      </c>
      <c r="EQ18" s="192">
        <v>39822539</v>
      </c>
      <c r="ER18" s="192">
        <v>39822539</v>
      </c>
      <c r="ES18" s="192">
        <v>39822539</v>
      </c>
      <c r="ET18" s="192">
        <v>39822539</v>
      </c>
      <c r="EU18" s="192">
        <f t="shared" ref="EU18" si="30">SUM(EU16,EU17)</f>
        <v>1</v>
      </c>
      <c r="EV18" s="192">
        <v>39822539</v>
      </c>
      <c r="EW18" s="192">
        <v>39822539</v>
      </c>
      <c r="EX18" s="192">
        <v>39822539</v>
      </c>
      <c r="EY18" s="192">
        <v>39822539</v>
      </c>
      <c r="EZ18" s="192">
        <v>39822539</v>
      </c>
      <c r="FA18" s="192">
        <v>39822539</v>
      </c>
      <c r="FB18" s="192">
        <v>39822539</v>
      </c>
      <c r="FC18" s="192">
        <v>39822539</v>
      </c>
      <c r="FD18" s="192">
        <v>39822539</v>
      </c>
      <c r="FE18" s="192">
        <v>39822539</v>
      </c>
      <c r="FF18" s="192">
        <v>39822539</v>
      </c>
      <c r="FG18" s="192">
        <v>39822539</v>
      </c>
      <c r="FH18" s="192">
        <v>39822539</v>
      </c>
      <c r="FI18" s="192">
        <v>39822539</v>
      </c>
      <c r="FJ18" s="192">
        <v>39822539</v>
      </c>
      <c r="FK18" s="192">
        <v>39822539</v>
      </c>
      <c r="FL18" s="192">
        <f t="shared" ref="FL18" si="31">SUM(FL16,FL17)</f>
        <v>0</v>
      </c>
      <c r="FM18" s="192">
        <v>39822539</v>
      </c>
      <c r="FN18" s="192">
        <v>39822539</v>
      </c>
      <c r="FO18" s="192">
        <v>39822539</v>
      </c>
      <c r="FP18" s="192">
        <v>39822539</v>
      </c>
      <c r="FQ18" s="192">
        <v>39822539</v>
      </c>
      <c r="FR18" s="192">
        <v>39822539</v>
      </c>
      <c r="FS18" s="192">
        <v>39822539</v>
      </c>
      <c r="FT18" s="192">
        <v>39822539</v>
      </c>
      <c r="FU18" s="192">
        <v>39822539</v>
      </c>
      <c r="FV18" s="192">
        <v>39822539</v>
      </c>
      <c r="FW18" s="192">
        <v>39822539</v>
      </c>
      <c r="FX18" s="192">
        <v>39822539</v>
      </c>
      <c r="FY18" s="192">
        <v>39822539</v>
      </c>
      <c r="FZ18" s="192">
        <v>39822539</v>
      </c>
      <c r="GA18" s="192">
        <v>39822539</v>
      </c>
      <c r="GB18" s="192">
        <v>39822539</v>
      </c>
      <c r="GC18" s="192">
        <f t="shared" ref="GC18" si="32">SUM(GC16,GC17)</f>
        <v>10298261</v>
      </c>
      <c r="GD18" s="192">
        <v>39822539</v>
      </c>
      <c r="GE18" s="192">
        <v>39822539</v>
      </c>
      <c r="GF18" s="192">
        <v>39822539</v>
      </c>
      <c r="GG18" s="192">
        <v>39822539</v>
      </c>
      <c r="GH18" s="192">
        <v>39822539</v>
      </c>
      <c r="GI18" s="192">
        <v>39822539</v>
      </c>
      <c r="GJ18" s="192">
        <v>39822539</v>
      </c>
      <c r="GK18" s="192">
        <v>39822539</v>
      </c>
      <c r="GL18" s="192">
        <v>39822539</v>
      </c>
      <c r="GM18" s="192">
        <v>39822539</v>
      </c>
      <c r="GN18" s="192">
        <v>39822539</v>
      </c>
      <c r="GO18" s="192">
        <v>39822539</v>
      </c>
      <c r="GP18" s="192">
        <v>39822539</v>
      </c>
      <c r="GQ18" s="192">
        <v>39822539</v>
      </c>
      <c r="GR18" s="192">
        <v>39822539</v>
      </c>
      <c r="GS18" s="197">
        <v>39822539</v>
      </c>
    </row>
    <row r="19" spans="1:201" s="148" customFormat="1" ht="16.5" customHeight="1">
      <c r="A19" s="204"/>
      <c r="B19" s="205"/>
      <c r="C19" s="205"/>
      <c r="D19" s="205"/>
      <c r="E19" s="51"/>
      <c r="F19" s="177" t="s">
        <v>11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52"/>
      <c r="R19" s="138"/>
      <c r="S19" s="161" t="s">
        <v>42</v>
      </c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87"/>
      <c r="AF19" s="192">
        <v>23195</v>
      </c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>
        <v>2</v>
      </c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>
        <v>0</v>
      </c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>
        <v>15</v>
      </c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>
        <v>15</v>
      </c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>
        <v>21364</v>
      </c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>
        <v>2</v>
      </c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>
        <v>39</v>
      </c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>
        <v>0</v>
      </c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>
        <v>288100</v>
      </c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7"/>
    </row>
    <row r="20" spans="1:201" s="148" customFormat="1" ht="16.5" customHeight="1">
      <c r="A20" s="204"/>
      <c r="B20" s="205"/>
      <c r="C20" s="205"/>
      <c r="D20" s="205"/>
      <c r="E20" s="1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39"/>
      <c r="R20" s="95"/>
      <c r="S20" s="158" t="s">
        <v>72</v>
      </c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79"/>
      <c r="AF20" s="201">
        <v>2123441</v>
      </c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>
        <v>45321</v>
      </c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>
        <v>3307</v>
      </c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192">
        <v>9817</v>
      </c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>
        <v>8467</v>
      </c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>
        <v>1931959</v>
      </c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>
        <v>725</v>
      </c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201">
        <v>1198</v>
      </c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192">
        <v>1</v>
      </c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>
        <v>30765060</v>
      </c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7"/>
    </row>
    <row r="21" spans="1:201" s="148" customFormat="1" ht="16.5" customHeight="1">
      <c r="A21" s="204"/>
      <c r="B21" s="205"/>
      <c r="C21" s="205"/>
      <c r="D21" s="205"/>
      <c r="E21" s="86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40"/>
      <c r="R21" s="95"/>
      <c r="S21" s="158" t="s">
        <v>41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79"/>
      <c r="AF21" s="192">
        <f t="shared" ref="AF21" si="33">SUM(AF19,AF20)</f>
        <v>2146636</v>
      </c>
      <c r="AG21" s="192">
        <v>39822539</v>
      </c>
      <c r="AH21" s="192">
        <v>39822539</v>
      </c>
      <c r="AI21" s="192">
        <v>39822539</v>
      </c>
      <c r="AJ21" s="192">
        <v>39822539</v>
      </c>
      <c r="AK21" s="192">
        <v>39822539</v>
      </c>
      <c r="AL21" s="192">
        <v>39822539</v>
      </c>
      <c r="AM21" s="192">
        <v>39822539</v>
      </c>
      <c r="AN21" s="192">
        <v>39822539</v>
      </c>
      <c r="AO21" s="192">
        <v>39822539</v>
      </c>
      <c r="AP21" s="192">
        <v>39822539</v>
      </c>
      <c r="AQ21" s="192">
        <v>39822539</v>
      </c>
      <c r="AR21" s="192">
        <v>39822539</v>
      </c>
      <c r="AS21" s="192">
        <v>39822539</v>
      </c>
      <c r="AT21" s="192">
        <v>39822539</v>
      </c>
      <c r="AU21" s="192">
        <v>39822539</v>
      </c>
      <c r="AV21" s="192">
        <v>39822539</v>
      </c>
      <c r="AW21" s="192">
        <f t="shared" ref="AW21" si="34">SUM(AW19,AW20)</f>
        <v>45323</v>
      </c>
      <c r="AX21" s="192">
        <v>39822539</v>
      </c>
      <c r="AY21" s="192">
        <v>39822539</v>
      </c>
      <c r="AZ21" s="192">
        <v>39822539</v>
      </c>
      <c r="BA21" s="192">
        <v>39822539</v>
      </c>
      <c r="BB21" s="192">
        <v>39822539</v>
      </c>
      <c r="BC21" s="192">
        <v>39822539</v>
      </c>
      <c r="BD21" s="192">
        <v>39822539</v>
      </c>
      <c r="BE21" s="192">
        <v>39822539</v>
      </c>
      <c r="BF21" s="192">
        <v>39822539</v>
      </c>
      <c r="BG21" s="192">
        <v>39822539</v>
      </c>
      <c r="BH21" s="192">
        <v>39822539</v>
      </c>
      <c r="BI21" s="192">
        <v>39822539</v>
      </c>
      <c r="BJ21" s="192">
        <v>39822539</v>
      </c>
      <c r="BK21" s="192">
        <v>39822539</v>
      </c>
      <c r="BL21" s="192">
        <v>39822539</v>
      </c>
      <c r="BM21" s="192">
        <v>39822539</v>
      </c>
      <c r="BN21" s="192">
        <f t="shared" ref="BN21" si="35">SUM(BN19,BN20)</f>
        <v>3307</v>
      </c>
      <c r="BO21" s="192">
        <v>39822539</v>
      </c>
      <c r="BP21" s="192">
        <v>39822539</v>
      </c>
      <c r="BQ21" s="192">
        <v>39822539</v>
      </c>
      <c r="BR21" s="192">
        <v>39822539</v>
      </c>
      <c r="BS21" s="192">
        <v>39822539</v>
      </c>
      <c r="BT21" s="192">
        <v>39822539</v>
      </c>
      <c r="BU21" s="192">
        <v>39822539</v>
      </c>
      <c r="BV21" s="192">
        <v>39822539</v>
      </c>
      <c r="BW21" s="192">
        <v>39822539</v>
      </c>
      <c r="BX21" s="192">
        <v>39822539</v>
      </c>
      <c r="BY21" s="192">
        <v>39822539</v>
      </c>
      <c r="BZ21" s="192">
        <v>39822539</v>
      </c>
      <c r="CA21" s="192">
        <v>39822539</v>
      </c>
      <c r="CB21" s="192">
        <v>39822539</v>
      </c>
      <c r="CC21" s="192">
        <v>39822539</v>
      </c>
      <c r="CD21" s="192">
        <v>39822539</v>
      </c>
      <c r="CE21" s="192">
        <f t="shared" ref="CE21" si="36">SUM(CE19,CE20)</f>
        <v>9832</v>
      </c>
      <c r="CF21" s="192">
        <v>39822539</v>
      </c>
      <c r="CG21" s="192">
        <v>39822539</v>
      </c>
      <c r="CH21" s="192">
        <v>39822539</v>
      </c>
      <c r="CI21" s="192">
        <v>39822539</v>
      </c>
      <c r="CJ21" s="192">
        <v>39822539</v>
      </c>
      <c r="CK21" s="192">
        <v>39822539</v>
      </c>
      <c r="CL21" s="192">
        <v>39822539</v>
      </c>
      <c r="CM21" s="192">
        <v>39822539</v>
      </c>
      <c r="CN21" s="192">
        <v>39822539</v>
      </c>
      <c r="CO21" s="192">
        <v>39822539</v>
      </c>
      <c r="CP21" s="192">
        <v>39822539</v>
      </c>
      <c r="CQ21" s="192">
        <v>39822539</v>
      </c>
      <c r="CR21" s="192">
        <v>39822539</v>
      </c>
      <c r="CS21" s="192">
        <v>39822539</v>
      </c>
      <c r="CT21" s="192">
        <v>39822539</v>
      </c>
      <c r="CU21" s="192">
        <v>39822539</v>
      </c>
      <c r="CV21" s="192">
        <f t="shared" ref="CV21" si="37">SUM(CV19,CV20)</f>
        <v>8482</v>
      </c>
      <c r="CW21" s="192">
        <v>39822539</v>
      </c>
      <c r="CX21" s="192">
        <v>39822539</v>
      </c>
      <c r="CY21" s="192">
        <v>39822539</v>
      </c>
      <c r="CZ21" s="192">
        <v>39822539</v>
      </c>
      <c r="DA21" s="192">
        <v>39822539</v>
      </c>
      <c r="DB21" s="192">
        <v>39822539</v>
      </c>
      <c r="DC21" s="192">
        <v>39822539</v>
      </c>
      <c r="DD21" s="192">
        <v>39822539</v>
      </c>
      <c r="DE21" s="192">
        <v>39822539</v>
      </c>
      <c r="DF21" s="192">
        <v>39822539</v>
      </c>
      <c r="DG21" s="192">
        <v>39822539</v>
      </c>
      <c r="DH21" s="192">
        <v>39822539</v>
      </c>
      <c r="DI21" s="192">
        <v>39822539</v>
      </c>
      <c r="DJ21" s="192">
        <v>39822539</v>
      </c>
      <c r="DK21" s="192">
        <v>39822539</v>
      </c>
      <c r="DL21" s="192">
        <v>39822539</v>
      </c>
      <c r="DM21" s="192">
        <f t="shared" ref="DM21" si="38">SUM(DM19,DM20)</f>
        <v>1953323</v>
      </c>
      <c r="DN21" s="192">
        <v>39822539</v>
      </c>
      <c r="DO21" s="192">
        <v>39822539</v>
      </c>
      <c r="DP21" s="192">
        <v>39822539</v>
      </c>
      <c r="DQ21" s="192">
        <v>39822539</v>
      </c>
      <c r="DR21" s="192">
        <v>39822539</v>
      </c>
      <c r="DS21" s="192">
        <v>39822539</v>
      </c>
      <c r="DT21" s="192">
        <v>39822539</v>
      </c>
      <c r="DU21" s="192">
        <v>39822539</v>
      </c>
      <c r="DV21" s="192">
        <v>39822539</v>
      </c>
      <c r="DW21" s="192">
        <v>39822539</v>
      </c>
      <c r="DX21" s="192">
        <v>39822539</v>
      </c>
      <c r="DY21" s="192">
        <v>39822539</v>
      </c>
      <c r="DZ21" s="192">
        <v>39822539</v>
      </c>
      <c r="EA21" s="192">
        <v>39822539</v>
      </c>
      <c r="EB21" s="192">
        <v>39822539</v>
      </c>
      <c r="EC21" s="192">
        <v>39822539</v>
      </c>
      <c r="ED21" s="192">
        <f t="shared" ref="ED21" si="39">SUM(ED19,ED20)</f>
        <v>727</v>
      </c>
      <c r="EE21" s="192">
        <v>39822539</v>
      </c>
      <c r="EF21" s="192">
        <v>39822539</v>
      </c>
      <c r="EG21" s="192">
        <v>39822539</v>
      </c>
      <c r="EH21" s="192">
        <v>39822539</v>
      </c>
      <c r="EI21" s="192">
        <v>39822539</v>
      </c>
      <c r="EJ21" s="192">
        <v>39822539</v>
      </c>
      <c r="EK21" s="192">
        <v>39822539</v>
      </c>
      <c r="EL21" s="192">
        <v>39822539</v>
      </c>
      <c r="EM21" s="192">
        <v>39822539</v>
      </c>
      <c r="EN21" s="192">
        <v>39822539</v>
      </c>
      <c r="EO21" s="192">
        <v>39822539</v>
      </c>
      <c r="EP21" s="192">
        <v>39822539</v>
      </c>
      <c r="EQ21" s="192">
        <v>39822539</v>
      </c>
      <c r="ER21" s="192">
        <v>39822539</v>
      </c>
      <c r="ES21" s="192">
        <v>39822539</v>
      </c>
      <c r="ET21" s="192">
        <v>39822539</v>
      </c>
      <c r="EU21" s="192">
        <f t="shared" ref="EU21" si="40">SUM(EU19,EU20)</f>
        <v>1237</v>
      </c>
      <c r="EV21" s="192">
        <v>39822539</v>
      </c>
      <c r="EW21" s="192">
        <v>39822539</v>
      </c>
      <c r="EX21" s="192">
        <v>39822539</v>
      </c>
      <c r="EY21" s="192">
        <v>39822539</v>
      </c>
      <c r="EZ21" s="192">
        <v>39822539</v>
      </c>
      <c r="FA21" s="192">
        <v>39822539</v>
      </c>
      <c r="FB21" s="192">
        <v>39822539</v>
      </c>
      <c r="FC21" s="192">
        <v>39822539</v>
      </c>
      <c r="FD21" s="192">
        <v>39822539</v>
      </c>
      <c r="FE21" s="192">
        <v>39822539</v>
      </c>
      <c r="FF21" s="192">
        <v>39822539</v>
      </c>
      <c r="FG21" s="192">
        <v>39822539</v>
      </c>
      <c r="FH21" s="192">
        <v>39822539</v>
      </c>
      <c r="FI21" s="192">
        <v>39822539</v>
      </c>
      <c r="FJ21" s="192">
        <v>39822539</v>
      </c>
      <c r="FK21" s="192">
        <v>39822539</v>
      </c>
      <c r="FL21" s="192">
        <f t="shared" ref="FL21" si="41">SUM(FL19,FL20)</f>
        <v>1</v>
      </c>
      <c r="FM21" s="192">
        <v>39822539</v>
      </c>
      <c r="FN21" s="192">
        <v>39822539</v>
      </c>
      <c r="FO21" s="192">
        <v>39822539</v>
      </c>
      <c r="FP21" s="192">
        <v>39822539</v>
      </c>
      <c r="FQ21" s="192">
        <v>39822539</v>
      </c>
      <c r="FR21" s="192">
        <v>39822539</v>
      </c>
      <c r="FS21" s="192">
        <v>39822539</v>
      </c>
      <c r="FT21" s="192">
        <v>39822539</v>
      </c>
      <c r="FU21" s="192">
        <v>39822539</v>
      </c>
      <c r="FV21" s="192">
        <v>39822539</v>
      </c>
      <c r="FW21" s="192">
        <v>39822539</v>
      </c>
      <c r="FX21" s="192">
        <v>39822539</v>
      </c>
      <c r="FY21" s="192">
        <v>39822539</v>
      </c>
      <c r="FZ21" s="192">
        <v>39822539</v>
      </c>
      <c r="GA21" s="192">
        <v>39822539</v>
      </c>
      <c r="GB21" s="192">
        <v>39822539</v>
      </c>
      <c r="GC21" s="192">
        <f t="shared" ref="GC21" si="42">SUM(GC19,GC20)</f>
        <v>31053160</v>
      </c>
      <c r="GD21" s="192">
        <v>39822539</v>
      </c>
      <c r="GE21" s="192">
        <v>39822539</v>
      </c>
      <c r="GF21" s="192">
        <v>39822539</v>
      </c>
      <c r="GG21" s="192">
        <v>39822539</v>
      </c>
      <c r="GH21" s="192">
        <v>39822539</v>
      </c>
      <c r="GI21" s="192">
        <v>39822539</v>
      </c>
      <c r="GJ21" s="192">
        <v>39822539</v>
      </c>
      <c r="GK21" s="192">
        <v>39822539</v>
      </c>
      <c r="GL21" s="192">
        <v>39822539</v>
      </c>
      <c r="GM21" s="192">
        <v>39822539</v>
      </c>
      <c r="GN21" s="192">
        <v>39822539</v>
      </c>
      <c r="GO21" s="192">
        <v>39822539</v>
      </c>
      <c r="GP21" s="192">
        <v>39822539</v>
      </c>
      <c r="GQ21" s="192">
        <v>39822539</v>
      </c>
      <c r="GR21" s="192">
        <v>39822539</v>
      </c>
      <c r="GS21" s="197">
        <v>39822539</v>
      </c>
    </row>
    <row r="22" spans="1:201" s="148" customFormat="1" ht="16.5" customHeight="1">
      <c r="A22" s="204"/>
      <c r="B22" s="205"/>
      <c r="C22" s="205"/>
      <c r="D22" s="205"/>
      <c r="E22" s="78"/>
      <c r="F22" s="164" t="s">
        <v>39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42"/>
      <c r="AF22" s="191">
        <f>SUM(AF12,AF15,AF18,AF21)</f>
        <v>6064852</v>
      </c>
      <c r="AG22" s="192">
        <v>1991563</v>
      </c>
      <c r="AH22" s="192">
        <v>1991563</v>
      </c>
      <c r="AI22" s="192">
        <v>1991563</v>
      </c>
      <c r="AJ22" s="192">
        <v>1991563</v>
      </c>
      <c r="AK22" s="192">
        <v>1991563</v>
      </c>
      <c r="AL22" s="192">
        <v>1991563</v>
      </c>
      <c r="AM22" s="192">
        <v>1991563</v>
      </c>
      <c r="AN22" s="192">
        <v>1991563</v>
      </c>
      <c r="AO22" s="192">
        <v>1991563</v>
      </c>
      <c r="AP22" s="192">
        <v>1991563</v>
      </c>
      <c r="AQ22" s="192">
        <v>1991563</v>
      </c>
      <c r="AR22" s="192">
        <v>1991563</v>
      </c>
      <c r="AS22" s="192">
        <v>1991563</v>
      </c>
      <c r="AT22" s="192">
        <v>1991563</v>
      </c>
      <c r="AU22" s="192">
        <v>1991563</v>
      </c>
      <c r="AV22" s="192">
        <v>1991563</v>
      </c>
      <c r="AW22" s="192">
        <f t="shared" ref="AW22" si="43">SUM(AW12,AW15,AW18,AW21)</f>
        <v>67467</v>
      </c>
      <c r="AX22" s="192">
        <v>1991563</v>
      </c>
      <c r="AY22" s="192">
        <v>1991563</v>
      </c>
      <c r="AZ22" s="192">
        <v>1991563</v>
      </c>
      <c r="BA22" s="192">
        <v>1991563</v>
      </c>
      <c r="BB22" s="192">
        <v>1991563</v>
      </c>
      <c r="BC22" s="192">
        <v>1991563</v>
      </c>
      <c r="BD22" s="192">
        <v>1991563</v>
      </c>
      <c r="BE22" s="192">
        <v>1991563</v>
      </c>
      <c r="BF22" s="192">
        <v>1991563</v>
      </c>
      <c r="BG22" s="192">
        <v>1991563</v>
      </c>
      <c r="BH22" s="192">
        <v>1991563</v>
      </c>
      <c r="BI22" s="192">
        <v>1991563</v>
      </c>
      <c r="BJ22" s="192">
        <v>1991563</v>
      </c>
      <c r="BK22" s="192">
        <v>1991563</v>
      </c>
      <c r="BL22" s="192">
        <v>1991563</v>
      </c>
      <c r="BM22" s="192">
        <v>1991563</v>
      </c>
      <c r="BN22" s="192">
        <f t="shared" ref="BN22" si="44">SUM(BN12,BN15,BN18,BN21)</f>
        <v>4269</v>
      </c>
      <c r="BO22" s="192">
        <v>1991563</v>
      </c>
      <c r="BP22" s="192">
        <v>1991563</v>
      </c>
      <c r="BQ22" s="192">
        <v>1991563</v>
      </c>
      <c r="BR22" s="192">
        <v>1991563</v>
      </c>
      <c r="BS22" s="192">
        <v>1991563</v>
      </c>
      <c r="BT22" s="192">
        <v>1991563</v>
      </c>
      <c r="BU22" s="192">
        <v>1991563</v>
      </c>
      <c r="BV22" s="192">
        <v>1991563</v>
      </c>
      <c r="BW22" s="192">
        <v>1991563</v>
      </c>
      <c r="BX22" s="192">
        <v>1991563</v>
      </c>
      <c r="BY22" s="192">
        <v>1991563</v>
      </c>
      <c r="BZ22" s="192">
        <v>1991563</v>
      </c>
      <c r="CA22" s="192">
        <v>1991563</v>
      </c>
      <c r="CB22" s="192">
        <v>1991563</v>
      </c>
      <c r="CC22" s="192">
        <v>1991563</v>
      </c>
      <c r="CD22" s="192">
        <v>1991563</v>
      </c>
      <c r="CE22" s="192">
        <f t="shared" ref="CE22" si="45">SUM(CE12,CE15,CE18,CE21)</f>
        <v>12182</v>
      </c>
      <c r="CF22" s="192">
        <v>1991563</v>
      </c>
      <c r="CG22" s="192">
        <v>1991563</v>
      </c>
      <c r="CH22" s="192">
        <v>1991563</v>
      </c>
      <c r="CI22" s="192">
        <v>1991563</v>
      </c>
      <c r="CJ22" s="192">
        <v>1991563</v>
      </c>
      <c r="CK22" s="192">
        <v>1991563</v>
      </c>
      <c r="CL22" s="192">
        <v>1991563</v>
      </c>
      <c r="CM22" s="192">
        <v>1991563</v>
      </c>
      <c r="CN22" s="192">
        <v>1991563</v>
      </c>
      <c r="CO22" s="192">
        <v>1991563</v>
      </c>
      <c r="CP22" s="192">
        <v>1991563</v>
      </c>
      <c r="CQ22" s="192">
        <v>1991563</v>
      </c>
      <c r="CR22" s="192">
        <v>1991563</v>
      </c>
      <c r="CS22" s="192">
        <v>1991563</v>
      </c>
      <c r="CT22" s="192">
        <v>1991563</v>
      </c>
      <c r="CU22" s="192">
        <v>1991563</v>
      </c>
      <c r="CV22" s="192">
        <f t="shared" ref="CV22" si="46">SUM(CV12,CV15,CV18,CV21)</f>
        <v>10022</v>
      </c>
      <c r="CW22" s="192">
        <v>1991563</v>
      </c>
      <c r="CX22" s="192">
        <v>1991563</v>
      </c>
      <c r="CY22" s="192">
        <v>1991563</v>
      </c>
      <c r="CZ22" s="192">
        <v>1991563</v>
      </c>
      <c r="DA22" s="192">
        <v>1991563</v>
      </c>
      <c r="DB22" s="192">
        <v>1991563</v>
      </c>
      <c r="DC22" s="192">
        <v>1991563</v>
      </c>
      <c r="DD22" s="192">
        <v>1991563</v>
      </c>
      <c r="DE22" s="192">
        <v>1991563</v>
      </c>
      <c r="DF22" s="192">
        <v>1991563</v>
      </c>
      <c r="DG22" s="192">
        <v>1991563</v>
      </c>
      <c r="DH22" s="192">
        <v>1991563</v>
      </c>
      <c r="DI22" s="192">
        <v>1991563</v>
      </c>
      <c r="DJ22" s="192">
        <v>1991563</v>
      </c>
      <c r="DK22" s="192">
        <v>1991563</v>
      </c>
      <c r="DL22" s="192">
        <v>1991563</v>
      </c>
      <c r="DM22" s="192">
        <f t="shared" ref="DM22" si="47">SUM(DM12,DM15,DM18,DM21)</f>
        <v>5620241</v>
      </c>
      <c r="DN22" s="192">
        <v>1991563</v>
      </c>
      <c r="DO22" s="192">
        <v>1991563</v>
      </c>
      <c r="DP22" s="192">
        <v>1991563</v>
      </c>
      <c r="DQ22" s="192">
        <v>1991563</v>
      </c>
      <c r="DR22" s="192">
        <v>1991563</v>
      </c>
      <c r="DS22" s="192">
        <v>1991563</v>
      </c>
      <c r="DT22" s="192">
        <v>1991563</v>
      </c>
      <c r="DU22" s="192">
        <v>1991563</v>
      </c>
      <c r="DV22" s="192">
        <v>1991563</v>
      </c>
      <c r="DW22" s="192">
        <v>1991563</v>
      </c>
      <c r="DX22" s="192">
        <v>1991563</v>
      </c>
      <c r="DY22" s="192">
        <v>1991563</v>
      </c>
      <c r="DZ22" s="192">
        <v>1991563</v>
      </c>
      <c r="EA22" s="192">
        <v>1991563</v>
      </c>
      <c r="EB22" s="192">
        <v>1991563</v>
      </c>
      <c r="EC22" s="192">
        <v>1991563</v>
      </c>
      <c r="ED22" s="192">
        <f t="shared" ref="ED22" si="48">SUM(ED12,ED15,ED18,ED21)</f>
        <v>1004</v>
      </c>
      <c r="EE22" s="192">
        <v>1991563</v>
      </c>
      <c r="EF22" s="192">
        <v>1991563</v>
      </c>
      <c r="EG22" s="192">
        <v>1991563</v>
      </c>
      <c r="EH22" s="192">
        <v>1991563</v>
      </c>
      <c r="EI22" s="192">
        <v>1991563</v>
      </c>
      <c r="EJ22" s="192">
        <v>1991563</v>
      </c>
      <c r="EK22" s="192">
        <v>1991563</v>
      </c>
      <c r="EL22" s="192">
        <v>1991563</v>
      </c>
      <c r="EM22" s="192">
        <v>1991563</v>
      </c>
      <c r="EN22" s="192">
        <v>1991563</v>
      </c>
      <c r="EO22" s="192">
        <v>1991563</v>
      </c>
      <c r="EP22" s="192">
        <v>1991563</v>
      </c>
      <c r="EQ22" s="192">
        <v>1991563</v>
      </c>
      <c r="ER22" s="192">
        <v>1991563</v>
      </c>
      <c r="ES22" s="192">
        <v>1991563</v>
      </c>
      <c r="ET22" s="192">
        <v>1991563</v>
      </c>
      <c r="EU22" s="192">
        <f t="shared" ref="EU22" si="49">SUM(EU12,EU15,EU18,EU21)</f>
        <v>10446</v>
      </c>
      <c r="EV22" s="192">
        <v>1991563</v>
      </c>
      <c r="EW22" s="192">
        <v>1991563</v>
      </c>
      <c r="EX22" s="192">
        <v>1991563</v>
      </c>
      <c r="EY22" s="192">
        <v>1991563</v>
      </c>
      <c r="EZ22" s="192">
        <v>1991563</v>
      </c>
      <c r="FA22" s="192">
        <v>1991563</v>
      </c>
      <c r="FB22" s="192">
        <v>1991563</v>
      </c>
      <c r="FC22" s="192">
        <v>1991563</v>
      </c>
      <c r="FD22" s="192">
        <v>1991563</v>
      </c>
      <c r="FE22" s="192">
        <v>1991563</v>
      </c>
      <c r="FF22" s="192">
        <v>1991563</v>
      </c>
      <c r="FG22" s="192">
        <v>1991563</v>
      </c>
      <c r="FH22" s="192">
        <v>1991563</v>
      </c>
      <c r="FI22" s="192">
        <v>1991563</v>
      </c>
      <c r="FJ22" s="192">
        <v>1991563</v>
      </c>
      <c r="FK22" s="192">
        <v>1991563</v>
      </c>
      <c r="FL22" s="192">
        <f t="shared" ref="FL22" si="50">SUM(FL12,FL15,FL18,FL21)</f>
        <v>1</v>
      </c>
      <c r="FM22" s="192">
        <v>1991563</v>
      </c>
      <c r="FN22" s="192">
        <v>1991563</v>
      </c>
      <c r="FO22" s="192">
        <v>1991563</v>
      </c>
      <c r="FP22" s="192">
        <v>1991563</v>
      </c>
      <c r="FQ22" s="192">
        <v>1991563</v>
      </c>
      <c r="FR22" s="192">
        <v>1991563</v>
      </c>
      <c r="FS22" s="192">
        <v>1991563</v>
      </c>
      <c r="FT22" s="192">
        <v>1991563</v>
      </c>
      <c r="FU22" s="192">
        <v>1991563</v>
      </c>
      <c r="FV22" s="192">
        <v>1991563</v>
      </c>
      <c r="FW22" s="192">
        <v>1991563</v>
      </c>
      <c r="FX22" s="192">
        <v>1991563</v>
      </c>
      <c r="FY22" s="192">
        <v>1991563</v>
      </c>
      <c r="FZ22" s="192">
        <v>1991563</v>
      </c>
      <c r="GA22" s="192">
        <v>1991563</v>
      </c>
      <c r="GB22" s="192">
        <v>1991563</v>
      </c>
      <c r="GC22" s="192">
        <f t="shared" ref="GC22" si="51">SUM(GC12,GC15,GC18,GC21)</f>
        <v>104946115</v>
      </c>
      <c r="GD22" s="192">
        <v>1991563</v>
      </c>
      <c r="GE22" s="192">
        <v>1991563</v>
      </c>
      <c r="GF22" s="192">
        <v>1991563</v>
      </c>
      <c r="GG22" s="192">
        <v>1991563</v>
      </c>
      <c r="GH22" s="192">
        <v>1991563</v>
      </c>
      <c r="GI22" s="192">
        <v>1991563</v>
      </c>
      <c r="GJ22" s="192">
        <v>1991563</v>
      </c>
      <c r="GK22" s="192">
        <v>1991563</v>
      </c>
      <c r="GL22" s="192">
        <v>1991563</v>
      </c>
      <c r="GM22" s="192">
        <v>1991563</v>
      </c>
      <c r="GN22" s="192">
        <v>1991563</v>
      </c>
      <c r="GO22" s="192">
        <v>1991563</v>
      </c>
      <c r="GP22" s="192">
        <v>1991563</v>
      </c>
      <c r="GQ22" s="192">
        <v>1991563</v>
      </c>
      <c r="GR22" s="192">
        <v>1991563</v>
      </c>
      <c r="GS22" s="197">
        <v>1991563</v>
      </c>
    </row>
    <row r="23" spans="1:201" s="148" customFormat="1" ht="16.5" customHeight="1">
      <c r="A23" s="45"/>
      <c r="B23" s="159" t="s">
        <v>63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46"/>
      <c r="N23" s="165" t="s">
        <v>42</v>
      </c>
      <c r="O23" s="166"/>
      <c r="P23" s="166"/>
      <c r="Q23" s="167"/>
      <c r="R23" s="95"/>
      <c r="S23" s="158" t="s">
        <v>64</v>
      </c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79"/>
      <c r="AF23" s="192">
        <v>60183</v>
      </c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>
        <v>7633</v>
      </c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>
        <v>362</v>
      </c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>
        <v>2441</v>
      </c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>
        <v>79</v>
      </c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>
        <v>50220</v>
      </c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>
        <v>21</v>
      </c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>
        <v>275</v>
      </c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>
        <v>2</v>
      </c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>
        <v>1021546</v>
      </c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7"/>
    </row>
    <row r="24" spans="1:201" s="148" customFormat="1" ht="16.5" customHeight="1">
      <c r="A24" s="47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32"/>
      <c r="N24" s="168"/>
      <c r="O24" s="169"/>
      <c r="P24" s="169"/>
      <c r="Q24" s="170"/>
      <c r="R24" s="95"/>
      <c r="S24" s="163" t="s">
        <v>53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79"/>
      <c r="AF24" s="201">
        <v>55063</v>
      </c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>
        <v>539</v>
      </c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>
        <v>50</v>
      </c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192">
        <v>65</v>
      </c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>
        <v>21</v>
      </c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>
        <v>52950</v>
      </c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>
        <v>2</v>
      </c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201">
        <v>66</v>
      </c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192">
        <v>0</v>
      </c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>
        <v>2009632</v>
      </c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7"/>
    </row>
    <row r="25" spans="1:201" s="148" customFormat="1" ht="16.5" customHeight="1">
      <c r="A25" s="47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32"/>
      <c r="N25" s="95"/>
      <c r="O25" s="158" t="s">
        <v>72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79"/>
      <c r="AF25" s="201">
        <v>117502</v>
      </c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>
        <v>15867</v>
      </c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>
        <v>5604</v>
      </c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192">
        <v>4926</v>
      </c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>
        <v>423</v>
      </c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>
        <v>85178</v>
      </c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>
        <v>11</v>
      </c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201">
        <v>67</v>
      </c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192">
        <v>0</v>
      </c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>
        <v>2973201</v>
      </c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7"/>
    </row>
    <row r="26" spans="1:201" s="148" customFormat="1" ht="16.5" customHeight="1">
      <c r="A26" s="48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49"/>
      <c r="N26" s="50"/>
      <c r="O26" s="161" t="s">
        <v>73</v>
      </c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87"/>
      <c r="AF26" s="201">
        <f>SUM(AF23,AF24,AF25)</f>
        <v>232748</v>
      </c>
      <c r="AG26" s="201">
        <v>64810</v>
      </c>
      <c r="AH26" s="201">
        <v>64810</v>
      </c>
      <c r="AI26" s="201">
        <v>64810</v>
      </c>
      <c r="AJ26" s="201">
        <v>64810</v>
      </c>
      <c r="AK26" s="201">
        <v>64810</v>
      </c>
      <c r="AL26" s="201">
        <v>64810</v>
      </c>
      <c r="AM26" s="201">
        <v>64810</v>
      </c>
      <c r="AN26" s="201">
        <v>64810</v>
      </c>
      <c r="AO26" s="201">
        <v>64810</v>
      </c>
      <c r="AP26" s="201">
        <v>64810</v>
      </c>
      <c r="AQ26" s="201">
        <v>64810</v>
      </c>
      <c r="AR26" s="201">
        <v>64810</v>
      </c>
      <c r="AS26" s="201">
        <v>64810</v>
      </c>
      <c r="AT26" s="201">
        <v>64810</v>
      </c>
      <c r="AU26" s="201">
        <v>64810</v>
      </c>
      <c r="AV26" s="201">
        <v>64810</v>
      </c>
      <c r="AW26" s="201">
        <f t="shared" ref="AW26" si="52">SUM(AW23,AW24,AW25)</f>
        <v>24039</v>
      </c>
      <c r="AX26" s="201">
        <v>64810</v>
      </c>
      <c r="AY26" s="201">
        <v>64810</v>
      </c>
      <c r="AZ26" s="201">
        <v>64810</v>
      </c>
      <c r="BA26" s="201">
        <v>64810</v>
      </c>
      <c r="BB26" s="201">
        <v>64810</v>
      </c>
      <c r="BC26" s="201">
        <v>64810</v>
      </c>
      <c r="BD26" s="201">
        <v>64810</v>
      </c>
      <c r="BE26" s="201">
        <v>64810</v>
      </c>
      <c r="BF26" s="201">
        <v>64810</v>
      </c>
      <c r="BG26" s="201">
        <v>64810</v>
      </c>
      <c r="BH26" s="201">
        <v>64810</v>
      </c>
      <c r="BI26" s="201">
        <v>64810</v>
      </c>
      <c r="BJ26" s="201">
        <v>64810</v>
      </c>
      <c r="BK26" s="201">
        <v>64810</v>
      </c>
      <c r="BL26" s="201">
        <v>64810</v>
      </c>
      <c r="BM26" s="201">
        <v>64810</v>
      </c>
      <c r="BN26" s="201">
        <f t="shared" ref="BN26" si="53">SUM(BN23,BN24,BN25)</f>
        <v>6016</v>
      </c>
      <c r="BO26" s="201">
        <v>64810</v>
      </c>
      <c r="BP26" s="201">
        <v>64810</v>
      </c>
      <c r="BQ26" s="201">
        <v>64810</v>
      </c>
      <c r="BR26" s="201">
        <v>64810</v>
      </c>
      <c r="BS26" s="201">
        <v>64810</v>
      </c>
      <c r="BT26" s="201">
        <v>64810</v>
      </c>
      <c r="BU26" s="201">
        <v>64810</v>
      </c>
      <c r="BV26" s="201">
        <v>64810</v>
      </c>
      <c r="BW26" s="201">
        <v>64810</v>
      </c>
      <c r="BX26" s="201">
        <v>64810</v>
      </c>
      <c r="BY26" s="201">
        <v>64810</v>
      </c>
      <c r="BZ26" s="201">
        <v>64810</v>
      </c>
      <c r="CA26" s="201">
        <v>64810</v>
      </c>
      <c r="CB26" s="201">
        <v>64810</v>
      </c>
      <c r="CC26" s="201">
        <v>64810</v>
      </c>
      <c r="CD26" s="201">
        <v>64810</v>
      </c>
      <c r="CE26" s="192">
        <f t="shared" ref="CE26" si="54">SUM(CE23,CE24,CE25)</f>
        <v>7432</v>
      </c>
      <c r="CF26" s="192">
        <v>64810</v>
      </c>
      <c r="CG26" s="192">
        <v>64810</v>
      </c>
      <c r="CH26" s="192">
        <v>64810</v>
      </c>
      <c r="CI26" s="192">
        <v>64810</v>
      </c>
      <c r="CJ26" s="192">
        <v>64810</v>
      </c>
      <c r="CK26" s="192">
        <v>64810</v>
      </c>
      <c r="CL26" s="192">
        <v>64810</v>
      </c>
      <c r="CM26" s="192">
        <v>64810</v>
      </c>
      <c r="CN26" s="192">
        <v>64810</v>
      </c>
      <c r="CO26" s="192">
        <v>64810</v>
      </c>
      <c r="CP26" s="192">
        <v>64810</v>
      </c>
      <c r="CQ26" s="192">
        <v>64810</v>
      </c>
      <c r="CR26" s="192">
        <v>64810</v>
      </c>
      <c r="CS26" s="192">
        <v>64810</v>
      </c>
      <c r="CT26" s="192">
        <v>64810</v>
      </c>
      <c r="CU26" s="192">
        <v>64810</v>
      </c>
      <c r="CV26" s="192">
        <f t="shared" ref="CV26" si="55">SUM(CV23,CV24,CV25)</f>
        <v>523</v>
      </c>
      <c r="CW26" s="192">
        <v>64810</v>
      </c>
      <c r="CX26" s="192">
        <v>64810</v>
      </c>
      <c r="CY26" s="192">
        <v>64810</v>
      </c>
      <c r="CZ26" s="192">
        <v>64810</v>
      </c>
      <c r="DA26" s="192">
        <v>64810</v>
      </c>
      <c r="DB26" s="192">
        <v>64810</v>
      </c>
      <c r="DC26" s="192">
        <v>64810</v>
      </c>
      <c r="DD26" s="192">
        <v>64810</v>
      </c>
      <c r="DE26" s="192">
        <v>64810</v>
      </c>
      <c r="DF26" s="192">
        <v>64810</v>
      </c>
      <c r="DG26" s="192">
        <v>64810</v>
      </c>
      <c r="DH26" s="192">
        <v>64810</v>
      </c>
      <c r="DI26" s="192">
        <v>64810</v>
      </c>
      <c r="DJ26" s="192">
        <v>64810</v>
      </c>
      <c r="DK26" s="192">
        <v>64810</v>
      </c>
      <c r="DL26" s="192">
        <v>64810</v>
      </c>
      <c r="DM26" s="192">
        <f t="shared" ref="DM26" si="56">SUM(DM23,DM24,DM25)</f>
        <v>188348</v>
      </c>
      <c r="DN26" s="192">
        <v>64810</v>
      </c>
      <c r="DO26" s="192">
        <v>64810</v>
      </c>
      <c r="DP26" s="192">
        <v>64810</v>
      </c>
      <c r="DQ26" s="192">
        <v>64810</v>
      </c>
      <c r="DR26" s="192">
        <v>64810</v>
      </c>
      <c r="DS26" s="192">
        <v>64810</v>
      </c>
      <c r="DT26" s="192">
        <v>64810</v>
      </c>
      <c r="DU26" s="192">
        <v>64810</v>
      </c>
      <c r="DV26" s="192">
        <v>64810</v>
      </c>
      <c r="DW26" s="192">
        <v>64810</v>
      </c>
      <c r="DX26" s="192">
        <v>64810</v>
      </c>
      <c r="DY26" s="192">
        <v>64810</v>
      </c>
      <c r="DZ26" s="192">
        <v>64810</v>
      </c>
      <c r="EA26" s="192">
        <v>64810</v>
      </c>
      <c r="EB26" s="192">
        <v>64810</v>
      </c>
      <c r="EC26" s="192">
        <v>64810</v>
      </c>
      <c r="ED26" s="192">
        <f t="shared" ref="ED26" si="57">SUM(ED23,ED24,ED25)</f>
        <v>34</v>
      </c>
      <c r="EE26" s="192">
        <v>64810</v>
      </c>
      <c r="EF26" s="192">
        <v>64810</v>
      </c>
      <c r="EG26" s="192">
        <v>64810</v>
      </c>
      <c r="EH26" s="192">
        <v>64810</v>
      </c>
      <c r="EI26" s="192">
        <v>64810</v>
      </c>
      <c r="EJ26" s="192">
        <v>64810</v>
      </c>
      <c r="EK26" s="192">
        <v>64810</v>
      </c>
      <c r="EL26" s="192">
        <v>64810</v>
      </c>
      <c r="EM26" s="192">
        <v>64810</v>
      </c>
      <c r="EN26" s="192">
        <v>64810</v>
      </c>
      <c r="EO26" s="192">
        <v>64810</v>
      </c>
      <c r="EP26" s="192">
        <v>64810</v>
      </c>
      <c r="EQ26" s="192">
        <v>64810</v>
      </c>
      <c r="ER26" s="192">
        <v>64810</v>
      </c>
      <c r="ES26" s="192">
        <v>64810</v>
      </c>
      <c r="ET26" s="192">
        <v>64810</v>
      </c>
      <c r="EU26" s="201">
        <f t="shared" ref="EU26" si="58">SUM(EU23,EU24,EU25)</f>
        <v>408</v>
      </c>
      <c r="EV26" s="201">
        <v>64810</v>
      </c>
      <c r="EW26" s="201">
        <v>64810</v>
      </c>
      <c r="EX26" s="201">
        <v>64810</v>
      </c>
      <c r="EY26" s="201">
        <v>64810</v>
      </c>
      <c r="EZ26" s="201">
        <v>64810</v>
      </c>
      <c r="FA26" s="201">
        <v>64810</v>
      </c>
      <c r="FB26" s="201">
        <v>64810</v>
      </c>
      <c r="FC26" s="201">
        <v>64810</v>
      </c>
      <c r="FD26" s="201">
        <v>64810</v>
      </c>
      <c r="FE26" s="201">
        <v>64810</v>
      </c>
      <c r="FF26" s="201">
        <v>64810</v>
      </c>
      <c r="FG26" s="201">
        <v>64810</v>
      </c>
      <c r="FH26" s="201">
        <v>64810</v>
      </c>
      <c r="FI26" s="201">
        <v>64810</v>
      </c>
      <c r="FJ26" s="201">
        <v>64810</v>
      </c>
      <c r="FK26" s="201">
        <v>64810</v>
      </c>
      <c r="FL26" s="192">
        <f t="shared" ref="FL26" si="59">SUM(FL23,FL24,FL25)</f>
        <v>2</v>
      </c>
      <c r="FM26" s="192">
        <v>64810</v>
      </c>
      <c r="FN26" s="192">
        <v>64810</v>
      </c>
      <c r="FO26" s="192">
        <v>64810</v>
      </c>
      <c r="FP26" s="192">
        <v>64810</v>
      </c>
      <c r="FQ26" s="192">
        <v>64810</v>
      </c>
      <c r="FR26" s="192">
        <v>64810</v>
      </c>
      <c r="FS26" s="192">
        <v>64810</v>
      </c>
      <c r="FT26" s="192">
        <v>64810</v>
      </c>
      <c r="FU26" s="192">
        <v>64810</v>
      </c>
      <c r="FV26" s="192">
        <v>64810</v>
      </c>
      <c r="FW26" s="192">
        <v>64810</v>
      </c>
      <c r="FX26" s="192">
        <v>64810</v>
      </c>
      <c r="FY26" s="192">
        <v>64810</v>
      </c>
      <c r="FZ26" s="192">
        <v>64810</v>
      </c>
      <c r="GA26" s="192">
        <v>64810</v>
      </c>
      <c r="GB26" s="192">
        <v>64810</v>
      </c>
      <c r="GC26" s="192">
        <f t="shared" ref="GC26" si="60">SUM(GC23,GC24,GC25)</f>
        <v>6004379</v>
      </c>
      <c r="GD26" s="192">
        <v>64810</v>
      </c>
      <c r="GE26" s="192">
        <v>64810</v>
      </c>
      <c r="GF26" s="192">
        <v>64810</v>
      </c>
      <c r="GG26" s="192">
        <v>64810</v>
      </c>
      <c r="GH26" s="192">
        <v>64810</v>
      </c>
      <c r="GI26" s="192">
        <v>64810</v>
      </c>
      <c r="GJ26" s="192">
        <v>64810</v>
      </c>
      <c r="GK26" s="192">
        <v>64810</v>
      </c>
      <c r="GL26" s="192">
        <v>64810</v>
      </c>
      <c r="GM26" s="192">
        <v>64810</v>
      </c>
      <c r="GN26" s="192">
        <v>64810</v>
      </c>
      <c r="GO26" s="192">
        <v>64810</v>
      </c>
      <c r="GP26" s="192">
        <v>64810</v>
      </c>
      <c r="GQ26" s="192">
        <v>64810</v>
      </c>
      <c r="GR26" s="192">
        <v>64810</v>
      </c>
      <c r="GS26" s="197">
        <v>64810</v>
      </c>
    </row>
    <row r="27" spans="1:201" s="148" customFormat="1" ht="16.5" customHeight="1">
      <c r="A27" s="45"/>
      <c r="B27" s="159" t="s">
        <v>10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25"/>
      <c r="R27" s="138"/>
      <c r="S27" s="161" t="s">
        <v>42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87"/>
      <c r="AF27" s="201">
        <v>66</v>
      </c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>
        <v>0</v>
      </c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>
        <v>0</v>
      </c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192">
        <v>0</v>
      </c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>
        <v>0</v>
      </c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>
        <v>4</v>
      </c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>
        <v>0</v>
      </c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201">
        <v>0</v>
      </c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192">
        <v>0</v>
      </c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>
        <v>23</v>
      </c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7"/>
    </row>
    <row r="28" spans="1:201" s="148" customFormat="1" ht="16.5" customHeight="1">
      <c r="A28" s="47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59"/>
      <c r="R28" s="126"/>
      <c r="S28" s="158" t="s">
        <v>72</v>
      </c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79"/>
      <c r="AF28" s="201">
        <v>4413</v>
      </c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>
        <v>7</v>
      </c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>
        <v>0</v>
      </c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192">
        <v>4</v>
      </c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>
        <v>1</v>
      </c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>
        <v>662</v>
      </c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>
        <v>1</v>
      </c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201">
        <v>0</v>
      </c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192">
        <v>0</v>
      </c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>
        <v>4632</v>
      </c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7"/>
    </row>
    <row r="29" spans="1:201" s="148" customFormat="1" ht="16.5" customHeight="1">
      <c r="A29" s="48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27"/>
      <c r="R29" s="126"/>
      <c r="S29" s="158" t="s">
        <v>41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79"/>
      <c r="AF29" s="201">
        <f t="shared" ref="AF29" si="61">SUM(AF27,AF28)</f>
        <v>4479</v>
      </c>
      <c r="AG29" s="201">
        <v>39822539</v>
      </c>
      <c r="AH29" s="201">
        <v>39822539</v>
      </c>
      <c r="AI29" s="201">
        <v>39822539</v>
      </c>
      <c r="AJ29" s="201">
        <v>39822539</v>
      </c>
      <c r="AK29" s="201">
        <v>39822539</v>
      </c>
      <c r="AL29" s="201">
        <v>39822539</v>
      </c>
      <c r="AM29" s="201">
        <v>39822539</v>
      </c>
      <c r="AN29" s="201">
        <v>39822539</v>
      </c>
      <c r="AO29" s="201">
        <v>39822539</v>
      </c>
      <c r="AP29" s="201">
        <v>39822539</v>
      </c>
      <c r="AQ29" s="201">
        <v>39822539</v>
      </c>
      <c r="AR29" s="201">
        <v>39822539</v>
      </c>
      <c r="AS29" s="201">
        <v>39822539</v>
      </c>
      <c r="AT29" s="201">
        <v>39822539</v>
      </c>
      <c r="AU29" s="201">
        <v>39822539</v>
      </c>
      <c r="AV29" s="201">
        <v>39822539</v>
      </c>
      <c r="AW29" s="201">
        <f t="shared" ref="AW29" si="62">SUM(AW27,AW28)</f>
        <v>7</v>
      </c>
      <c r="AX29" s="201">
        <v>39822539</v>
      </c>
      <c r="AY29" s="201">
        <v>39822539</v>
      </c>
      <c r="AZ29" s="201">
        <v>39822539</v>
      </c>
      <c r="BA29" s="201">
        <v>39822539</v>
      </c>
      <c r="BB29" s="201">
        <v>39822539</v>
      </c>
      <c r="BC29" s="201">
        <v>39822539</v>
      </c>
      <c r="BD29" s="201">
        <v>39822539</v>
      </c>
      <c r="BE29" s="201">
        <v>39822539</v>
      </c>
      <c r="BF29" s="201">
        <v>39822539</v>
      </c>
      <c r="BG29" s="201">
        <v>39822539</v>
      </c>
      <c r="BH29" s="201">
        <v>39822539</v>
      </c>
      <c r="BI29" s="201">
        <v>39822539</v>
      </c>
      <c r="BJ29" s="201">
        <v>39822539</v>
      </c>
      <c r="BK29" s="201">
        <v>39822539</v>
      </c>
      <c r="BL29" s="201">
        <v>39822539</v>
      </c>
      <c r="BM29" s="201">
        <v>39822539</v>
      </c>
      <c r="BN29" s="201">
        <f t="shared" ref="BN29" si="63">SUM(BN27,BN28)</f>
        <v>0</v>
      </c>
      <c r="BO29" s="201">
        <v>39822539</v>
      </c>
      <c r="BP29" s="201">
        <v>39822539</v>
      </c>
      <c r="BQ29" s="201">
        <v>39822539</v>
      </c>
      <c r="BR29" s="201">
        <v>39822539</v>
      </c>
      <c r="BS29" s="201">
        <v>39822539</v>
      </c>
      <c r="BT29" s="201">
        <v>39822539</v>
      </c>
      <c r="BU29" s="201">
        <v>39822539</v>
      </c>
      <c r="BV29" s="201">
        <v>39822539</v>
      </c>
      <c r="BW29" s="201">
        <v>39822539</v>
      </c>
      <c r="BX29" s="201">
        <v>39822539</v>
      </c>
      <c r="BY29" s="201">
        <v>39822539</v>
      </c>
      <c r="BZ29" s="201">
        <v>39822539</v>
      </c>
      <c r="CA29" s="201">
        <v>39822539</v>
      </c>
      <c r="CB29" s="201">
        <v>39822539</v>
      </c>
      <c r="CC29" s="201">
        <v>39822539</v>
      </c>
      <c r="CD29" s="201">
        <v>39822539</v>
      </c>
      <c r="CE29" s="192">
        <f t="shared" ref="CE29" si="64">SUM(CE27,CE28)</f>
        <v>4</v>
      </c>
      <c r="CF29" s="192">
        <v>39822539</v>
      </c>
      <c r="CG29" s="192">
        <v>39822539</v>
      </c>
      <c r="CH29" s="192">
        <v>39822539</v>
      </c>
      <c r="CI29" s="192">
        <v>39822539</v>
      </c>
      <c r="CJ29" s="192">
        <v>39822539</v>
      </c>
      <c r="CK29" s="192">
        <v>39822539</v>
      </c>
      <c r="CL29" s="192">
        <v>39822539</v>
      </c>
      <c r="CM29" s="192">
        <v>39822539</v>
      </c>
      <c r="CN29" s="192">
        <v>39822539</v>
      </c>
      <c r="CO29" s="192">
        <v>39822539</v>
      </c>
      <c r="CP29" s="192">
        <v>39822539</v>
      </c>
      <c r="CQ29" s="192">
        <v>39822539</v>
      </c>
      <c r="CR29" s="192">
        <v>39822539</v>
      </c>
      <c r="CS29" s="192">
        <v>39822539</v>
      </c>
      <c r="CT29" s="192">
        <v>39822539</v>
      </c>
      <c r="CU29" s="192">
        <v>39822539</v>
      </c>
      <c r="CV29" s="192">
        <f t="shared" ref="CV29" si="65">SUM(CV27,CV28)</f>
        <v>1</v>
      </c>
      <c r="CW29" s="192">
        <v>39822539</v>
      </c>
      <c r="CX29" s="192">
        <v>39822539</v>
      </c>
      <c r="CY29" s="192">
        <v>39822539</v>
      </c>
      <c r="CZ29" s="192">
        <v>39822539</v>
      </c>
      <c r="DA29" s="192">
        <v>39822539</v>
      </c>
      <c r="DB29" s="192">
        <v>39822539</v>
      </c>
      <c r="DC29" s="192">
        <v>39822539</v>
      </c>
      <c r="DD29" s="192">
        <v>39822539</v>
      </c>
      <c r="DE29" s="192">
        <v>39822539</v>
      </c>
      <c r="DF29" s="192">
        <v>39822539</v>
      </c>
      <c r="DG29" s="192">
        <v>39822539</v>
      </c>
      <c r="DH29" s="192">
        <v>39822539</v>
      </c>
      <c r="DI29" s="192">
        <v>39822539</v>
      </c>
      <c r="DJ29" s="192">
        <v>39822539</v>
      </c>
      <c r="DK29" s="192">
        <v>39822539</v>
      </c>
      <c r="DL29" s="192">
        <v>39822539</v>
      </c>
      <c r="DM29" s="192">
        <f t="shared" ref="DM29" si="66">SUM(DM27,DM28)</f>
        <v>666</v>
      </c>
      <c r="DN29" s="192">
        <v>39822539</v>
      </c>
      <c r="DO29" s="192">
        <v>39822539</v>
      </c>
      <c r="DP29" s="192">
        <v>39822539</v>
      </c>
      <c r="DQ29" s="192">
        <v>39822539</v>
      </c>
      <c r="DR29" s="192">
        <v>39822539</v>
      </c>
      <c r="DS29" s="192">
        <v>39822539</v>
      </c>
      <c r="DT29" s="192">
        <v>39822539</v>
      </c>
      <c r="DU29" s="192">
        <v>39822539</v>
      </c>
      <c r="DV29" s="192">
        <v>39822539</v>
      </c>
      <c r="DW29" s="192">
        <v>39822539</v>
      </c>
      <c r="DX29" s="192">
        <v>39822539</v>
      </c>
      <c r="DY29" s="192">
        <v>39822539</v>
      </c>
      <c r="DZ29" s="192">
        <v>39822539</v>
      </c>
      <c r="EA29" s="192">
        <v>39822539</v>
      </c>
      <c r="EB29" s="192">
        <v>39822539</v>
      </c>
      <c r="EC29" s="192">
        <v>39822539</v>
      </c>
      <c r="ED29" s="192">
        <f t="shared" ref="ED29" si="67">SUM(ED27,ED28)</f>
        <v>1</v>
      </c>
      <c r="EE29" s="192">
        <v>39822539</v>
      </c>
      <c r="EF29" s="192">
        <v>39822539</v>
      </c>
      <c r="EG29" s="192">
        <v>39822539</v>
      </c>
      <c r="EH29" s="192">
        <v>39822539</v>
      </c>
      <c r="EI29" s="192">
        <v>39822539</v>
      </c>
      <c r="EJ29" s="192">
        <v>39822539</v>
      </c>
      <c r="EK29" s="192">
        <v>39822539</v>
      </c>
      <c r="EL29" s="192">
        <v>39822539</v>
      </c>
      <c r="EM29" s="192">
        <v>39822539</v>
      </c>
      <c r="EN29" s="192">
        <v>39822539</v>
      </c>
      <c r="EO29" s="192">
        <v>39822539</v>
      </c>
      <c r="EP29" s="192">
        <v>39822539</v>
      </c>
      <c r="EQ29" s="192">
        <v>39822539</v>
      </c>
      <c r="ER29" s="192">
        <v>39822539</v>
      </c>
      <c r="ES29" s="192">
        <v>39822539</v>
      </c>
      <c r="ET29" s="192">
        <v>39822539</v>
      </c>
      <c r="EU29" s="201">
        <f t="shared" ref="EU29" si="68">SUM(EU27,EU28)</f>
        <v>0</v>
      </c>
      <c r="EV29" s="201">
        <v>39822539</v>
      </c>
      <c r="EW29" s="201">
        <v>39822539</v>
      </c>
      <c r="EX29" s="201">
        <v>39822539</v>
      </c>
      <c r="EY29" s="201">
        <v>39822539</v>
      </c>
      <c r="EZ29" s="201">
        <v>39822539</v>
      </c>
      <c r="FA29" s="201">
        <v>39822539</v>
      </c>
      <c r="FB29" s="201">
        <v>39822539</v>
      </c>
      <c r="FC29" s="201">
        <v>39822539</v>
      </c>
      <c r="FD29" s="201">
        <v>39822539</v>
      </c>
      <c r="FE29" s="201">
        <v>39822539</v>
      </c>
      <c r="FF29" s="201">
        <v>39822539</v>
      </c>
      <c r="FG29" s="201">
        <v>39822539</v>
      </c>
      <c r="FH29" s="201">
        <v>39822539</v>
      </c>
      <c r="FI29" s="201">
        <v>39822539</v>
      </c>
      <c r="FJ29" s="201">
        <v>39822539</v>
      </c>
      <c r="FK29" s="201">
        <v>39822539</v>
      </c>
      <c r="FL29" s="192">
        <f t="shared" ref="FL29" si="69">SUM(FL27,FL28)</f>
        <v>0</v>
      </c>
      <c r="FM29" s="192">
        <v>39822539</v>
      </c>
      <c r="FN29" s="192">
        <v>39822539</v>
      </c>
      <c r="FO29" s="192">
        <v>39822539</v>
      </c>
      <c r="FP29" s="192">
        <v>39822539</v>
      </c>
      <c r="FQ29" s="192">
        <v>39822539</v>
      </c>
      <c r="FR29" s="192">
        <v>39822539</v>
      </c>
      <c r="FS29" s="192">
        <v>39822539</v>
      </c>
      <c r="FT29" s="192">
        <v>39822539</v>
      </c>
      <c r="FU29" s="192">
        <v>39822539</v>
      </c>
      <c r="FV29" s="192">
        <v>39822539</v>
      </c>
      <c r="FW29" s="192">
        <v>39822539</v>
      </c>
      <c r="FX29" s="192">
        <v>39822539</v>
      </c>
      <c r="FY29" s="192">
        <v>39822539</v>
      </c>
      <c r="FZ29" s="192">
        <v>39822539</v>
      </c>
      <c r="GA29" s="192">
        <v>39822539</v>
      </c>
      <c r="GB29" s="192">
        <v>39822539</v>
      </c>
      <c r="GC29" s="192">
        <f t="shared" ref="GC29" si="70">SUM(GC27,GC28)</f>
        <v>4655</v>
      </c>
      <c r="GD29" s="192">
        <v>39822539</v>
      </c>
      <c r="GE29" s="192">
        <v>39822539</v>
      </c>
      <c r="GF29" s="192">
        <v>39822539</v>
      </c>
      <c r="GG29" s="192">
        <v>39822539</v>
      </c>
      <c r="GH29" s="192">
        <v>39822539</v>
      </c>
      <c r="GI29" s="192">
        <v>39822539</v>
      </c>
      <c r="GJ29" s="192">
        <v>39822539</v>
      </c>
      <c r="GK29" s="192">
        <v>39822539</v>
      </c>
      <c r="GL29" s="192">
        <v>39822539</v>
      </c>
      <c r="GM29" s="192">
        <v>39822539</v>
      </c>
      <c r="GN29" s="192">
        <v>39822539</v>
      </c>
      <c r="GO29" s="192">
        <v>39822539</v>
      </c>
      <c r="GP29" s="192">
        <v>39822539</v>
      </c>
      <c r="GQ29" s="192">
        <v>39822539</v>
      </c>
      <c r="GR29" s="192">
        <v>39822539</v>
      </c>
      <c r="GS29" s="197">
        <v>39822539</v>
      </c>
    </row>
    <row r="30" spans="1:201" s="148" customFormat="1" ht="16.5" customHeight="1">
      <c r="A30" s="45"/>
      <c r="B30" s="159" t="s">
        <v>54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43"/>
      <c r="R30" s="141"/>
      <c r="S30" s="161" t="s">
        <v>42</v>
      </c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87"/>
      <c r="AF30" s="201">
        <v>277632</v>
      </c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>
        <v>218</v>
      </c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>
        <v>468</v>
      </c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192">
        <v>6546</v>
      </c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>
        <v>2464</v>
      </c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>
        <v>265379</v>
      </c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>
        <v>0</v>
      </c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201">
        <v>931</v>
      </c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192">
        <v>0</v>
      </c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>
        <v>6492886</v>
      </c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7"/>
    </row>
    <row r="31" spans="1:201" s="148" customFormat="1" ht="16.5" customHeight="1">
      <c r="A31" s="47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44"/>
      <c r="R31" s="129"/>
      <c r="S31" s="158" t="s">
        <v>72</v>
      </c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79"/>
      <c r="AF31" s="201">
        <v>872849</v>
      </c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>
        <v>128874</v>
      </c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>
        <v>33096</v>
      </c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192">
        <v>89461</v>
      </c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>
        <v>37557</v>
      </c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>
        <v>560265</v>
      </c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>
        <v>21</v>
      </c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201">
        <v>638</v>
      </c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192">
        <v>13</v>
      </c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>
        <v>13994374</v>
      </c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7"/>
    </row>
    <row r="32" spans="1:201" s="148" customFormat="1" ht="16.5" customHeight="1">
      <c r="A32" s="48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5"/>
      <c r="R32" s="129"/>
      <c r="S32" s="158" t="s">
        <v>41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79"/>
      <c r="AF32" s="201">
        <f t="shared" ref="AF32" si="71">SUM(AF30,AF31)</f>
        <v>1150481</v>
      </c>
      <c r="AG32" s="201">
        <v>39822539</v>
      </c>
      <c r="AH32" s="201">
        <v>39822539</v>
      </c>
      <c r="AI32" s="201">
        <v>39822539</v>
      </c>
      <c r="AJ32" s="201">
        <v>39822539</v>
      </c>
      <c r="AK32" s="201">
        <v>39822539</v>
      </c>
      <c r="AL32" s="201">
        <v>39822539</v>
      </c>
      <c r="AM32" s="201">
        <v>39822539</v>
      </c>
      <c r="AN32" s="201">
        <v>39822539</v>
      </c>
      <c r="AO32" s="201">
        <v>39822539</v>
      </c>
      <c r="AP32" s="201">
        <v>39822539</v>
      </c>
      <c r="AQ32" s="201">
        <v>39822539</v>
      </c>
      <c r="AR32" s="201">
        <v>39822539</v>
      </c>
      <c r="AS32" s="201">
        <v>39822539</v>
      </c>
      <c r="AT32" s="201">
        <v>39822539</v>
      </c>
      <c r="AU32" s="201">
        <v>39822539</v>
      </c>
      <c r="AV32" s="201">
        <v>39822539</v>
      </c>
      <c r="AW32" s="201">
        <f t="shared" ref="AW32" si="72">SUM(AW30,AW31)</f>
        <v>129092</v>
      </c>
      <c r="AX32" s="201">
        <v>39822539</v>
      </c>
      <c r="AY32" s="201">
        <v>39822539</v>
      </c>
      <c r="AZ32" s="201">
        <v>39822539</v>
      </c>
      <c r="BA32" s="201">
        <v>39822539</v>
      </c>
      <c r="BB32" s="201">
        <v>39822539</v>
      </c>
      <c r="BC32" s="201">
        <v>39822539</v>
      </c>
      <c r="BD32" s="201">
        <v>39822539</v>
      </c>
      <c r="BE32" s="201">
        <v>39822539</v>
      </c>
      <c r="BF32" s="201">
        <v>39822539</v>
      </c>
      <c r="BG32" s="201">
        <v>39822539</v>
      </c>
      <c r="BH32" s="201">
        <v>39822539</v>
      </c>
      <c r="BI32" s="201">
        <v>39822539</v>
      </c>
      <c r="BJ32" s="201">
        <v>39822539</v>
      </c>
      <c r="BK32" s="201">
        <v>39822539</v>
      </c>
      <c r="BL32" s="201">
        <v>39822539</v>
      </c>
      <c r="BM32" s="201">
        <v>39822539</v>
      </c>
      <c r="BN32" s="201">
        <f t="shared" ref="BN32" si="73">SUM(BN30,BN31)</f>
        <v>33564</v>
      </c>
      <c r="BO32" s="201">
        <v>39822539</v>
      </c>
      <c r="BP32" s="201">
        <v>39822539</v>
      </c>
      <c r="BQ32" s="201">
        <v>39822539</v>
      </c>
      <c r="BR32" s="201">
        <v>39822539</v>
      </c>
      <c r="BS32" s="201">
        <v>39822539</v>
      </c>
      <c r="BT32" s="201">
        <v>39822539</v>
      </c>
      <c r="BU32" s="201">
        <v>39822539</v>
      </c>
      <c r="BV32" s="201">
        <v>39822539</v>
      </c>
      <c r="BW32" s="201">
        <v>39822539</v>
      </c>
      <c r="BX32" s="201">
        <v>39822539</v>
      </c>
      <c r="BY32" s="201">
        <v>39822539</v>
      </c>
      <c r="BZ32" s="201">
        <v>39822539</v>
      </c>
      <c r="CA32" s="201">
        <v>39822539</v>
      </c>
      <c r="CB32" s="201">
        <v>39822539</v>
      </c>
      <c r="CC32" s="201">
        <v>39822539</v>
      </c>
      <c r="CD32" s="201">
        <v>39822539</v>
      </c>
      <c r="CE32" s="192">
        <f t="shared" ref="CE32" si="74">SUM(CE30,CE31)</f>
        <v>96007</v>
      </c>
      <c r="CF32" s="192">
        <v>39822539</v>
      </c>
      <c r="CG32" s="192">
        <v>39822539</v>
      </c>
      <c r="CH32" s="192">
        <v>39822539</v>
      </c>
      <c r="CI32" s="192">
        <v>39822539</v>
      </c>
      <c r="CJ32" s="192">
        <v>39822539</v>
      </c>
      <c r="CK32" s="192">
        <v>39822539</v>
      </c>
      <c r="CL32" s="192">
        <v>39822539</v>
      </c>
      <c r="CM32" s="192">
        <v>39822539</v>
      </c>
      <c r="CN32" s="192">
        <v>39822539</v>
      </c>
      <c r="CO32" s="192">
        <v>39822539</v>
      </c>
      <c r="CP32" s="192">
        <v>39822539</v>
      </c>
      <c r="CQ32" s="192">
        <v>39822539</v>
      </c>
      <c r="CR32" s="192">
        <v>39822539</v>
      </c>
      <c r="CS32" s="192">
        <v>39822539</v>
      </c>
      <c r="CT32" s="192">
        <v>39822539</v>
      </c>
      <c r="CU32" s="192">
        <v>39822539</v>
      </c>
      <c r="CV32" s="192">
        <f t="shared" ref="CV32" si="75">SUM(CV30,CV31)</f>
        <v>40021</v>
      </c>
      <c r="CW32" s="192">
        <v>39822539</v>
      </c>
      <c r="CX32" s="192">
        <v>39822539</v>
      </c>
      <c r="CY32" s="192">
        <v>39822539</v>
      </c>
      <c r="CZ32" s="192">
        <v>39822539</v>
      </c>
      <c r="DA32" s="192">
        <v>39822539</v>
      </c>
      <c r="DB32" s="192">
        <v>39822539</v>
      </c>
      <c r="DC32" s="192">
        <v>39822539</v>
      </c>
      <c r="DD32" s="192">
        <v>39822539</v>
      </c>
      <c r="DE32" s="192">
        <v>39822539</v>
      </c>
      <c r="DF32" s="192">
        <v>39822539</v>
      </c>
      <c r="DG32" s="192">
        <v>39822539</v>
      </c>
      <c r="DH32" s="192">
        <v>39822539</v>
      </c>
      <c r="DI32" s="192">
        <v>39822539</v>
      </c>
      <c r="DJ32" s="192">
        <v>39822539</v>
      </c>
      <c r="DK32" s="192">
        <v>39822539</v>
      </c>
      <c r="DL32" s="192">
        <v>39822539</v>
      </c>
      <c r="DM32" s="192">
        <f t="shared" ref="DM32" si="76">SUM(DM30,DM31)</f>
        <v>825644</v>
      </c>
      <c r="DN32" s="192">
        <v>39822539</v>
      </c>
      <c r="DO32" s="192">
        <v>39822539</v>
      </c>
      <c r="DP32" s="192">
        <v>39822539</v>
      </c>
      <c r="DQ32" s="192">
        <v>39822539</v>
      </c>
      <c r="DR32" s="192">
        <v>39822539</v>
      </c>
      <c r="DS32" s="192">
        <v>39822539</v>
      </c>
      <c r="DT32" s="192">
        <v>39822539</v>
      </c>
      <c r="DU32" s="192">
        <v>39822539</v>
      </c>
      <c r="DV32" s="192">
        <v>39822539</v>
      </c>
      <c r="DW32" s="192">
        <v>39822539</v>
      </c>
      <c r="DX32" s="192">
        <v>39822539</v>
      </c>
      <c r="DY32" s="192">
        <v>39822539</v>
      </c>
      <c r="DZ32" s="192">
        <v>39822539</v>
      </c>
      <c r="EA32" s="192">
        <v>39822539</v>
      </c>
      <c r="EB32" s="192">
        <v>39822539</v>
      </c>
      <c r="EC32" s="192">
        <v>39822539</v>
      </c>
      <c r="ED32" s="192">
        <f t="shared" ref="ED32" si="77">SUM(ED30,ED31)</f>
        <v>21</v>
      </c>
      <c r="EE32" s="192">
        <v>39822539</v>
      </c>
      <c r="EF32" s="192">
        <v>39822539</v>
      </c>
      <c r="EG32" s="192">
        <v>39822539</v>
      </c>
      <c r="EH32" s="192">
        <v>39822539</v>
      </c>
      <c r="EI32" s="192">
        <v>39822539</v>
      </c>
      <c r="EJ32" s="192">
        <v>39822539</v>
      </c>
      <c r="EK32" s="192">
        <v>39822539</v>
      </c>
      <c r="EL32" s="192">
        <v>39822539</v>
      </c>
      <c r="EM32" s="192">
        <v>39822539</v>
      </c>
      <c r="EN32" s="192">
        <v>39822539</v>
      </c>
      <c r="EO32" s="192">
        <v>39822539</v>
      </c>
      <c r="EP32" s="192">
        <v>39822539</v>
      </c>
      <c r="EQ32" s="192">
        <v>39822539</v>
      </c>
      <c r="ER32" s="192">
        <v>39822539</v>
      </c>
      <c r="ES32" s="192">
        <v>39822539</v>
      </c>
      <c r="ET32" s="192">
        <v>39822539</v>
      </c>
      <c r="EU32" s="201">
        <f t="shared" ref="EU32" si="78">SUM(EU30,EU31)</f>
        <v>1569</v>
      </c>
      <c r="EV32" s="201">
        <v>39822539</v>
      </c>
      <c r="EW32" s="201">
        <v>39822539</v>
      </c>
      <c r="EX32" s="201">
        <v>39822539</v>
      </c>
      <c r="EY32" s="201">
        <v>39822539</v>
      </c>
      <c r="EZ32" s="201">
        <v>39822539</v>
      </c>
      <c r="FA32" s="201">
        <v>39822539</v>
      </c>
      <c r="FB32" s="201">
        <v>39822539</v>
      </c>
      <c r="FC32" s="201">
        <v>39822539</v>
      </c>
      <c r="FD32" s="201">
        <v>39822539</v>
      </c>
      <c r="FE32" s="201">
        <v>39822539</v>
      </c>
      <c r="FF32" s="201">
        <v>39822539</v>
      </c>
      <c r="FG32" s="201">
        <v>39822539</v>
      </c>
      <c r="FH32" s="201">
        <v>39822539</v>
      </c>
      <c r="FI32" s="201">
        <v>39822539</v>
      </c>
      <c r="FJ32" s="201">
        <v>39822539</v>
      </c>
      <c r="FK32" s="201">
        <v>39822539</v>
      </c>
      <c r="FL32" s="192">
        <f t="shared" ref="FL32" si="79">SUM(FL30,FL31)</f>
        <v>13</v>
      </c>
      <c r="FM32" s="192">
        <v>39822539</v>
      </c>
      <c r="FN32" s="192">
        <v>39822539</v>
      </c>
      <c r="FO32" s="192">
        <v>39822539</v>
      </c>
      <c r="FP32" s="192">
        <v>39822539</v>
      </c>
      <c r="FQ32" s="192">
        <v>39822539</v>
      </c>
      <c r="FR32" s="192">
        <v>39822539</v>
      </c>
      <c r="FS32" s="192">
        <v>39822539</v>
      </c>
      <c r="FT32" s="192">
        <v>39822539</v>
      </c>
      <c r="FU32" s="192">
        <v>39822539</v>
      </c>
      <c r="FV32" s="192">
        <v>39822539</v>
      </c>
      <c r="FW32" s="192">
        <v>39822539</v>
      </c>
      <c r="FX32" s="192">
        <v>39822539</v>
      </c>
      <c r="FY32" s="192">
        <v>39822539</v>
      </c>
      <c r="FZ32" s="192">
        <v>39822539</v>
      </c>
      <c r="GA32" s="192">
        <v>39822539</v>
      </c>
      <c r="GB32" s="192">
        <v>39822539</v>
      </c>
      <c r="GC32" s="192">
        <f t="shared" ref="GC32" si="80">SUM(GC30,GC31)</f>
        <v>20487260</v>
      </c>
      <c r="GD32" s="192">
        <v>39822539</v>
      </c>
      <c r="GE32" s="192">
        <v>39822539</v>
      </c>
      <c r="GF32" s="192">
        <v>39822539</v>
      </c>
      <c r="GG32" s="192">
        <v>39822539</v>
      </c>
      <c r="GH32" s="192">
        <v>39822539</v>
      </c>
      <c r="GI32" s="192">
        <v>39822539</v>
      </c>
      <c r="GJ32" s="192">
        <v>39822539</v>
      </c>
      <c r="GK32" s="192">
        <v>39822539</v>
      </c>
      <c r="GL32" s="192">
        <v>39822539</v>
      </c>
      <c r="GM32" s="192">
        <v>39822539</v>
      </c>
      <c r="GN32" s="192">
        <v>39822539</v>
      </c>
      <c r="GO32" s="192">
        <v>39822539</v>
      </c>
      <c r="GP32" s="192">
        <v>39822539</v>
      </c>
      <c r="GQ32" s="192">
        <v>39822539</v>
      </c>
      <c r="GR32" s="192">
        <v>39822539</v>
      </c>
      <c r="GS32" s="197">
        <v>39822539</v>
      </c>
    </row>
    <row r="33" spans="1:256" s="149" customFormat="1" ht="16.5" customHeight="1" thickBot="1">
      <c r="A33" s="146"/>
      <c r="B33" s="147"/>
      <c r="C33" s="162" t="s">
        <v>93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47"/>
      <c r="AE33" s="101"/>
      <c r="AF33" s="202">
        <f>SUM(AF9,AF22,AF26,AF29,AF32)</f>
        <v>46828693</v>
      </c>
      <c r="AG33" s="202">
        <v>7585862</v>
      </c>
      <c r="AH33" s="202">
        <v>7585862</v>
      </c>
      <c r="AI33" s="202">
        <v>7585862</v>
      </c>
      <c r="AJ33" s="202">
        <v>7585862</v>
      </c>
      <c r="AK33" s="202">
        <v>7585862</v>
      </c>
      <c r="AL33" s="202">
        <v>7585862</v>
      </c>
      <c r="AM33" s="202">
        <v>7585862</v>
      </c>
      <c r="AN33" s="202">
        <v>7585862</v>
      </c>
      <c r="AO33" s="202">
        <v>7585862</v>
      </c>
      <c r="AP33" s="202">
        <v>7585862</v>
      </c>
      <c r="AQ33" s="202">
        <v>7585862</v>
      </c>
      <c r="AR33" s="202">
        <v>7585862</v>
      </c>
      <c r="AS33" s="202">
        <v>7585862</v>
      </c>
      <c r="AT33" s="202">
        <v>7585862</v>
      </c>
      <c r="AU33" s="202">
        <v>7585862</v>
      </c>
      <c r="AV33" s="202">
        <v>7585862</v>
      </c>
      <c r="AW33" s="202">
        <f t="shared" ref="AW33" si="81">SUM(AW9,AW22,AW26,AW29,AW32)</f>
        <v>331302</v>
      </c>
      <c r="AX33" s="202">
        <v>7585862</v>
      </c>
      <c r="AY33" s="202">
        <v>7585862</v>
      </c>
      <c r="AZ33" s="202">
        <v>7585862</v>
      </c>
      <c r="BA33" s="202">
        <v>7585862</v>
      </c>
      <c r="BB33" s="202">
        <v>7585862</v>
      </c>
      <c r="BC33" s="202">
        <v>7585862</v>
      </c>
      <c r="BD33" s="202">
        <v>7585862</v>
      </c>
      <c r="BE33" s="202">
        <v>7585862</v>
      </c>
      <c r="BF33" s="202">
        <v>7585862</v>
      </c>
      <c r="BG33" s="202">
        <v>7585862</v>
      </c>
      <c r="BH33" s="202">
        <v>7585862</v>
      </c>
      <c r="BI33" s="202">
        <v>7585862</v>
      </c>
      <c r="BJ33" s="202">
        <v>7585862</v>
      </c>
      <c r="BK33" s="202">
        <v>7585862</v>
      </c>
      <c r="BL33" s="202">
        <v>7585862</v>
      </c>
      <c r="BM33" s="202">
        <v>7585862</v>
      </c>
      <c r="BN33" s="202">
        <f t="shared" ref="BN33" si="82">SUM(BN9,BN22,BN26,BN29,BN32)</f>
        <v>186344</v>
      </c>
      <c r="BO33" s="202">
        <v>7585862</v>
      </c>
      <c r="BP33" s="202">
        <v>7585862</v>
      </c>
      <c r="BQ33" s="202">
        <v>7585862</v>
      </c>
      <c r="BR33" s="202">
        <v>7585862</v>
      </c>
      <c r="BS33" s="202">
        <v>7585862</v>
      </c>
      <c r="BT33" s="202">
        <v>7585862</v>
      </c>
      <c r="BU33" s="202">
        <v>7585862</v>
      </c>
      <c r="BV33" s="202">
        <v>7585862</v>
      </c>
      <c r="BW33" s="202">
        <v>7585862</v>
      </c>
      <c r="BX33" s="202">
        <v>7585862</v>
      </c>
      <c r="BY33" s="202">
        <v>7585862</v>
      </c>
      <c r="BZ33" s="202">
        <v>7585862</v>
      </c>
      <c r="CA33" s="202">
        <v>7585862</v>
      </c>
      <c r="CB33" s="202">
        <v>7585862</v>
      </c>
      <c r="CC33" s="202">
        <v>7585862</v>
      </c>
      <c r="CD33" s="202">
        <v>7585862</v>
      </c>
      <c r="CE33" s="200">
        <f t="shared" ref="CE33" si="83">SUM(CE9,CE22,CE26,CE29,CE32)</f>
        <v>1273417</v>
      </c>
      <c r="CF33" s="200">
        <v>7585862</v>
      </c>
      <c r="CG33" s="200">
        <v>7585862</v>
      </c>
      <c r="CH33" s="200">
        <v>7585862</v>
      </c>
      <c r="CI33" s="200">
        <v>7585862</v>
      </c>
      <c r="CJ33" s="200">
        <v>7585862</v>
      </c>
      <c r="CK33" s="200">
        <v>7585862</v>
      </c>
      <c r="CL33" s="200">
        <v>7585862</v>
      </c>
      <c r="CM33" s="200">
        <v>7585862</v>
      </c>
      <c r="CN33" s="200">
        <v>7585862</v>
      </c>
      <c r="CO33" s="200">
        <v>7585862</v>
      </c>
      <c r="CP33" s="200">
        <v>7585862</v>
      </c>
      <c r="CQ33" s="200">
        <v>7585862</v>
      </c>
      <c r="CR33" s="200">
        <v>7585862</v>
      </c>
      <c r="CS33" s="200">
        <v>7585862</v>
      </c>
      <c r="CT33" s="200">
        <v>7585862</v>
      </c>
      <c r="CU33" s="200">
        <v>7585862</v>
      </c>
      <c r="CV33" s="200">
        <f t="shared" ref="CV33" si="84">SUM(CV9,CV22,CV26,CV29,CV32)</f>
        <v>1294746</v>
      </c>
      <c r="CW33" s="200">
        <v>7585862</v>
      </c>
      <c r="CX33" s="200">
        <v>7585862</v>
      </c>
      <c r="CY33" s="200">
        <v>7585862</v>
      </c>
      <c r="CZ33" s="200">
        <v>7585862</v>
      </c>
      <c r="DA33" s="200">
        <v>7585862</v>
      </c>
      <c r="DB33" s="200">
        <v>7585862</v>
      </c>
      <c r="DC33" s="200">
        <v>7585862</v>
      </c>
      <c r="DD33" s="200">
        <v>7585862</v>
      </c>
      <c r="DE33" s="200">
        <v>7585862</v>
      </c>
      <c r="DF33" s="200">
        <v>7585862</v>
      </c>
      <c r="DG33" s="200">
        <v>7585862</v>
      </c>
      <c r="DH33" s="200">
        <v>7585862</v>
      </c>
      <c r="DI33" s="200">
        <v>7585862</v>
      </c>
      <c r="DJ33" s="200">
        <v>7585862</v>
      </c>
      <c r="DK33" s="200">
        <v>7585862</v>
      </c>
      <c r="DL33" s="200">
        <v>7585862</v>
      </c>
      <c r="DM33" s="200">
        <f t="shared" ref="DM33" si="85">SUM(DM9,DM22,DM26,DM29,DM32)</f>
        <v>42821812</v>
      </c>
      <c r="DN33" s="200">
        <v>7585862</v>
      </c>
      <c r="DO33" s="200">
        <v>7585862</v>
      </c>
      <c r="DP33" s="200">
        <v>7585862</v>
      </c>
      <c r="DQ33" s="200">
        <v>7585862</v>
      </c>
      <c r="DR33" s="200">
        <v>7585862</v>
      </c>
      <c r="DS33" s="200">
        <v>7585862</v>
      </c>
      <c r="DT33" s="200">
        <v>7585862</v>
      </c>
      <c r="DU33" s="200">
        <v>7585862</v>
      </c>
      <c r="DV33" s="200">
        <v>7585862</v>
      </c>
      <c r="DW33" s="200">
        <v>7585862</v>
      </c>
      <c r="DX33" s="200">
        <v>7585862</v>
      </c>
      <c r="DY33" s="200">
        <v>7585862</v>
      </c>
      <c r="DZ33" s="200">
        <v>7585862</v>
      </c>
      <c r="EA33" s="200">
        <v>7585862</v>
      </c>
      <c r="EB33" s="200">
        <v>7585862</v>
      </c>
      <c r="EC33" s="200">
        <v>7585862</v>
      </c>
      <c r="ED33" s="200">
        <f t="shared" ref="ED33" si="86">SUM(ED9,ED22,ED26,ED29,ED32)</f>
        <v>53969</v>
      </c>
      <c r="EE33" s="200">
        <v>7585862</v>
      </c>
      <c r="EF33" s="200">
        <v>7585862</v>
      </c>
      <c r="EG33" s="200">
        <v>7585862</v>
      </c>
      <c r="EH33" s="200">
        <v>7585862</v>
      </c>
      <c r="EI33" s="200">
        <v>7585862</v>
      </c>
      <c r="EJ33" s="200">
        <v>7585862</v>
      </c>
      <c r="EK33" s="200">
        <v>7585862</v>
      </c>
      <c r="EL33" s="200">
        <v>7585862</v>
      </c>
      <c r="EM33" s="200">
        <v>7585862</v>
      </c>
      <c r="EN33" s="200">
        <v>7585862</v>
      </c>
      <c r="EO33" s="200">
        <v>7585862</v>
      </c>
      <c r="EP33" s="200">
        <v>7585862</v>
      </c>
      <c r="EQ33" s="200">
        <v>7585862</v>
      </c>
      <c r="ER33" s="200">
        <v>7585862</v>
      </c>
      <c r="ES33" s="200">
        <v>7585862</v>
      </c>
      <c r="ET33" s="200">
        <v>7585862</v>
      </c>
      <c r="EU33" s="202">
        <f t="shared" ref="EU33" si="87">SUM(EU9,EU22,EU26,EU29,EU32)</f>
        <v>12549</v>
      </c>
      <c r="EV33" s="202">
        <v>7585862</v>
      </c>
      <c r="EW33" s="202">
        <v>7585862</v>
      </c>
      <c r="EX33" s="202">
        <v>7585862</v>
      </c>
      <c r="EY33" s="202">
        <v>7585862</v>
      </c>
      <c r="EZ33" s="202">
        <v>7585862</v>
      </c>
      <c r="FA33" s="202">
        <v>7585862</v>
      </c>
      <c r="FB33" s="202">
        <v>7585862</v>
      </c>
      <c r="FC33" s="202">
        <v>7585862</v>
      </c>
      <c r="FD33" s="202">
        <v>7585862</v>
      </c>
      <c r="FE33" s="202">
        <v>7585862</v>
      </c>
      <c r="FF33" s="202">
        <v>7585862</v>
      </c>
      <c r="FG33" s="202">
        <v>7585862</v>
      </c>
      <c r="FH33" s="202">
        <v>7585862</v>
      </c>
      <c r="FI33" s="202">
        <v>7585862</v>
      </c>
      <c r="FJ33" s="202">
        <v>7585862</v>
      </c>
      <c r="FK33" s="202">
        <v>7585862</v>
      </c>
      <c r="FL33" s="200">
        <f t="shared" ref="FL33" si="88">SUM(FL9,FL22,FL26,FL29,FL32)</f>
        <v>41841</v>
      </c>
      <c r="FM33" s="200">
        <v>7585862</v>
      </c>
      <c r="FN33" s="200">
        <v>7585862</v>
      </c>
      <c r="FO33" s="200">
        <v>7585862</v>
      </c>
      <c r="FP33" s="200">
        <v>7585862</v>
      </c>
      <c r="FQ33" s="200">
        <v>7585862</v>
      </c>
      <c r="FR33" s="200">
        <v>7585862</v>
      </c>
      <c r="FS33" s="200">
        <v>7585862</v>
      </c>
      <c r="FT33" s="200">
        <v>7585862</v>
      </c>
      <c r="FU33" s="200">
        <v>7585862</v>
      </c>
      <c r="FV33" s="200">
        <v>7585862</v>
      </c>
      <c r="FW33" s="200">
        <v>7585862</v>
      </c>
      <c r="FX33" s="200">
        <v>7585862</v>
      </c>
      <c r="FY33" s="200">
        <v>7585862</v>
      </c>
      <c r="FZ33" s="200">
        <v>7585862</v>
      </c>
      <c r="GA33" s="200">
        <v>7585862</v>
      </c>
      <c r="GB33" s="200">
        <v>7585862</v>
      </c>
      <c r="GC33" s="200">
        <f>SUM(GC9,GC22,GC26,GC29,GC32)</f>
        <v>1542286765</v>
      </c>
      <c r="GD33" s="200">
        <v>7585862</v>
      </c>
      <c r="GE33" s="200">
        <v>7585862</v>
      </c>
      <c r="GF33" s="200">
        <v>7585862</v>
      </c>
      <c r="GG33" s="200">
        <v>7585862</v>
      </c>
      <c r="GH33" s="200">
        <v>7585862</v>
      </c>
      <c r="GI33" s="200">
        <v>7585862</v>
      </c>
      <c r="GJ33" s="200">
        <v>7585862</v>
      </c>
      <c r="GK33" s="200">
        <v>7585862</v>
      </c>
      <c r="GL33" s="200">
        <v>7585862</v>
      </c>
      <c r="GM33" s="200">
        <v>7585862</v>
      </c>
      <c r="GN33" s="200">
        <v>7585862</v>
      </c>
      <c r="GO33" s="200">
        <v>7585862</v>
      </c>
      <c r="GP33" s="200">
        <v>7585862</v>
      </c>
      <c r="GQ33" s="200">
        <v>7585862</v>
      </c>
      <c r="GR33" s="200">
        <v>7585862</v>
      </c>
      <c r="GS33" s="203">
        <v>7585862</v>
      </c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s="3" customFormat="1" ht="19.5" customHeight="1">
      <c r="EU34" s="36"/>
    </row>
  </sheetData>
  <sheetProtection selectLockedCells="1"/>
  <mergeCells count="328">
    <mergeCell ref="DN4:EB5"/>
    <mergeCell ref="EE4:ES5"/>
    <mergeCell ref="EV4:FJ5"/>
    <mergeCell ref="FM4:GA5"/>
    <mergeCell ref="GD4:GR5"/>
    <mergeCell ref="AF6:AV6"/>
    <mergeCell ref="AW6:BM6"/>
    <mergeCell ref="BN6:CD6"/>
    <mergeCell ref="CE6:CU6"/>
    <mergeCell ref="CV6:DL6"/>
    <mergeCell ref="AG4:AU5"/>
    <mergeCell ref="AX4:BL5"/>
    <mergeCell ref="BO4:CC5"/>
    <mergeCell ref="CF4:CT5"/>
    <mergeCell ref="CW4:DK5"/>
    <mergeCell ref="DM6:EC6"/>
    <mergeCell ref="ED6:ET6"/>
    <mergeCell ref="EU6:FK6"/>
    <mergeCell ref="FL6:GB6"/>
    <mergeCell ref="GC6:GS6"/>
    <mergeCell ref="B7:P9"/>
    <mergeCell ref="S7:AD7"/>
    <mergeCell ref="AF7:AV7"/>
    <mergeCell ref="AW7:BM7"/>
    <mergeCell ref="BN7:CD7"/>
    <mergeCell ref="A4:AE6"/>
    <mergeCell ref="GC7:GS7"/>
    <mergeCell ref="S8:AD8"/>
    <mergeCell ref="AF8:AV8"/>
    <mergeCell ref="AW8:BM8"/>
    <mergeCell ref="BN8:CD8"/>
    <mergeCell ref="CE8:CU8"/>
    <mergeCell ref="CV8:DL8"/>
    <mergeCell ref="DM8:EC8"/>
    <mergeCell ref="ED8:ET8"/>
    <mergeCell ref="EU8:FK8"/>
    <mergeCell ref="CE7:CU7"/>
    <mergeCell ref="CV7:DL7"/>
    <mergeCell ref="DM7:EC7"/>
    <mergeCell ref="ED7:ET7"/>
    <mergeCell ref="EU7:FK7"/>
    <mergeCell ref="FL7:GB7"/>
    <mergeCell ref="FL9:GB9"/>
    <mergeCell ref="GC9:GS9"/>
    <mergeCell ref="A10:D22"/>
    <mergeCell ref="F10:P12"/>
    <mergeCell ref="S10:AD10"/>
    <mergeCell ref="AF10:AV10"/>
    <mergeCell ref="AW10:BM10"/>
    <mergeCell ref="BN10:CD10"/>
    <mergeCell ref="CE10:CU10"/>
    <mergeCell ref="FL8:GB8"/>
    <mergeCell ref="GC8:GS8"/>
    <mergeCell ref="S9:AD9"/>
    <mergeCell ref="AF9:AV9"/>
    <mergeCell ref="AW9:BM9"/>
    <mergeCell ref="BN9:CD9"/>
    <mergeCell ref="CE9:CU9"/>
    <mergeCell ref="CV9:DL9"/>
    <mergeCell ref="DM9:EC9"/>
    <mergeCell ref="ED9:ET9"/>
    <mergeCell ref="CV10:DL10"/>
    <mergeCell ref="DM10:EC10"/>
    <mergeCell ref="ED10:ET10"/>
    <mergeCell ref="EU10:FK10"/>
    <mergeCell ref="FL10:GB10"/>
    <mergeCell ref="GC10:GS10"/>
    <mergeCell ref="EU9:FK9"/>
    <mergeCell ref="S12:AD12"/>
    <mergeCell ref="AF12:AV12"/>
    <mergeCell ref="AW12:BM12"/>
    <mergeCell ref="BN12:CD12"/>
    <mergeCell ref="CE12:CU12"/>
    <mergeCell ref="S11:AD11"/>
    <mergeCell ref="AF11:AV11"/>
    <mergeCell ref="AW11:BM11"/>
    <mergeCell ref="BN11:CD11"/>
    <mergeCell ref="CE11:CU11"/>
    <mergeCell ref="CV12:DL12"/>
    <mergeCell ref="DM12:EC12"/>
    <mergeCell ref="ED12:ET12"/>
    <mergeCell ref="EU12:FK12"/>
    <mergeCell ref="FL12:GB12"/>
    <mergeCell ref="GC12:GS12"/>
    <mergeCell ref="DM11:EC11"/>
    <mergeCell ref="ED11:ET11"/>
    <mergeCell ref="EU11:FK11"/>
    <mergeCell ref="FL11:GB11"/>
    <mergeCell ref="GC11:GS11"/>
    <mergeCell ref="CV11:DL11"/>
    <mergeCell ref="FL14:GB14"/>
    <mergeCell ref="FL15:GB15"/>
    <mergeCell ref="CV13:DL13"/>
    <mergeCell ref="DM13:EC13"/>
    <mergeCell ref="ED13:ET13"/>
    <mergeCell ref="EU13:FK13"/>
    <mergeCell ref="FL13:GB13"/>
    <mergeCell ref="GC13:GS13"/>
    <mergeCell ref="F13:P15"/>
    <mergeCell ref="S13:AD13"/>
    <mergeCell ref="AF13:AV13"/>
    <mergeCell ref="AW13:BM13"/>
    <mergeCell ref="BN13:CD13"/>
    <mergeCell ref="CE13:CU13"/>
    <mergeCell ref="S14:AD14"/>
    <mergeCell ref="AF14:AV14"/>
    <mergeCell ref="AW14:BM14"/>
    <mergeCell ref="BN14:CD14"/>
    <mergeCell ref="GC14:GS14"/>
    <mergeCell ref="S15:AD15"/>
    <mergeCell ref="AF15:AV15"/>
    <mergeCell ref="AW15:BM15"/>
    <mergeCell ref="BN15:CD15"/>
    <mergeCell ref="CE15:CU15"/>
    <mergeCell ref="ED15:ET15"/>
    <mergeCell ref="EU15:FK15"/>
    <mergeCell ref="CE14:CU14"/>
    <mergeCell ref="CV14:DL14"/>
    <mergeCell ref="DM14:EC14"/>
    <mergeCell ref="ED14:ET14"/>
    <mergeCell ref="EU14:FK14"/>
    <mergeCell ref="CV15:DL15"/>
    <mergeCell ref="DM15:EC15"/>
    <mergeCell ref="GC15:GS15"/>
    <mergeCell ref="F16:P18"/>
    <mergeCell ref="S16:AD16"/>
    <mergeCell ref="AF16:AV16"/>
    <mergeCell ref="AW16:BM16"/>
    <mergeCell ref="BN16:CD16"/>
    <mergeCell ref="CE16:CU16"/>
    <mergeCell ref="CV16:DL16"/>
    <mergeCell ref="DM16:EC16"/>
    <mergeCell ref="S18:AD18"/>
    <mergeCell ref="AF18:AV18"/>
    <mergeCell ref="AW18:BM18"/>
    <mergeCell ref="BN18:CD18"/>
    <mergeCell ref="CE18:CU18"/>
    <mergeCell ref="ED16:ET16"/>
    <mergeCell ref="EU16:FK16"/>
    <mergeCell ref="FL16:GB16"/>
    <mergeCell ref="GC16:GS16"/>
    <mergeCell ref="S17:AD17"/>
    <mergeCell ref="AF17:AV17"/>
    <mergeCell ref="AW17:BM17"/>
    <mergeCell ref="BN17:CD17"/>
    <mergeCell ref="CE17:CU17"/>
    <mergeCell ref="CV17:DL17"/>
    <mergeCell ref="EU19:FK19"/>
    <mergeCell ref="CV18:DL18"/>
    <mergeCell ref="DM18:EC18"/>
    <mergeCell ref="ED18:ET18"/>
    <mergeCell ref="EU18:FK18"/>
    <mergeCell ref="FL18:GB18"/>
    <mergeCell ref="FL19:GB19"/>
    <mergeCell ref="GC18:GS18"/>
    <mergeCell ref="DM17:EC17"/>
    <mergeCell ref="ED17:ET17"/>
    <mergeCell ref="EU17:FK17"/>
    <mergeCell ref="FL17:GB17"/>
    <mergeCell ref="GC17:GS17"/>
    <mergeCell ref="GC19:GS19"/>
    <mergeCell ref="CV19:DL19"/>
    <mergeCell ref="DM19:EC19"/>
    <mergeCell ref="ED19:ET19"/>
    <mergeCell ref="F22:AD22"/>
    <mergeCell ref="AF22:AV22"/>
    <mergeCell ref="AW22:BM22"/>
    <mergeCell ref="BN22:CD22"/>
    <mergeCell ref="CE22:CU22"/>
    <mergeCell ref="CV22:DL22"/>
    <mergeCell ref="DM22:EC22"/>
    <mergeCell ref="ED22:ET22"/>
    <mergeCell ref="ED21:ET21"/>
    <mergeCell ref="S21:AD21"/>
    <mergeCell ref="AF21:AV21"/>
    <mergeCell ref="AW21:BM21"/>
    <mergeCell ref="BN21:CD21"/>
    <mergeCell ref="CE21:CU21"/>
    <mergeCell ref="CV21:DL21"/>
    <mergeCell ref="DM21:EC21"/>
    <mergeCell ref="F19:P21"/>
    <mergeCell ref="S19:AD19"/>
    <mergeCell ref="AF19:AV19"/>
    <mergeCell ref="AW19:BM19"/>
    <mergeCell ref="BN19:CD19"/>
    <mergeCell ref="CE19:CU19"/>
    <mergeCell ref="S20:AD20"/>
    <mergeCell ref="AF20:AV20"/>
    <mergeCell ref="AW20:BM20"/>
    <mergeCell ref="BN20:CD20"/>
    <mergeCell ref="GC20:GS20"/>
    <mergeCell ref="GC21:GS21"/>
    <mergeCell ref="EU21:FK21"/>
    <mergeCell ref="CE20:CU20"/>
    <mergeCell ref="CV20:DL20"/>
    <mergeCell ref="DM20:EC20"/>
    <mergeCell ref="ED20:ET20"/>
    <mergeCell ref="EU20:FK20"/>
    <mergeCell ref="FL20:GB20"/>
    <mergeCell ref="FL21:GB21"/>
    <mergeCell ref="CV23:DL23"/>
    <mergeCell ref="DM23:EC23"/>
    <mergeCell ref="ED23:ET23"/>
    <mergeCell ref="EU23:FK23"/>
    <mergeCell ref="FL23:GB23"/>
    <mergeCell ref="GC23:GS23"/>
    <mergeCell ref="EU22:FK22"/>
    <mergeCell ref="FL22:GB22"/>
    <mergeCell ref="GC22:GS22"/>
    <mergeCell ref="FL25:GB25"/>
    <mergeCell ref="GC25:GS25"/>
    <mergeCell ref="DM24:EC24"/>
    <mergeCell ref="ED24:ET24"/>
    <mergeCell ref="EU24:FK24"/>
    <mergeCell ref="FL24:GB24"/>
    <mergeCell ref="GC24:GS24"/>
    <mergeCell ref="CV24:DL24"/>
    <mergeCell ref="O25:AD25"/>
    <mergeCell ref="AF25:AV25"/>
    <mergeCell ref="AW25:BM25"/>
    <mergeCell ref="BN25:CD25"/>
    <mergeCell ref="CE25:CU25"/>
    <mergeCell ref="S24:AD24"/>
    <mergeCell ref="AF24:AV24"/>
    <mergeCell ref="AW24:BM24"/>
    <mergeCell ref="BN24:CD24"/>
    <mergeCell ref="CE24:CU24"/>
    <mergeCell ref="N23:Q24"/>
    <mergeCell ref="S23:AD23"/>
    <mergeCell ref="AF23:AV23"/>
    <mergeCell ref="AW23:BM23"/>
    <mergeCell ref="BN23:CD23"/>
    <mergeCell ref="CE23:CU23"/>
    <mergeCell ref="GC26:GS26"/>
    <mergeCell ref="B27:P29"/>
    <mergeCell ref="S27:AD27"/>
    <mergeCell ref="AF27:AV27"/>
    <mergeCell ref="AW27:BM27"/>
    <mergeCell ref="BN27:CD27"/>
    <mergeCell ref="O26:AD26"/>
    <mergeCell ref="AF26:AV26"/>
    <mergeCell ref="AW26:BM26"/>
    <mergeCell ref="BN26:CD26"/>
    <mergeCell ref="CE26:CU26"/>
    <mergeCell ref="CV26:DL26"/>
    <mergeCell ref="B23:L26"/>
    <mergeCell ref="GC27:GS27"/>
    <mergeCell ref="S28:AD28"/>
    <mergeCell ref="AF28:AV28"/>
    <mergeCell ref="AW28:BM28"/>
    <mergeCell ref="BN28:CD28"/>
    <mergeCell ref="CE28:CU28"/>
    <mergeCell ref="CV28:DL28"/>
    <mergeCell ref="CV25:DL25"/>
    <mergeCell ref="DM25:EC25"/>
    <mergeCell ref="ED25:ET25"/>
    <mergeCell ref="EU25:FK25"/>
    <mergeCell ref="CE27:CU27"/>
    <mergeCell ref="CV27:DL27"/>
    <mergeCell ref="DM27:EC27"/>
    <mergeCell ref="ED27:ET27"/>
    <mergeCell ref="EU27:FK27"/>
    <mergeCell ref="FL27:GB27"/>
    <mergeCell ref="FL28:GB28"/>
    <mergeCell ref="DM26:EC26"/>
    <mergeCell ref="ED26:ET26"/>
    <mergeCell ref="EU26:FK26"/>
    <mergeCell ref="FL26:GB26"/>
    <mergeCell ref="GC28:GS28"/>
    <mergeCell ref="S29:AD29"/>
    <mergeCell ref="AF29:AV29"/>
    <mergeCell ref="AW29:BM29"/>
    <mergeCell ref="BN29:CD29"/>
    <mergeCell ref="CE29:CU29"/>
    <mergeCell ref="CV29:DL29"/>
    <mergeCell ref="DM29:EC29"/>
    <mergeCell ref="ED29:ET29"/>
    <mergeCell ref="DM28:EC28"/>
    <mergeCell ref="ED28:ET28"/>
    <mergeCell ref="EU28:FK28"/>
    <mergeCell ref="S31:AD31"/>
    <mergeCell ref="AF31:AV31"/>
    <mergeCell ref="AW31:BM31"/>
    <mergeCell ref="BN31:CD31"/>
    <mergeCell ref="CE31:CU31"/>
    <mergeCell ref="EU29:FK29"/>
    <mergeCell ref="FL29:GB29"/>
    <mergeCell ref="GC29:GS29"/>
    <mergeCell ref="B30:P32"/>
    <mergeCell ref="S30:AD30"/>
    <mergeCell ref="AF30:AV30"/>
    <mergeCell ref="AW30:BM30"/>
    <mergeCell ref="BN30:CD30"/>
    <mergeCell ref="CE30:CU30"/>
    <mergeCell ref="CV30:DL30"/>
    <mergeCell ref="CV31:DL31"/>
    <mergeCell ref="DM31:EC31"/>
    <mergeCell ref="ED31:ET31"/>
    <mergeCell ref="EU31:FK31"/>
    <mergeCell ref="FL31:GB31"/>
    <mergeCell ref="GC31:GS31"/>
    <mergeCell ref="DM30:EC30"/>
    <mergeCell ref="ED30:ET30"/>
    <mergeCell ref="EU30:FK30"/>
    <mergeCell ref="FL30:GB30"/>
    <mergeCell ref="GC30:GS30"/>
    <mergeCell ref="C33:AC33"/>
    <mergeCell ref="AF33:AV33"/>
    <mergeCell ref="AW33:BM33"/>
    <mergeCell ref="BN33:CD33"/>
    <mergeCell ref="CE33:CU33"/>
    <mergeCell ref="S32:AD32"/>
    <mergeCell ref="AF32:AV32"/>
    <mergeCell ref="AW32:BM32"/>
    <mergeCell ref="BN32:CD32"/>
    <mergeCell ref="CE32:CU32"/>
    <mergeCell ref="CV33:DL33"/>
    <mergeCell ref="DM33:EC33"/>
    <mergeCell ref="ED33:ET33"/>
    <mergeCell ref="EU33:FK33"/>
    <mergeCell ref="FL33:GB33"/>
    <mergeCell ref="GC33:GS33"/>
    <mergeCell ref="DM32:EC32"/>
    <mergeCell ref="ED32:ET32"/>
    <mergeCell ref="EU32:FK32"/>
    <mergeCell ref="FL32:GB32"/>
    <mergeCell ref="GC32:GS32"/>
    <mergeCell ref="CV32:DL3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6" firstPageNumber="105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9">
    <pageSetUpPr fitToPage="1"/>
  </sheetPr>
  <dimension ref="A1:HT40"/>
  <sheetViews>
    <sheetView view="pageBreakPreview" zoomScaleNormal="40" zoomScaleSheetLayoutView="100" workbookViewId="0">
      <selection activeCell="CE14" sqref="CE14:CU14"/>
    </sheetView>
  </sheetViews>
  <sheetFormatPr defaultColWidth="0.6640625" defaultRowHeight="19.5" customHeight="1"/>
  <cols>
    <col min="1" max="120" width="0.6640625" style="3" customWidth="1"/>
    <col min="121" max="16384" width="0.6640625" style="3"/>
  </cols>
  <sheetData>
    <row r="1" spans="1:228" ht="19.5" customHeight="1"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6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HD1" s="55"/>
      <c r="HE1" s="55"/>
      <c r="HF1" s="55"/>
      <c r="HG1" s="55"/>
      <c r="HH1" s="55"/>
      <c r="HI1" s="55"/>
    </row>
    <row r="2" spans="1:228" ht="19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</row>
    <row r="3" spans="1:228" ht="19.5" customHeight="1" thickBot="1">
      <c r="A3" s="156" t="s">
        <v>164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28"/>
      <c r="HK3" s="128"/>
    </row>
    <row r="4" spans="1:228" ht="25.5" customHeight="1">
      <c r="A4" s="178" t="s">
        <v>12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  <c r="AE4" s="53"/>
      <c r="AF4" s="188" t="s">
        <v>130</v>
      </c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57"/>
      <c r="AV4" s="5"/>
      <c r="AW4" s="188" t="s">
        <v>131</v>
      </c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58"/>
      <c r="BM4" s="7"/>
      <c r="BN4" s="172" t="s">
        <v>81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8"/>
      <c r="CD4" s="7"/>
      <c r="CE4" s="172" t="s">
        <v>91</v>
      </c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8"/>
      <c r="CU4" s="7"/>
      <c r="CV4" s="172" t="s">
        <v>82</v>
      </c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8"/>
      <c r="DL4" s="5"/>
      <c r="DM4" s="188" t="s">
        <v>13</v>
      </c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58"/>
      <c r="EC4" s="7"/>
      <c r="ED4" s="172" t="s">
        <v>92</v>
      </c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8"/>
      <c r="ET4" s="7"/>
      <c r="EU4" s="172" t="s">
        <v>84</v>
      </c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8"/>
      <c r="FK4" s="5"/>
      <c r="FL4" s="188" t="s">
        <v>85</v>
      </c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58"/>
      <c r="GB4" s="5"/>
      <c r="GC4" s="172" t="s">
        <v>159</v>
      </c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24"/>
      <c r="GS4" s="5"/>
      <c r="GT4" s="172" t="s">
        <v>160</v>
      </c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25"/>
    </row>
    <row r="5" spans="1:228" ht="25.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32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59"/>
      <c r="AV5" s="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32"/>
      <c r="BM5" s="12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59"/>
      <c r="CD5" s="12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59"/>
      <c r="CU5" s="12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59"/>
      <c r="DL5" s="193" t="s">
        <v>83</v>
      </c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2" t="s">
        <v>14</v>
      </c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61"/>
      <c r="ET5" s="12" t="s">
        <v>15</v>
      </c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59"/>
      <c r="FK5" s="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32"/>
      <c r="GB5" s="12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59"/>
      <c r="GS5" s="12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62"/>
      <c r="HJ5" s="3" t="s">
        <v>40</v>
      </c>
      <c r="HK5" s="3" t="s">
        <v>40</v>
      </c>
      <c r="HL5" s="3" t="s">
        <v>40</v>
      </c>
      <c r="HM5" s="3" t="s">
        <v>40</v>
      </c>
      <c r="HN5" s="3" t="s">
        <v>40</v>
      </c>
      <c r="HO5" s="3" t="s">
        <v>40</v>
      </c>
      <c r="HP5" s="3" t="s">
        <v>40</v>
      </c>
      <c r="HQ5" s="3" t="s">
        <v>40</v>
      </c>
      <c r="HR5" s="3" t="s">
        <v>40</v>
      </c>
      <c r="HS5" s="3" t="s">
        <v>40</v>
      </c>
      <c r="HT5" s="3" t="s">
        <v>40</v>
      </c>
    </row>
    <row r="6" spans="1:228" ht="14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9"/>
      <c r="AV6" s="190" t="s">
        <v>0</v>
      </c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9"/>
      <c r="BM6" s="190" t="s">
        <v>1</v>
      </c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9"/>
      <c r="CD6" s="190" t="s">
        <v>55</v>
      </c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9"/>
      <c r="CU6" s="190" t="s">
        <v>56</v>
      </c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9"/>
      <c r="DL6" s="190" t="s">
        <v>57</v>
      </c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94" t="s">
        <v>58</v>
      </c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6"/>
      <c r="ET6" s="190" t="s">
        <v>75</v>
      </c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9"/>
      <c r="FK6" s="190" t="s">
        <v>76</v>
      </c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9"/>
      <c r="GB6" s="190" t="s">
        <v>132</v>
      </c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9"/>
      <c r="GS6" s="190" t="s">
        <v>133</v>
      </c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7"/>
      <c r="HJ6" s="3" t="s">
        <v>40</v>
      </c>
      <c r="HK6" s="3" t="s">
        <v>40</v>
      </c>
      <c r="HL6" s="3" t="s">
        <v>40</v>
      </c>
      <c r="HM6" s="3" t="s">
        <v>40</v>
      </c>
      <c r="HN6" s="3" t="s">
        <v>40</v>
      </c>
      <c r="HO6" s="3" t="s">
        <v>40</v>
      </c>
      <c r="HP6" s="3" t="s">
        <v>40</v>
      </c>
      <c r="HQ6" s="3" t="s">
        <v>40</v>
      </c>
      <c r="HR6" s="3" t="s">
        <v>40</v>
      </c>
      <c r="HS6" s="3" t="s">
        <v>40</v>
      </c>
      <c r="HT6" s="3" t="s">
        <v>40</v>
      </c>
    </row>
    <row r="7" spans="1:228" ht="15.6" customHeight="1">
      <c r="A7" s="63"/>
      <c r="B7" s="64"/>
      <c r="C7" s="65"/>
      <c r="D7" s="66"/>
      <c r="E7" s="67"/>
      <c r="F7" s="68"/>
      <c r="G7" s="68"/>
      <c r="H7" s="68"/>
      <c r="I7" s="69"/>
      <c r="J7" s="70"/>
      <c r="K7" s="221" t="s">
        <v>16</v>
      </c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71"/>
      <c r="AE7" s="192">
        <v>363</v>
      </c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2">
        <v>361</v>
      </c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>
        <v>1</v>
      </c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>
        <v>1</v>
      </c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>
        <v>11</v>
      </c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235">
        <f>AV7-BM7-CD7-CU7</f>
        <v>348</v>
      </c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>
        <v>0</v>
      </c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>
        <v>0</v>
      </c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>
        <v>31</v>
      </c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>
        <v>31</v>
      </c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>
        <v>0</v>
      </c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6"/>
      <c r="HJ7" s="3" t="s">
        <v>40</v>
      </c>
      <c r="HK7" s="3" t="s">
        <v>40</v>
      </c>
      <c r="HL7" s="3" t="s">
        <v>40</v>
      </c>
      <c r="HM7" s="3" t="s">
        <v>40</v>
      </c>
      <c r="HN7" s="3" t="s">
        <v>40</v>
      </c>
      <c r="HO7" s="3" t="s">
        <v>40</v>
      </c>
      <c r="HP7" s="3" t="s">
        <v>40</v>
      </c>
      <c r="HQ7" s="3" t="s">
        <v>40</v>
      </c>
      <c r="HR7" s="3" t="s">
        <v>40</v>
      </c>
      <c r="HS7" s="3" t="s">
        <v>40</v>
      </c>
      <c r="HT7" s="3" t="s">
        <v>40</v>
      </c>
    </row>
    <row r="8" spans="1:228" ht="15.6" customHeight="1">
      <c r="A8" s="72"/>
      <c r="B8" s="73"/>
      <c r="C8" s="73"/>
      <c r="D8" s="74"/>
      <c r="E8" s="75"/>
      <c r="F8" s="76"/>
      <c r="G8" s="76"/>
      <c r="H8" s="76"/>
      <c r="I8" s="77"/>
      <c r="J8" s="78"/>
      <c r="K8" s="158" t="s">
        <v>18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79"/>
      <c r="AE8" s="192">
        <v>6126</v>
      </c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>
        <v>6084</v>
      </c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>
        <v>0</v>
      </c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>
        <v>42</v>
      </c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>
        <v>23</v>
      </c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201">
        <f t="shared" ref="DL8:DL16" si="0">AV8-BM8-CD8-CU8</f>
        <v>6019</v>
      </c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>
        <v>0</v>
      </c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>
        <v>0</v>
      </c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>
        <v>413</v>
      </c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>
        <v>379</v>
      </c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>
        <v>34</v>
      </c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37"/>
      <c r="HJ8" s="3" t="s">
        <v>40</v>
      </c>
      <c r="HK8" s="3" t="s">
        <v>40</v>
      </c>
      <c r="HL8" s="3" t="s">
        <v>40</v>
      </c>
      <c r="HM8" s="3" t="s">
        <v>40</v>
      </c>
      <c r="HN8" s="3" t="s">
        <v>40</v>
      </c>
      <c r="HO8" s="3" t="s">
        <v>40</v>
      </c>
      <c r="HP8" s="3" t="s">
        <v>40</v>
      </c>
      <c r="HQ8" s="3" t="s">
        <v>40</v>
      </c>
      <c r="HR8" s="3" t="s">
        <v>40</v>
      </c>
      <c r="HS8" s="3" t="s">
        <v>40</v>
      </c>
      <c r="HT8" s="3" t="s">
        <v>40</v>
      </c>
    </row>
    <row r="9" spans="1:228" ht="15.6" customHeight="1">
      <c r="A9" s="72"/>
      <c r="B9" s="73"/>
      <c r="C9" s="73"/>
      <c r="D9" s="74"/>
      <c r="E9" s="225" t="s">
        <v>8</v>
      </c>
      <c r="F9" s="226"/>
      <c r="G9" s="226"/>
      <c r="H9" s="226"/>
      <c r="I9" s="227"/>
      <c r="J9" s="78"/>
      <c r="K9" s="158" t="s">
        <v>19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79"/>
      <c r="AE9" s="192">
        <v>200767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>
        <v>198229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v>8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>
        <v>16</v>
      </c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>
        <v>36</v>
      </c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201">
        <f t="shared" si="0"/>
        <v>198169</v>
      </c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>
        <v>0</v>
      </c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>
        <v>0</v>
      </c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>
        <v>1461</v>
      </c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>
        <v>1447</v>
      </c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>
        <v>14</v>
      </c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37"/>
      <c r="HJ9" s="3" t="s">
        <v>40</v>
      </c>
      <c r="HK9" s="3" t="s">
        <v>40</v>
      </c>
      <c r="HL9" s="3" t="s">
        <v>40</v>
      </c>
      <c r="HM9" s="3" t="s">
        <v>40</v>
      </c>
      <c r="HN9" s="3" t="s">
        <v>40</v>
      </c>
      <c r="HO9" s="3" t="s">
        <v>40</v>
      </c>
      <c r="HP9" s="3" t="s">
        <v>40</v>
      </c>
      <c r="HQ9" s="3" t="s">
        <v>40</v>
      </c>
      <c r="HR9" s="3" t="s">
        <v>40</v>
      </c>
      <c r="HS9" s="3" t="s">
        <v>40</v>
      </c>
      <c r="HT9" s="3" t="s">
        <v>40</v>
      </c>
    </row>
    <row r="10" spans="1:228" ht="15.6" customHeight="1">
      <c r="A10" s="72"/>
      <c r="B10" s="73"/>
      <c r="C10" s="73"/>
      <c r="D10" s="74"/>
      <c r="E10" s="225"/>
      <c r="F10" s="226"/>
      <c r="G10" s="226"/>
      <c r="H10" s="226"/>
      <c r="I10" s="227"/>
      <c r="J10" s="78"/>
      <c r="K10" s="158" t="s">
        <v>20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79"/>
      <c r="AE10" s="191">
        <v>16364</v>
      </c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>
        <v>16188</v>
      </c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v>0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>
        <v>3</v>
      </c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>
        <v>8</v>
      </c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201">
        <f t="shared" si="0"/>
        <v>16177</v>
      </c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192">
        <v>0</v>
      </c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>
        <v>0</v>
      </c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>
        <v>1431</v>
      </c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201">
        <v>1429</v>
      </c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>
        <v>2</v>
      </c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37"/>
      <c r="HJ10" s="3" t="s">
        <v>40</v>
      </c>
      <c r="HK10" s="3" t="s">
        <v>40</v>
      </c>
      <c r="HL10" s="3" t="s">
        <v>40</v>
      </c>
      <c r="HM10" s="3" t="s">
        <v>40</v>
      </c>
      <c r="HN10" s="3" t="s">
        <v>40</v>
      </c>
      <c r="HO10" s="3" t="s">
        <v>40</v>
      </c>
      <c r="HP10" s="3" t="s">
        <v>40</v>
      </c>
      <c r="HQ10" s="3" t="s">
        <v>40</v>
      </c>
      <c r="HR10" s="3" t="s">
        <v>40</v>
      </c>
      <c r="HS10" s="3" t="s">
        <v>40</v>
      </c>
      <c r="HT10" s="3" t="s">
        <v>40</v>
      </c>
    </row>
    <row r="11" spans="1:228" ht="15.6" customHeight="1">
      <c r="A11" s="72"/>
      <c r="B11" s="73"/>
      <c r="C11" s="73"/>
      <c r="D11" s="74"/>
      <c r="E11" s="225"/>
      <c r="F11" s="226"/>
      <c r="G11" s="226"/>
      <c r="H11" s="226"/>
      <c r="I11" s="227"/>
      <c r="J11" s="78"/>
      <c r="K11" s="158" t="s">
        <v>21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79"/>
      <c r="AE11" s="191">
        <v>9077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>
        <v>8978</v>
      </c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v>32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>
        <v>0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>
        <v>3</v>
      </c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201">
        <f t="shared" si="0"/>
        <v>8943</v>
      </c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192">
        <v>0</v>
      </c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>
        <v>0</v>
      </c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>
        <v>3</v>
      </c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>
        <v>3</v>
      </c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>
        <v>0</v>
      </c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7"/>
      <c r="HJ11" s="3" t="s">
        <v>40</v>
      </c>
      <c r="HK11" s="3" t="s">
        <v>40</v>
      </c>
      <c r="HL11" s="3" t="s">
        <v>40</v>
      </c>
      <c r="HM11" s="3" t="s">
        <v>40</v>
      </c>
      <c r="HN11" s="3" t="s">
        <v>40</v>
      </c>
      <c r="HO11" s="3" t="s">
        <v>40</v>
      </c>
      <c r="HP11" s="3" t="s">
        <v>40</v>
      </c>
      <c r="HQ11" s="3" t="s">
        <v>40</v>
      </c>
      <c r="HR11" s="3" t="s">
        <v>40</v>
      </c>
      <c r="HS11" s="3" t="s">
        <v>40</v>
      </c>
      <c r="HT11" s="3" t="s">
        <v>40</v>
      </c>
    </row>
    <row r="12" spans="1:228" ht="15.6" customHeight="1">
      <c r="A12" s="222" t="s">
        <v>3</v>
      </c>
      <c r="B12" s="223"/>
      <c r="C12" s="223"/>
      <c r="D12" s="224"/>
      <c r="E12" s="225"/>
      <c r="F12" s="226"/>
      <c r="G12" s="226"/>
      <c r="H12" s="226"/>
      <c r="I12" s="227"/>
      <c r="J12" s="78"/>
      <c r="K12" s="158" t="s">
        <v>22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79"/>
      <c r="AE12" s="191">
        <v>1589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>
        <v>1576</v>
      </c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>
        <v>0</v>
      </c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>
        <v>0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>
        <v>0</v>
      </c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201">
        <f t="shared" si="0"/>
        <v>1576</v>
      </c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192">
        <v>0</v>
      </c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>
        <v>0</v>
      </c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>
        <v>153</v>
      </c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>
        <v>151</v>
      </c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>
        <v>2</v>
      </c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7"/>
      <c r="HJ12" s="3" t="s">
        <v>40</v>
      </c>
      <c r="HK12" s="3" t="s">
        <v>40</v>
      </c>
      <c r="HL12" s="3" t="s">
        <v>40</v>
      </c>
      <c r="HM12" s="3" t="s">
        <v>40</v>
      </c>
      <c r="HN12" s="3" t="s">
        <v>40</v>
      </c>
      <c r="HO12" s="3" t="s">
        <v>40</v>
      </c>
      <c r="HP12" s="3" t="s">
        <v>40</v>
      </c>
      <c r="HQ12" s="3" t="s">
        <v>40</v>
      </c>
      <c r="HR12" s="3" t="s">
        <v>40</v>
      </c>
      <c r="HS12" s="3" t="s">
        <v>40</v>
      </c>
      <c r="HT12" s="3" t="s">
        <v>40</v>
      </c>
    </row>
    <row r="13" spans="1:228" ht="15.6" customHeight="1">
      <c r="A13" s="222"/>
      <c r="B13" s="223"/>
      <c r="C13" s="223"/>
      <c r="D13" s="224"/>
      <c r="E13" s="225"/>
      <c r="F13" s="226"/>
      <c r="G13" s="226"/>
      <c r="H13" s="226"/>
      <c r="I13" s="227"/>
      <c r="J13" s="78"/>
      <c r="K13" s="158" t="s">
        <v>23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79"/>
      <c r="AE13" s="191">
        <v>201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>
        <v>197</v>
      </c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>
        <v>0</v>
      </c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>
        <v>0</v>
      </c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>
        <v>0</v>
      </c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201">
        <f t="shared" si="0"/>
        <v>197</v>
      </c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192">
        <v>0</v>
      </c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>
        <v>0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>
        <v>0</v>
      </c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>
        <v>0</v>
      </c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>
        <v>0</v>
      </c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7"/>
      <c r="HJ13" s="3" t="s">
        <v>40</v>
      </c>
      <c r="HK13" s="3" t="s">
        <v>40</v>
      </c>
      <c r="HL13" s="3" t="s">
        <v>40</v>
      </c>
      <c r="HM13" s="3" t="s">
        <v>40</v>
      </c>
      <c r="HN13" s="3" t="s">
        <v>40</v>
      </c>
      <c r="HO13" s="3" t="s">
        <v>40</v>
      </c>
      <c r="HP13" s="3" t="s">
        <v>40</v>
      </c>
      <c r="HQ13" s="3" t="s">
        <v>40</v>
      </c>
      <c r="HR13" s="3" t="s">
        <v>40</v>
      </c>
      <c r="HS13" s="3" t="s">
        <v>40</v>
      </c>
      <c r="HT13" s="3" t="s">
        <v>40</v>
      </c>
    </row>
    <row r="14" spans="1:228" ht="15.6" customHeight="1">
      <c r="A14" s="222"/>
      <c r="B14" s="223"/>
      <c r="C14" s="223"/>
      <c r="D14" s="224"/>
      <c r="E14" s="225"/>
      <c r="F14" s="226"/>
      <c r="G14" s="226"/>
      <c r="H14" s="226"/>
      <c r="I14" s="227"/>
      <c r="J14" s="78"/>
      <c r="K14" s="158" t="s">
        <v>24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79"/>
      <c r="AE14" s="191">
        <v>938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>
        <v>927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>
        <v>0</v>
      </c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>
        <v>0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>
        <v>1</v>
      </c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201">
        <f t="shared" si="0"/>
        <v>926</v>
      </c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192">
        <v>0</v>
      </c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>
        <v>0</v>
      </c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>
        <v>0</v>
      </c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>
        <v>0</v>
      </c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>
        <v>0</v>
      </c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7"/>
      <c r="HJ14" s="3" t="s">
        <v>40</v>
      </c>
      <c r="HK14" s="3" t="s">
        <v>40</v>
      </c>
      <c r="HL14" s="3" t="s">
        <v>40</v>
      </c>
      <c r="HM14" s="3" t="s">
        <v>40</v>
      </c>
      <c r="HN14" s="3" t="s">
        <v>40</v>
      </c>
      <c r="HO14" s="3" t="s">
        <v>40</v>
      </c>
      <c r="HP14" s="3" t="s">
        <v>40</v>
      </c>
      <c r="HQ14" s="3" t="s">
        <v>40</v>
      </c>
      <c r="HR14" s="3" t="s">
        <v>40</v>
      </c>
      <c r="HS14" s="3" t="s">
        <v>40</v>
      </c>
      <c r="HT14" s="3" t="s">
        <v>40</v>
      </c>
    </row>
    <row r="15" spans="1:228" ht="15.6" customHeight="1">
      <c r="A15" s="222"/>
      <c r="B15" s="223"/>
      <c r="C15" s="223"/>
      <c r="D15" s="224"/>
      <c r="E15" s="225"/>
      <c r="F15" s="226"/>
      <c r="G15" s="226"/>
      <c r="H15" s="226"/>
      <c r="I15" s="227"/>
      <c r="J15" s="78"/>
      <c r="K15" s="158" t="s">
        <v>25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79"/>
      <c r="AE15" s="191">
        <v>1117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>
        <v>1105</v>
      </c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>
        <v>0</v>
      </c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>
        <v>0</v>
      </c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>
        <v>0</v>
      </c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201">
        <f t="shared" si="0"/>
        <v>1105</v>
      </c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192">
        <v>0</v>
      </c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>
        <v>0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>
        <v>3</v>
      </c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>
        <v>0</v>
      </c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>
        <v>3</v>
      </c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7"/>
      <c r="HJ15" s="3" t="s">
        <v>40</v>
      </c>
      <c r="HK15" s="3" t="s">
        <v>40</v>
      </c>
      <c r="HL15" s="3" t="s">
        <v>40</v>
      </c>
      <c r="HM15" s="3" t="s">
        <v>40</v>
      </c>
      <c r="HN15" s="3" t="s">
        <v>40</v>
      </c>
      <c r="HO15" s="3" t="s">
        <v>40</v>
      </c>
      <c r="HP15" s="3" t="s">
        <v>40</v>
      </c>
      <c r="HQ15" s="3" t="s">
        <v>40</v>
      </c>
      <c r="HR15" s="3" t="s">
        <v>40</v>
      </c>
      <c r="HS15" s="3" t="s">
        <v>40</v>
      </c>
      <c r="HT15" s="3" t="s">
        <v>40</v>
      </c>
    </row>
    <row r="16" spans="1:228" ht="15.6" customHeight="1">
      <c r="A16" s="222"/>
      <c r="B16" s="223"/>
      <c r="C16" s="223"/>
      <c r="D16" s="224"/>
      <c r="E16" s="75"/>
      <c r="F16" s="76"/>
      <c r="G16" s="76"/>
      <c r="H16" s="76"/>
      <c r="I16" s="77"/>
      <c r="J16" s="78"/>
      <c r="K16" s="229" t="s">
        <v>17</v>
      </c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79"/>
      <c r="AE16" s="191">
        <v>15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>
        <v>12</v>
      </c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>
        <v>0</v>
      </c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>
        <v>0</v>
      </c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>
        <v>0</v>
      </c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201">
        <f t="shared" si="0"/>
        <v>12</v>
      </c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192">
        <v>0</v>
      </c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>
        <v>0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>
        <v>0</v>
      </c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>
        <v>0</v>
      </c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>
        <v>0</v>
      </c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7"/>
      <c r="HJ16" s="3" t="s">
        <v>40</v>
      </c>
      <c r="HK16" s="3" t="s">
        <v>40</v>
      </c>
      <c r="HL16" s="3" t="s">
        <v>40</v>
      </c>
      <c r="HM16" s="3" t="s">
        <v>40</v>
      </c>
      <c r="HN16" s="3" t="s">
        <v>40</v>
      </c>
      <c r="HO16" s="3" t="s">
        <v>40</v>
      </c>
      <c r="HP16" s="3" t="s">
        <v>40</v>
      </c>
      <c r="HQ16" s="3" t="s">
        <v>40</v>
      </c>
      <c r="HR16" s="3" t="s">
        <v>40</v>
      </c>
      <c r="HS16" s="3" t="s">
        <v>40</v>
      </c>
      <c r="HT16" s="3" t="s">
        <v>40</v>
      </c>
    </row>
    <row r="17" spans="1:228" ht="15.6" customHeight="1">
      <c r="A17" s="222"/>
      <c r="B17" s="223"/>
      <c r="C17" s="223"/>
      <c r="D17" s="224"/>
      <c r="E17" s="80"/>
      <c r="F17" s="81"/>
      <c r="G17" s="81"/>
      <c r="H17" s="81"/>
      <c r="I17" s="82"/>
      <c r="J17" s="233" t="s">
        <v>26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34"/>
      <c r="AE17" s="191">
        <f>SUM(AE7,AE8,AE9,AE10,AE11,AE12,AE13,AE14,AE15,AE16)</f>
        <v>236557</v>
      </c>
      <c r="AF17" s="192">
        <v>238921</v>
      </c>
      <c r="AG17" s="192">
        <v>238921</v>
      </c>
      <c r="AH17" s="192">
        <v>238921</v>
      </c>
      <c r="AI17" s="192">
        <v>238921</v>
      </c>
      <c r="AJ17" s="192">
        <v>238921</v>
      </c>
      <c r="AK17" s="192">
        <v>238921</v>
      </c>
      <c r="AL17" s="192">
        <v>238921</v>
      </c>
      <c r="AM17" s="192">
        <v>238921</v>
      </c>
      <c r="AN17" s="192">
        <v>238921</v>
      </c>
      <c r="AO17" s="192">
        <v>238921</v>
      </c>
      <c r="AP17" s="192">
        <v>238921</v>
      </c>
      <c r="AQ17" s="192">
        <v>238921</v>
      </c>
      <c r="AR17" s="192">
        <v>238921</v>
      </c>
      <c r="AS17" s="192">
        <v>238921</v>
      </c>
      <c r="AT17" s="192">
        <v>238921</v>
      </c>
      <c r="AU17" s="192">
        <v>238921</v>
      </c>
      <c r="AV17" s="192">
        <f>SUM(AV7,AV8,AV9,AV10,AV11,AV12,AV13,AV14,AV15,AV16)</f>
        <v>233657</v>
      </c>
      <c r="AW17" s="192">
        <v>238921</v>
      </c>
      <c r="AX17" s="192">
        <v>238921</v>
      </c>
      <c r="AY17" s="192">
        <v>238921</v>
      </c>
      <c r="AZ17" s="192">
        <v>238921</v>
      </c>
      <c r="BA17" s="192">
        <v>238921</v>
      </c>
      <c r="BB17" s="192">
        <v>238921</v>
      </c>
      <c r="BC17" s="192">
        <v>238921</v>
      </c>
      <c r="BD17" s="192">
        <v>238921</v>
      </c>
      <c r="BE17" s="192">
        <v>238921</v>
      </c>
      <c r="BF17" s="192">
        <v>238921</v>
      </c>
      <c r="BG17" s="192">
        <v>238921</v>
      </c>
      <c r="BH17" s="192">
        <v>238921</v>
      </c>
      <c r="BI17" s="192">
        <v>238921</v>
      </c>
      <c r="BJ17" s="192">
        <v>238921</v>
      </c>
      <c r="BK17" s="192">
        <v>238921</v>
      </c>
      <c r="BL17" s="192">
        <v>238921</v>
      </c>
      <c r="BM17" s="192">
        <f>SUM(BM7,BM8,BM9,BM10,BM11,BM12,BM13,BM14,BM15,BM16)</f>
        <v>41</v>
      </c>
      <c r="BN17" s="192">
        <v>238921</v>
      </c>
      <c r="BO17" s="192">
        <v>238921</v>
      </c>
      <c r="BP17" s="192">
        <v>238921</v>
      </c>
      <c r="BQ17" s="192">
        <v>238921</v>
      </c>
      <c r="BR17" s="192">
        <v>238921</v>
      </c>
      <c r="BS17" s="192">
        <v>238921</v>
      </c>
      <c r="BT17" s="192">
        <v>238921</v>
      </c>
      <c r="BU17" s="192">
        <v>238921</v>
      </c>
      <c r="BV17" s="192">
        <v>238921</v>
      </c>
      <c r="BW17" s="192">
        <v>238921</v>
      </c>
      <c r="BX17" s="192">
        <v>238921</v>
      </c>
      <c r="BY17" s="192">
        <v>238921</v>
      </c>
      <c r="BZ17" s="192">
        <v>238921</v>
      </c>
      <c r="CA17" s="192">
        <v>238921</v>
      </c>
      <c r="CB17" s="192">
        <v>238921</v>
      </c>
      <c r="CC17" s="192">
        <v>238921</v>
      </c>
      <c r="CD17" s="192">
        <f>SUM(CD7,CD8,CD9,CD10,CD11,CD12,CD13,CD14,CD15,CD16)</f>
        <v>62</v>
      </c>
      <c r="CE17" s="192">
        <v>238921</v>
      </c>
      <c r="CF17" s="192">
        <v>238921</v>
      </c>
      <c r="CG17" s="192">
        <v>238921</v>
      </c>
      <c r="CH17" s="192">
        <v>238921</v>
      </c>
      <c r="CI17" s="192">
        <v>238921</v>
      </c>
      <c r="CJ17" s="192">
        <v>238921</v>
      </c>
      <c r="CK17" s="192">
        <v>238921</v>
      </c>
      <c r="CL17" s="192">
        <v>238921</v>
      </c>
      <c r="CM17" s="192">
        <v>238921</v>
      </c>
      <c r="CN17" s="192">
        <v>238921</v>
      </c>
      <c r="CO17" s="192">
        <v>238921</v>
      </c>
      <c r="CP17" s="192">
        <v>238921</v>
      </c>
      <c r="CQ17" s="192">
        <v>238921</v>
      </c>
      <c r="CR17" s="192">
        <v>238921</v>
      </c>
      <c r="CS17" s="192">
        <v>238921</v>
      </c>
      <c r="CT17" s="192">
        <v>238921</v>
      </c>
      <c r="CU17" s="192">
        <f>SUM(CU7,CU8,CU9,CU10,CU11,CU12,CU13,CU14,CU15,CU16)</f>
        <v>82</v>
      </c>
      <c r="CV17" s="192">
        <v>238921</v>
      </c>
      <c r="CW17" s="192">
        <v>238921</v>
      </c>
      <c r="CX17" s="192">
        <v>238921</v>
      </c>
      <c r="CY17" s="192">
        <v>238921</v>
      </c>
      <c r="CZ17" s="192">
        <v>238921</v>
      </c>
      <c r="DA17" s="192">
        <v>238921</v>
      </c>
      <c r="DB17" s="192">
        <v>238921</v>
      </c>
      <c r="DC17" s="192">
        <v>238921</v>
      </c>
      <c r="DD17" s="192">
        <v>238921</v>
      </c>
      <c r="DE17" s="192">
        <v>238921</v>
      </c>
      <c r="DF17" s="192">
        <v>238921</v>
      </c>
      <c r="DG17" s="192">
        <v>238921</v>
      </c>
      <c r="DH17" s="192">
        <v>238921</v>
      </c>
      <c r="DI17" s="192">
        <v>238921</v>
      </c>
      <c r="DJ17" s="192">
        <v>238921</v>
      </c>
      <c r="DK17" s="192">
        <v>238921</v>
      </c>
      <c r="DL17" s="201">
        <f>SUM(DL7,DL8,DL9,DL10,DL11,DL12,DL13,DL14,DL15,DL16)</f>
        <v>233472</v>
      </c>
      <c r="DM17" s="201">
        <v>238921</v>
      </c>
      <c r="DN17" s="201">
        <v>238921</v>
      </c>
      <c r="DO17" s="201">
        <v>238921</v>
      </c>
      <c r="DP17" s="201">
        <v>238921</v>
      </c>
      <c r="DQ17" s="201">
        <v>238921</v>
      </c>
      <c r="DR17" s="201">
        <v>238921</v>
      </c>
      <c r="DS17" s="201">
        <v>238921</v>
      </c>
      <c r="DT17" s="201">
        <v>238921</v>
      </c>
      <c r="DU17" s="201">
        <v>238921</v>
      </c>
      <c r="DV17" s="201">
        <v>238921</v>
      </c>
      <c r="DW17" s="201">
        <v>238921</v>
      </c>
      <c r="DX17" s="201">
        <v>238921</v>
      </c>
      <c r="DY17" s="201">
        <v>238921</v>
      </c>
      <c r="DZ17" s="201">
        <v>238921</v>
      </c>
      <c r="EA17" s="201">
        <v>238921</v>
      </c>
      <c r="EB17" s="201">
        <v>238921</v>
      </c>
      <c r="EC17" s="192">
        <f>SUM(EC7,EC8,EC9,EC10,EC11,EC12,EC13,EC14,EC15,EC16)</f>
        <v>0</v>
      </c>
      <c r="ED17" s="192">
        <v>238921</v>
      </c>
      <c r="EE17" s="192">
        <v>238921</v>
      </c>
      <c r="EF17" s="192">
        <v>238921</v>
      </c>
      <c r="EG17" s="192">
        <v>238921</v>
      </c>
      <c r="EH17" s="192">
        <v>238921</v>
      </c>
      <c r="EI17" s="192">
        <v>238921</v>
      </c>
      <c r="EJ17" s="192">
        <v>238921</v>
      </c>
      <c r="EK17" s="192">
        <v>238921</v>
      </c>
      <c r="EL17" s="192">
        <v>238921</v>
      </c>
      <c r="EM17" s="192">
        <v>238921</v>
      </c>
      <c r="EN17" s="192">
        <v>238921</v>
      </c>
      <c r="EO17" s="192">
        <v>238921</v>
      </c>
      <c r="EP17" s="192">
        <v>238921</v>
      </c>
      <c r="EQ17" s="192">
        <v>238921</v>
      </c>
      <c r="ER17" s="192">
        <v>238921</v>
      </c>
      <c r="ES17" s="192">
        <v>238921</v>
      </c>
      <c r="ET17" s="192">
        <f>SUM(ET7,ET8,ET9,ET10,ET11,ET12,ET13,ET14,ET15,ET16)</f>
        <v>0</v>
      </c>
      <c r="EU17" s="192">
        <v>238921</v>
      </c>
      <c r="EV17" s="192">
        <v>238921</v>
      </c>
      <c r="EW17" s="192">
        <v>238921</v>
      </c>
      <c r="EX17" s="192">
        <v>238921</v>
      </c>
      <c r="EY17" s="192">
        <v>238921</v>
      </c>
      <c r="EZ17" s="192">
        <v>238921</v>
      </c>
      <c r="FA17" s="192">
        <v>238921</v>
      </c>
      <c r="FB17" s="192">
        <v>238921</v>
      </c>
      <c r="FC17" s="192">
        <v>238921</v>
      </c>
      <c r="FD17" s="192">
        <v>238921</v>
      </c>
      <c r="FE17" s="192">
        <v>238921</v>
      </c>
      <c r="FF17" s="192">
        <v>238921</v>
      </c>
      <c r="FG17" s="192">
        <v>238921</v>
      </c>
      <c r="FH17" s="192">
        <v>238921</v>
      </c>
      <c r="FI17" s="192">
        <v>238921</v>
      </c>
      <c r="FJ17" s="192">
        <v>238921</v>
      </c>
      <c r="FK17" s="192">
        <f>SUM(FK7,FK8,FK9,FK10,FK11,FK12,FK13,FK14,FK15,FK16)</f>
        <v>3495</v>
      </c>
      <c r="FL17" s="192">
        <v>238921</v>
      </c>
      <c r="FM17" s="192">
        <v>238921</v>
      </c>
      <c r="FN17" s="192">
        <v>238921</v>
      </c>
      <c r="FO17" s="192">
        <v>238921</v>
      </c>
      <c r="FP17" s="192">
        <v>238921</v>
      </c>
      <c r="FQ17" s="192">
        <v>238921</v>
      </c>
      <c r="FR17" s="192">
        <v>238921</v>
      </c>
      <c r="FS17" s="192">
        <v>238921</v>
      </c>
      <c r="FT17" s="192">
        <v>238921</v>
      </c>
      <c r="FU17" s="192">
        <v>238921</v>
      </c>
      <c r="FV17" s="192">
        <v>238921</v>
      </c>
      <c r="FW17" s="192">
        <v>238921</v>
      </c>
      <c r="FX17" s="192">
        <v>238921</v>
      </c>
      <c r="FY17" s="192">
        <v>238921</v>
      </c>
      <c r="FZ17" s="192">
        <v>238921</v>
      </c>
      <c r="GA17" s="192">
        <v>238921</v>
      </c>
      <c r="GB17" s="192">
        <f>SUM(GB7,GB8,GB9,GB10,GB11,GB12,GB13,GB14,GB15,GB16)</f>
        <v>3440</v>
      </c>
      <c r="GC17" s="192">
        <v>238921</v>
      </c>
      <c r="GD17" s="192">
        <v>238921</v>
      </c>
      <c r="GE17" s="192">
        <v>238921</v>
      </c>
      <c r="GF17" s="192">
        <v>238921</v>
      </c>
      <c r="GG17" s="192">
        <v>238921</v>
      </c>
      <c r="GH17" s="192">
        <v>238921</v>
      </c>
      <c r="GI17" s="192">
        <v>238921</v>
      </c>
      <c r="GJ17" s="192">
        <v>238921</v>
      </c>
      <c r="GK17" s="192">
        <v>238921</v>
      </c>
      <c r="GL17" s="192">
        <v>238921</v>
      </c>
      <c r="GM17" s="192">
        <v>238921</v>
      </c>
      <c r="GN17" s="192">
        <v>238921</v>
      </c>
      <c r="GO17" s="192">
        <v>238921</v>
      </c>
      <c r="GP17" s="192">
        <v>238921</v>
      </c>
      <c r="GQ17" s="192">
        <v>238921</v>
      </c>
      <c r="GR17" s="192">
        <v>238921</v>
      </c>
      <c r="GS17" s="192">
        <f>SUM(GS7,GS8,GS9,GS10,GS11,GS12,GS13,GS14,GS15,GS16)</f>
        <v>55</v>
      </c>
      <c r="GT17" s="192">
        <v>238921</v>
      </c>
      <c r="GU17" s="192">
        <v>238921</v>
      </c>
      <c r="GV17" s="192">
        <v>238921</v>
      </c>
      <c r="GW17" s="192">
        <v>238921</v>
      </c>
      <c r="GX17" s="192">
        <v>238921</v>
      </c>
      <c r="GY17" s="192">
        <v>238921</v>
      </c>
      <c r="GZ17" s="192">
        <v>238921</v>
      </c>
      <c r="HA17" s="192">
        <v>238921</v>
      </c>
      <c r="HB17" s="192">
        <v>238921</v>
      </c>
      <c r="HC17" s="192">
        <v>238921</v>
      </c>
      <c r="HD17" s="192">
        <v>238921</v>
      </c>
      <c r="HE17" s="192">
        <v>238921</v>
      </c>
      <c r="HF17" s="192">
        <v>238921</v>
      </c>
      <c r="HG17" s="192">
        <v>238921</v>
      </c>
      <c r="HH17" s="192">
        <v>238921</v>
      </c>
      <c r="HI17" s="197">
        <v>238921</v>
      </c>
      <c r="HJ17" s="3" t="s">
        <v>40</v>
      </c>
      <c r="HK17" s="3" t="s">
        <v>40</v>
      </c>
      <c r="HL17" s="3" t="s">
        <v>40</v>
      </c>
      <c r="HM17" s="3" t="s">
        <v>40</v>
      </c>
      <c r="HN17" s="3" t="s">
        <v>40</v>
      </c>
      <c r="HO17" s="3" t="s">
        <v>40</v>
      </c>
      <c r="HP17" s="3" t="s">
        <v>40</v>
      </c>
      <c r="HQ17" s="3" t="s">
        <v>40</v>
      </c>
      <c r="HR17" s="3" t="s">
        <v>40</v>
      </c>
      <c r="HS17" s="3" t="s">
        <v>40</v>
      </c>
      <c r="HT17" s="3" t="s">
        <v>40</v>
      </c>
    </row>
    <row r="18" spans="1:228" ht="15.6" customHeight="1">
      <c r="A18" s="222"/>
      <c r="B18" s="223"/>
      <c r="C18" s="223"/>
      <c r="D18" s="224"/>
      <c r="E18" s="83"/>
      <c r="F18" s="84"/>
      <c r="G18" s="84"/>
      <c r="H18" s="84"/>
      <c r="I18" s="85"/>
      <c r="J18" s="86"/>
      <c r="K18" s="229" t="s">
        <v>16</v>
      </c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87"/>
      <c r="AE18" s="191">
        <v>1424631</v>
      </c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>
        <v>1371645</v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>
        <v>5284</v>
      </c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>
        <v>7270</v>
      </c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>
        <v>38610</v>
      </c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201">
        <f t="shared" ref="DL18:DL27" si="1">AV18-BM18-CD18-CU18</f>
        <v>1320481</v>
      </c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192">
        <v>1176</v>
      </c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>
        <v>0</v>
      </c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>
        <v>63559</v>
      </c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>
        <v>54453</v>
      </c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>
        <v>9106</v>
      </c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7"/>
      <c r="HJ18" s="3" t="s">
        <v>40</v>
      </c>
      <c r="HK18" s="3" t="s">
        <v>40</v>
      </c>
      <c r="HL18" s="3" t="s">
        <v>40</v>
      </c>
      <c r="HM18" s="3" t="s">
        <v>40</v>
      </c>
      <c r="HN18" s="3" t="s">
        <v>40</v>
      </c>
      <c r="HO18" s="3" t="s">
        <v>40</v>
      </c>
      <c r="HP18" s="3" t="s">
        <v>40</v>
      </c>
      <c r="HQ18" s="3" t="s">
        <v>40</v>
      </c>
      <c r="HR18" s="3" t="s">
        <v>40</v>
      </c>
      <c r="HS18" s="3" t="s">
        <v>40</v>
      </c>
      <c r="HT18" s="3" t="s">
        <v>40</v>
      </c>
    </row>
    <row r="19" spans="1:228" ht="15.6" customHeight="1">
      <c r="A19" s="222"/>
      <c r="B19" s="223"/>
      <c r="C19" s="223"/>
      <c r="D19" s="224"/>
      <c r="E19" s="75"/>
      <c r="F19" s="76"/>
      <c r="G19" s="76"/>
      <c r="H19" s="76"/>
      <c r="I19" s="77"/>
      <c r="J19" s="78"/>
      <c r="K19" s="158" t="s">
        <v>18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79"/>
      <c r="AE19" s="191">
        <v>15155240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>
        <v>14765597</v>
      </c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>
        <v>30490</v>
      </c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>
        <v>45639</v>
      </c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>
        <v>482312</v>
      </c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201">
        <f t="shared" si="1"/>
        <v>14207156</v>
      </c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192">
        <v>13578</v>
      </c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>
        <v>7</v>
      </c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>
        <v>867899</v>
      </c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>
        <v>729013</v>
      </c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>
        <v>138886</v>
      </c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7"/>
      <c r="HJ19" s="3" t="s">
        <v>40</v>
      </c>
      <c r="HK19" s="3" t="s">
        <v>40</v>
      </c>
      <c r="HL19" s="3" t="s">
        <v>40</v>
      </c>
      <c r="HM19" s="3" t="s">
        <v>40</v>
      </c>
      <c r="HN19" s="3" t="s">
        <v>40</v>
      </c>
      <c r="HO19" s="3" t="s">
        <v>40</v>
      </c>
      <c r="HP19" s="3" t="s">
        <v>40</v>
      </c>
      <c r="HQ19" s="3" t="s">
        <v>40</v>
      </c>
      <c r="HR19" s="3" t="s">
        <v>40</v>
      </c>
      <c r="HS19" s="3" t="s">
        <v>40</v>
      </c>
      <c r="HT19" s="3" t="s">
        <v>40</v>
      </c>
    </row>
    <row r="20" spans="1:228" ht="15.6" customHeight="1">
      <c r="A20" s="222"/>
      <c r="B20" s="223"/>
      <c r="C20" s="223"/>
      <c r="D20" s="224"/>
      <c r="E20" s="225" t="s">
        <v>9</v>
      </c>
      <c r="F20" s="226"/>
      <c r="G20" s="226"/>
      <c r="H20" s="226"/>
      <c r="I20" s="227"/>
      <c r="J20" s="78"/>
      <c r="K20" s="158" t="s">
        <v>19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79"/>
      <c r="AE20" s="191">
        <v>13113789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>
        <v>12386710</v>
      </c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48854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>
        <v>43575</v>
      </c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>
        <v>372569</v>
      </c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201">
        <f t="shared" si="1"/>
        <v>11921712</v>
      </c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192">
        <v>19739</v>
      </c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>
        <v>7</v>
      </c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>
        <v>699317</v>
      </c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>
        <v>355150</v>
      </c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>
        <v>344167</v>
      </c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7"/>
      <c r="HJ20" s="3" t="s">
        <v>40</v>
      </c>
      <c r="HK20" s="3" t="s">
        <v>40</v>
      </c>
      <c r="HL20" s="3" t="s">
        <v>40</v>
      </c>
      <c r="HM20" s="3" t="s">
        <v>40</v>
      </c>
      <c r="HN20" s="3" t="s">
        <v>40</v>
      </c>
      <c r="HO20" s="3" t="s">
        <v>40</v>
      </c>
      <c r="HP20" s="3" t="s">
        <v>40</v>
      </c>
      <c r="HQ20" s="3" t="s">
        <v>40</v>
      </c>
      <c r="HR20" s="3" t="s">
        <v>40</v>
      </c>
      <c r="HS20" s="3" t="s">
        <v>40</v>
      </c>
      <c r="HT20" s="3" t="s">
        <v>40</v>
      </c>
    </row>
    <row r="21" spans="1:228" ht="15.6" customHeight="1">
      <c r="A21" s="222"/>
      <c r="B21" s="223"/>
      <c r="C21" s="223"/>
      <c r="D21" s="224"/>
      <c r="E21" s="225"/>
      <c r="F21" s="226"/>
      <c r="G21" s="226"/>
      <c r="H21" s="226"/>
      <c r="I21" s="227"/>
      <c r="J21" s="78"/>
      <c r="K21" s="158" t="s">
        <v>20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79"/>
      <c r="AE21" s="191">
        <v>5899223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>
        <v>5615886</v>
      </c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>
        <v>14890</v>
      </c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>
        <v>17900</v>
      </c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>
        <v>158428</v>
      </c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201">
        <f t="shared" si="1"/>
        <v>5424668</v>
      </c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192">
        <v>9803</v>
      </c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>
        <v>4</v>
      </c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>
        <v>185875</v>
      </c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>
        <v>139938</v>
      </c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>
        <v>45937</v>
      </c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7"/>
      <c r="HJ21" s="3" t="s">
        <v>40</v>
      </c>
      <c r="HK21" s="3" t="s">
        <v>40</v>
      </c>
      <c r="HL21" s="3" t="s">
        <v>40</v>
      </c>
      <c r="HM21" s="3" t="s">
        <v>40</v>
      </c>
      <c r="HN21" s="3" t="s">
        <v>40</v>
      </c>
      <c r="HO21" s="3" t="s">
        <v>40</v>
      </c>
      <c r="HP21" s="3" t="s">
        <v>40</v>
      </c>
      <c r="HQ21" s="3" t="s">
        <v>40</v>
      </c>
      <c r="HR21" s="3" t="s">
        <v>40</v>
      </c>
      <c r="HS21" s="3" t="s">
        <v>40</v>
      </c>
      <c r="HT21" s="3" t="s">
        <v>40</v>
      </c>
    </row>
    <row r="22" spans="1:228" ht="15.6" customHeight="1">
      <c r="A22" s="222"/>
      <c r="B22" s="223"/>
      <c r="C22" s="223"/>
      <c r="D22" s="224"/>
      <c r="E22" s="225"/>
      <c r="F22" s="226"/>
      <c r="G22" s="226"/>
      <c r="H22" s="226"/>
      <c r="I22" s="227"/>
      <c r="J22" s="78"/>
      <c r="K22" s="158" t="s">
        <v>21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79"/>
      <c r="AE22" s="191">
        <v>1754294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>
        <v>1580859</v>
      </c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>
        <v>7544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>
        <v>8516</v>
      </c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>
        <v>22119</v>
      </c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201">
        <f t="shared" si="1"/>
        <v>1542680</v>
      </c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192">
        <v>3073</v>
      </c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>
        <v>6</v>
      </c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>
        <v>6812</v>
      </c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>
        <v>4804</v>
      </c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>
        <v>2008</v>
      </c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7"/>
      <c r="HJ22" s="3" t="s">
        <v>40</v>
      </c>
      <c r="HK22" s="3" t="s">
        <v>40</v>
      </c>
      <c r="HL22" s="3" t="s">
        <v>40</v>
      </c>
      <c r="HM22" s="3" t="s">
        <v>40</v>
      </c>
      <c r="HN22" s="3" t="s">
        <v>40</v>
      </c>
      <c r="HO22" s="3" t="s">
        <v>40</v>
      </c>
      <c r="HP22" s="3" t="s">
        <v>40</v>
      </c>
      <c r="HQ22" s="3" t="s">
        <v>40</v>
      </c>
      <c r="HR22" s="3" t="s">
        <v>40</v>
      </c>
      <c r="HS22" s="3" t="s">
        <v>40</v>
      </c>
      <c r="HT22" s="3" t="s">
        <v>40</v>
      </c>
    </row>
    <row r="23" spans="1:228" ht="15.6" customHeight="1">
      <c r="A23" s="222"/>
      <c r="B23" s="223"/>
      <c r="C23" s="223"/>
      <c r="D23" s="224"/>
      <c r="E23" s="225"/>
      <c r="F23" s="226"/>
      <c r="G23" s="226"/>
      <c r="H23" s="226"/>
      <c r="I23" s="227"/>
      <c r="J23" s="78"/>
      <c r="K23" s="158" t="s">
        <v>22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79"/>
      <c r="AE23" s="191">
        <v>1020777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>
        <v>976728</v>
      </c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>
        <v>1376</v>
      </c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>
        <v>2685</v>
      </c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>
        <v>12595</v>
      </c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201">
        <f t="shared" si="1"/>
        <v>960072</v>
      </c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192">
        <v>1661</v>
      </c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>
        <v>1</v>
      </c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>
        <v>20040</v>
      </c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>
        <v>17979</v>
      </c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>
        <v>2061</v>
      </c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7"/>
      <c r="HJ23" s="3" t="s">
        <v>40</v>
      </c>
      <c r="HK23" s="3" t="s">
        <v>40</v>
      </c>
      <c r="HL23" s="3" t="s">
        <v>40</v>
      </c>
      <c r="HM23" s="3" t="s">
        <v>40</v>
      </c>
      <c r="HN23" s="3" t="s">
        <v>40</v>
      </c>
      <c r="HO23" s="3" t="s">
        <v>40</v>
      </c>
      <c r="HP23" s="3" t="s">
        <v>40</v>
      </c>
      <c r="HQ23" s="3" t="s">
        <v>40</v>
      </c>
      <c r="HR23" s="3" t="s">
        <v>40</v>
      </c>
      <c r="HS23" s="3" t="s">
        <v>40</v>
      </c>
      <c r="HT23" s="3" t="s">
        <v>40</v>
      </c>
    </row>
    <row r="24" spans="1:228" ht="15.6" customHeight="1">
      <c r="A24" s="222"/>
      <c r="B24" s="223"/>
      <c r="C24" s="223"/>
      <c r="D24" s="224"/>
      <c r="E24" s="225"/>
      <c r="F24" s="226"/>
      <c r="G24" s="226"/>
      <c r="H24" s="226"/>
      <c r="I24" s="227"/>
      <c r="J24" s="78"/>
      <c r="K24" s="158" t="s">
        <v>23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79"/>
      <c r="AE24" s="191">
        <v>309729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>
        <v>260240</v>
      </c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>
        <v>230</v>
      </c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>
        <v>709</v>
      </c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>
        <v>2702</v>
      </c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201">
        <f t="shared" si="1"/>
        <v>256599</v>
      </c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192">
        <v>290</v>
      </c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>
        <v>0</v>
      </c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>
        <v>213</v>
      </c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>
        <v>4</v>
      </c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>
        <v>209</v>
      </c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7"/>
    </row>
    <row r="25" spans="1:228" ht="15.6" customHeight="1">
      <c r="A25" s="72"/>
      <c r="B25" s="73"/>
      <c r="C25" s="73"/>
      <c r="D25" s="74"/>
      <c r="E25" s="225"/>
      <c r="F25" s="226"/>
      <c r="G25" s="226"/>
      <c r="H25" s="226"/>
      <c r="I25" s="227"/>
      <c r="J25" s="78"/>
      <c r="K25" s="158" t="s">
        <v>24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79"/>
      <c r="AE25" s="191">
        <v>251099</v>
      </c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>
        <v>223827</v>
      </c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>
        <v>275</v>
      </c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>
        <v>625</v>
      </c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>
        <v>3056</v>
      </c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201">
        <f t="shared" si="1"/>
        <v>219871</v>
      </c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192">
        <v>130</v>
      </c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>
        <v>0</v>
      </c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>
        <v>0</v>
      </c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>
        <v>0</v>
      </c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>
        <v>0</v>
      </c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7"/>
      <c r="HJ25" s="3" t="s">
        <v>40</v>
      </c>
      <c r="HK25" s="3" t="s">
        <v>40</v>
      </c>
      <c r="HL25" s="3" t="s">
        <v>40</v>
      </c>
      <c r="HM25" s="3" t="s">
        <v>40</v>
      </c>
      <c r="HN25" s="3" t="s">
        <v>40</v>
      </c>
      <c r="HO25" s="3" t="s">
        <v>40</v>
      </c>
      <c r="HP25" s="3" t="s">
        <v>40</v>
      </c>
      <c r="HQ25" s="3" t="s">
        <v>40</v>
      </c>
      <c r="HR25" s="3" t="s">
        <v>40</v>
      </c>
      <c r="HS25" s="3" t="s">
        <v>40</v>
      </c>
      <c r="HT25" s="3" t="s">
        <v>40</v>
      </c>
    </row>
    <row r="26" spans="1:228" ht="15.6" customHeight="1">
      <c r="A26" s="72"/>
      <c r="B26" s="73"/>
      <c r="C26" s="73"/>
      <c r="D26" s="74"/>
      <c r="E26" s="225"/>
      <c r="F26" s="226"/>
      <c r="G26" s="226"/>
      <c r="H26" s="226"/>
      <c r="I26" s="227"/>
      <c r="J26" s="78"/>
      <c r="K26" s="158" t="s">
        <v>25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79"/>
      <c r="AE26" s="191">
        <v>307657</v>
      </c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>
        <v>277136</v>
      </c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>
        <v>261</v>
      </c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>
        <v>513</v>
      </c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>
        <v>2537</v>
      </c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201">
        <f t="shared" si="1"/>
        <v>273825</v>
      </c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192">
        <v>112</v>
      </c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>
        <v>0</v>
      </c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>
        <v>3922</v>
      </c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>
        <v>1706</v>
      </c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>
        <v>2216</v>
      </c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7"/>
      <c r="HJ26" s="3" t="s">
        <v>40</v>
      </c>
      <c r="HK26" s="3" t="s">
        <v>40</v>
      </c>
      <c r="HL26" s="3" t="s">
        <v>40</v>
      </c>
      <c r="HM26" s="3" t="s">
        <v>40</v>
      </c>
      <c r="HN26" s="3" t="s">
        <v>40</v>
      </c>
      <c r="HO26" s="3" t="s">
        <v>40</v>
      </c>
      <c r="HP26" s="3" t="s">
        <v>40</v>
      </c>
      <c r="HQ26" s="3" t="s">
        <v>40</v>
      </c>
      <c r="HR26" s="3" t="s">
        <v>40</v>
      </c>
      <c r="HS26" s="3" t="s">
        <v>40</v>
      </c>
      <c r="HT26" s="3" t="s">
        <v>40</v>
      </c>
    </row>
    <row r="27" spans="1:228" ht="15.6" customHeight="1">
      <c r="A27" s="72"/>
      <c r="B27" s="73"/>
      <c r="C27" s="73"/>
      <c r="D27" s="74"/>
      <c r="E27" s="75"/>
      <c r="F27" s="76"/>
      <c r="G27" s="76"/>
      <c r="H27" s="76"/>
      <c r="I27" s="77"/>
      <c r="J27" s="78"/>
      <c r="K27" s="229" t="s">
        <v>17</v>
      </c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79"/>
      <c r="AE27" s="191">
        <v>19590</v>
      </c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>
        <v>17152</v>
      </c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>
        <v>23</v>
      </c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>
        <v>9</v>
      </c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>
        <v>123</v>
      </c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201">
        <f t="shared" si="1"/>
        <v>16997</v>
      </c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192">
        <v>5</v>
      </c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>
        <v>0</v>
      </c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>
        <v>9</v>
      </c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>
        <v>9</v>
      </c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>
        <v>0</v>
      </c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7"/>
      <c r="HJ27" s="3" t="s">
        <v>40</v>
      </c>
      <c r="HK27" s="3" t="s">
        <v>40</v>
      </c>
      <c r="HL27" s="3" t="s">
        <v>40</v>
      </c>
      <c r="HM27" s="3" t="s">
        <v>40</v>
      </c>
      <c r="HN27" s="3" t="s">
        <v>40</v>
      </c>
      <c r="HO27" s="3" t="s">
        <v>40</v>
      </c>
      <c r="HP27" s="3" t="s">
        <v>40</v>
      </c>
      <c r="HQ27" s="3" t="s">
        <v>40</v>
      </c>
      <c r="HR27" s="3" t="s">
        <v>40</v>
      </c>
      <c r="HS27" s="3" t="s">
        <v>40</v>
      </c>
      <c r="HT27" s="3" t="s">
        <v>40</v>
      </c>
    </row>
    <row r="28" spans="1:228" ht="15.6" customHeight="1">
      <c r="A28" s="72"/>
      <c r="B28" s="73"/>
      <c r="C28" s="73"/>
      <c r="D28" s="74"/>
      <c r="E28" s="80"/>
      <c r="F28" s="81"/>
      <c r="G28" s="81"/>
      <c r="H28" s="81"/>
      <c r="I28" s="82"/>
      <c r="J28" s="233" t="s">
        <v>26</v>
      </c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4"/>
      <c r="AE28" s="191">
        <f>SUM(AE18,AE19,AE20,AE21,AE22,AE23,AE24,AE25,AE26,AE27)</f>
        <v>39256029</v>
      </c>
      <c r="AF28" s="192">
        <v>238921</v>
      </c>
      <c r="AG28" s="192">
        <v>238921</v>
      </c>
      <c r="AH28" s="192">
        <v>238921</v>
      </c>
      <c r="AI28" s="192">
        <v>238921</v>
      </c>
      <c r="AJ28" s="192">
        <v>238921</v>
      </c>
      <c r="AK28" s="192">
        <v>238921</v>
      </c>
      <c r="AL28" s="192">
        <v>238921</v>
      </c>
      <c r="AM28" s="192">
        <v>238921</v>
      </c>
      <c r="AN28" s="192">
        <v>238921</v>
      </c>
      <c r="AO28" s="192">
        <v>238921</v>
      </c>
      <c r="AP28" s="192">
        <v>238921</v>
      </c>
      <c r="AQ28" s="192">
        <v>238921</v>
      </c>
      <c r="AR28" s="192">
        <v>238921</v>
      </c>
      <c r="AS28" s="192">
        <v>238921</v>
      </c>
      <c r="AT28" s="192">
        <v>238921</v>
      </c>
      <c r="AU28" s="192">
        <v>238921</v>
      </c>
      <c r="AV28" s="192">
        <f>SUM(AV18,AV19,AV20,AV21,AV22,AV23,AV24,AV25,AV26,AV27)</f>
        <v>37475780</v>
      </c>
      <c r="AW28" s="192">
        <v>238921</v>
      </c>
      <c r="AX28" s="192">
        <v>238921</v>
      </c>
      <c r="AY28" s="192">
        <v>238921</v>
      </c>
      <c r="AZ28" s="192">
        <v>238921</v>
      </c>
      <c r="BA28" s="192">
        <v>238921</v>
      </c>
      <c r="BB28" s="192">
        <v>238921</v>
      </c>
      <c r="BC28" s="192">
        <v>238921</v>
      </c>
      <c r="BD28" s="192">
        <v>238921</v>
      </c>
      <c r="BE28" s="192">
        <v>238921</v>
      </c>
      <c r="BF28" s="192">
        <v>238921</v>
      </c>
      <c r="BG28" s="192">
        <v>238921</v>
      </c>
      <c r="BH28" s="192">
        <v>238921</v>
      </c>
      <c r="BI28" s="192">
        <v>238921</v>
      </c>
      <c r="BJ28" s="192">
        <v>238921</v>
      </c>
      <c r="BK28" s="192">
        <v>238921</v>
      </c>
      <c r="BL28" s="192">
        <v>238921</v>
      </c>
      <c r="BM28" s="192">
        <f>SUM(BM18,BM19,BM20,BM21,BM22,BM23,BM24,BM25,BM26,BM27)</f>
        <v>109227</v>
      </c>
      <c r="BN28" s="192">
        <v>238921</v>
      </c>
      <c r="BO28" s="192">
        <v>238921</v>
      </c>
      <c r="BP28" s="192">
        <v>238921</v>
      </c>
      <c r="BQ28" s="192">
        <v>238921</v>
      </c>
      <c r="BR28" s="192">
        <v>238921</v>
      </c>
      <c r="BS28" s="192">
        <v>238921</v>
      </c>
      <c r="BT28" s="192">
        <v>238921</v>
      </c>
      <c r="BU28" s="192">
        <v>238921</v>
      </c>
      <c r="BV28" s="192">
        <v>238921</v>
      </c>
      <c r="BW28" s="192">
        <v>238921</v>
      </c>
      <c r="BX28" s="192">
        <v>238921</v>
      </c>
      <c r="BY28" s="192">
        <v>238921</v>
      </c>
      <c r="BZ28" s="192">
        <v>238921</v>
      </c>
      <c r="CA28" s="192">
        <v>238921</v>
      </c>
      <c r="CB28" s="192">
        <v>238921</v>
      </c>
      <c r="CC28" s="192">
        <v>238921</v>
      </c>
      <c r="CD28" s="192">
        <f>SUM(CD18,CD19,CD20,CD21,CD22,CD23,CD24,CD25,CD26,CD27)</f>
        <v>127441</v>
      </c>
      <c r="CE28" s="192">
        <v>238921</v>
      </c>
      <c r="CF28" s="192">
        <v>238921</v>
      </c>
      <c r="CG28" s="192">
        <v>238921</v>
      </c>
      <c r="CH28" s="192">
        <v>238921</v>
      </c>
      <c r="CI28" s="192">
        <v>238921</v>
      </c>
      <c r="CJ28" s="192">
        <v>238921</v>
      </c>
      <c r="CK28" s="192">
        <v>238921</v>
      </c>
      <c r="CL28" s="192">
        <v>238921</v>
      </c>
      <c r="CM28" s="192">
        <v>238921</v>
      </c>
      <c r="CN28" s="192">
        <v>238921</v>
      </c>
      <c r="CO28" s="192">
        <v>238921</v>
      </c>
      <c r="CP28" s="192">
        <v>238921</v>
      </c>
      <c r="CQ28" s="192">
        <v>238921</v>
      </c>
      <c r="CR28" s="192">
        <v>238921</v>
      </c>
      <c r="CS28" s="192">
        <v>238921</v>
      </c>
      <c r="CT28" s="192">
        <v>238921</v>
      </c>
      <c r="CU28" s="192">
        <f>SUM(CU18,CU19,CU20,CU21,CU22,CU23,CU24,CU25,CU26,CU27)</f>
        <v>1095051</v>
      </c>
      <c r="CV28" s="192">
        <v>238921</v>
      </c>
      <c r="CW28" s="192">
        <v>238921</v>
      </c>
      <c r="CX28" s="192">
        <v>238921</v>
      </c>
      <c r="CY28" s="192">
        <v>238921</v>
      </c>
      <c r="CZ28" s="192">
        <v>238921</v>
      </c>
      <c r="DA28" s="192">
        <v>238921</v>
      </c>
      <c r="DB28" s="192">
        <v>238921</v>
      </c>
      <c r="DC28" s="192">
        <v>238921</v>
      </c>
      <c r="DD28" s="192">
        <v>238921</v>
      </c>
      <c r="DE28" s="192">
        <v>238921</v>
      </c>
      <c r="DF28" s="192">
        <v>238921</v>
      </c>
      <c r="DG28" s="192">
        <v>238921</v>
      </c>
      <c r="DH28" s="192">
        <v>238921</v>
      </c>
      <c r="DI28" s="192">
        <v>238921</v>
      </c>
      <c r="DJ28" s="192">
        <v>238921</v>
      </c>
      <c r="DK28" s="192">
        <v>238921</v>
      </c>
      <c r="DL28" s="201">
        <f>SUM(DL18,DL19,DL20,DL21,DL22,DL23,DL24,DL25,DL26,DL27)</f>
        <v>36144061</v>
      </c>
      <c r="DM28" s="201">
        <v>238921</v>
      </c>
      <c r="DN28" s="201">
        <v>238921</v>
      </c>
      <c r="DO28" s="201">
        <v>238921</v>
      </c>
      <c r="DP28" s="201">
        <v>238921</v>
      </c>
      <c r="DQ28" s="201">
        <v>238921</v>
      </c>
      <c r="DR28" s="201">
        <v>238921</v>
      </c>
      <c r="DS28" s="201">
        <v>238921</v>
      </c>
      <c r="DT28" s="201">
        <v>238921</v>
      </c>
      <c r="DU28" s="201">
        <v>238921</v>
      </c>
      <c r="DV28" s="201">
        <v>238921</v>
      </c>
      <c r="DW28" s="201">
        <v>238921</v>
      </c>
      <c r="DX28" s="201">
        <v>238921</v>
      </c>
      <c r="DY28" s="201">
        <v>238921</v>
      </c>
      <c r="DZ28" s="201">
        <v>238921</v>
      </c>
      <c r="EA28" s="201">
        <v>238921</v>
      </c>
      <c r="EB28" s="201">
        <v>238921</v>
      </c>
      <c r="EC28" s="192">
        <f>SUM(EC18,EC19,EC20,EC21,EC22,EC23,EC24,EC25,EC26,EC27)</f>
        <v>49567</v>
      </c>
      <c r="ED28" s="192">
        <v>238921</v>
      </c>
      <c r="EE28" s="192">
        <v>238921</v>
      </c>
      <c r="EF28" s="192">
        <v>238921</v>
      </c>
      <c r="EG28" s="192">
        <v>238921</v>
      </c>
      <c r="EH28" s="192">
        <v>238921</v>
      </c>
      <c r="EI28" s="192">
        <v>238921</v>
      </c>
      <c r="EJ28" s="192">
        <v>238921</v>
      </c>
      <c r="EK28" s="192">
        <v>238921</v>
      </c>
      <c r="EL28" s="192">
        <v>238921</v>
      </c>
      <c r="EM28" s="192">
        <v>238921</v>
      </c>
      <c r="EN28" s="192">
        <v>238921</v>
      </c>
      <c r="EO28" s="192">
        <v>238921</v>
      </c>
      <c r="EP28" s="192">
        <v>238921</v>
      </c>
      <c r="EQ28" s="192">
        <v>238921</v>
      </c>
      <c r="ER28" s="192">
        <v>238921</v>
      </c>
      <c r="ES28" s="192">
        <v>238921</v>
      </c>
      <c r="ET28" s="192">
        <f>SUM(ET18,ET19,ET20,ET21,ET22,ET23,ET24,ET25,ET26,ET27)</f>
        <v>25</v>
      </c>
      <c r="EU28" s="192">
        <v>238921</v>
      </c>
      <c r="EV28" s="192">
        <v>238921</v>
      </c>
      <c r="EW28" s="192">
        <v>238921</v>
      </c>
      <c r="EX28" s="192">
        <v>238921</v>
      </c>
      <c r="EY28" s="192">
        <v>238921</v>
      </c>
      <c r="EZ28" s="192">
        <v>238921</v>
      </c>
      <c r="FA28" s="192">
        <v>238921</v>
      </c>
      <c r="FB28" s="192">
        <v>238921</v>
      </c>
      <c r="FC28" s="192">
        <v>238921</v>
      </c>
      <c r="FD28" s="192">
        <v>238921</v>
      </c>
      <c r="FE28" s="192">
        <v>238921</v>
      </c>
      <c r="FF28" s="192">
        <v>238921</v>
      </c>
      <c r="FG28" s="192">
        <v>238921</v>
      </c>
      <c r="FH28" s="192">
        <v>238921</v>
      </c>
      <c r="FI28" s="192">
        <v>238921</v>
      </c>
      <c r="FJ28" s="192">
        <v>238921</v>
      </c>
      <c r="FK28" s="192">
        <f>SUM(FK18,FK19,FK20,FK21,FK22,FK23,FK24,FK25,FK26,FK27)</f>
        <v>1847646</v>
      </c>
      <c r="FL28" s="192">
        <v>238921</v>
      </c>
      <c r="FM28" s="192">
        <v>238921</v>
      </c>
      <c r="FN28" s="192">
        <v>238921</v>
      </c>
      <c r="FO28" s="192">
        <v>238921</v>
      </c>
      <c r="FP28" s="192">
        <v>238921</v>
      </c>
      <c r="FQ28" s="192">
        <v>238921</v>
      </c>
      <c r="FR28" s="192">
        <v>238921</v>
      </c>
      <c r="FS28" s="192">
        <v>238921</v>
      </c>
      <c r="FT28" s="192">
        <v>238921</v>
      </c>
      <c r="FU28" s="192">
        <v>238921</v>
      </c>
      <c r="FV28" s="192">
        <v>238921</v>
      </c>
      <c r="FW28" s="192">
        <v>238921</v>
      </c>
      <c r="FX28" s="192">
        <v>238921</v>
      </c>
      <c r="FY28" s="192">
        <v>238921</v>
      </c>
      <c r="FZ28" s="192">
        <v>238921</v>
      </c>
      <c r="GA28" s="192">
        <v>238921</v>
      </c>
      <c r="GB28" s="192">
        <f>SUM(GB18,GB19,GB20,GB21,GB22,GB23,GB24,GB25,GB26,GB27)</f>
        <v>1303056</v>
      </c>
      <c r="GC28" s="192">
        <v>238921</v>
      </c>
      <c r="GD28" s="192">
        <v>238921</v>
      </c>
      <c r="GE28" s="192">
        <v>238921</v>
      </c>
      <c r="GF28" s="192">
        <v>238921</v>
      </c>
      <c r="GG28" s="192">
        <v>238921</v>
      </c>
      <c r="GH28" s="192">
        <v>238921</v>
      </c>
      <c r="GI28" s="192">
        <v>238921</v>
      </c>
      <c r="GJ28" s="192">
        <v>238921</v>
      </c>
      <c r="GK28" s="192">
        <v>238921</v>
      </c>
      <c r="GL28" s="192">
        <v>238921</v>
      </c>
      <c r="GM28" s="192">
        <v>238921</v>
      </c>
      <c r="GN28" s="192">
        <v>238921</v>
      </c>
      <c r="GO28" s="192">
        <v>238921</v>
      </c>
      <c r="GP28" s="192">
        <v>238921</v>
      </c>
      <c r="GQ28" s="192">
        <v>238921</v>
      </c>
      <c r="GR28" s="192">
        <v>238921</v>
      </c>
      <c r="GS28" s="192">
        <f>SUM(GS18,GS19,GS20,GS21,GS22,GS23,GS24,GS25,GS26,GS27)</f>
        <v>544590</v>
      </c>
      <c r="GT28" s="192">
        <v>238921</v>
      </c>
      <c r="GU28" s="192">
        <v>238921</v>
      </c>
      <c r="GV28" s="192">
        <v>238921</v>
      </c>
      <c r="GW28" s="192">
        <v>238921</v>
      </c>
      <c r="GX28" s="192">
        <v>238921</v>
      </c>
      <c r="GY28" s="192">
        <v>238921</v>
      </c>
      <c r="GZ28" s="192">
        <v>238921</v>
      </c>
      <c r="HA28" s="192">
        <v>238921</v>
      </c>
      <c r="HB28" s="192">
        <v>238921</v>
      </c>
      <c r="HC28" s="192">
        <v>238921</v>
      </c>
      <c r="HD28" s="192">
        <v>238921</v>
      </c>
      <c r="HE28" s="192">
        <v>238921</v>
      </c>
      <c r="HF28" s="192">
        <v>238921</v>
      </c>
      <c r="HG28" s="192">
        <v>238921</v>
      </c>
      <c r="HH28" s="192">
        <v>238921</v>
      </c>
      <c r="HI28" s="197">
        <v>238921</v>
      </c>
      <c r="HJ28" s="3" t="s">
        <v>40</v>
      </c>
      <c r="HK28" s="3" t="s">
        <v>40</v>
      </c>
      <c r="HL28" s="3" t="s">
        <v>40</v>
      </c>
      <c r="HM28" s="3" t="s">
        <v>40</v>
      </c>
      <c r="HN28" s="3" t="s">
        <v>40</v>
      </c>
      <c r="HO28" s="3" t="s">
        <v>40</v>
      </c>
      <c r="HP28" s="3" t="s">
        <v>40</v>
      </c>
      <c r="HQ28" s="3" t="s">
        <v>40</v>
      </c>
      <c r="HR28" s="3" t="s">
        <v>40</v>
      </c>
      <c r="HS28" s="3" t="s">
        <v>40</v>
      </c>
      <c r="HT28" s="3" t="s">
        <v>40</v>
      </c>
    </row>
    <row r="29" spans="1:228" ht="15.6" customHeight="1" thickBot="1">
      <c r="A29" s="98"/>
      <c r="B29" s="99"/>
      <c r="C29" s="99"/>
      <c r="D29" s="100"/>
      <c r="E29" s="230" t="s">
        <v>27</v>
      </c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2"/>
      <c r="AE29" s="199">
        <f>SUM(AE17,AE28)</f>
        <v>39492586</v>
      </c>
      <c r="AF29" s="200">
        <v>39822539</v>
      </c>
      <c r="AG29" s="200">
        <v>39822539</v>
      </c>
      <c r="AH29" s="200">
        <v>39822539</v>
      </c>
      <c r="AI29" s="200">
        <v>39822539</v>
      </c>
      <c r="AJ29" s="200">
        <v>39822539</v>
      </c>
      <c r="AK29" s="200">
        <v>39822539</v>
      </c>
      <c r="AL29" s="200">
        <v>39822539</v>
      </c>
      <c r="AM29" s="200">
        <v>39822539</v>
      </c>
      <c r="AN29" s="200">
        <v>39822539</v>
      </c>
      <c r="AO29" s="200">
        <v>39822539</v>
      </c>
      <c r="AP29" s="200">
        <v>39822539</v>
      </c>
      <c r="AQ29" s="200">
        <v>39822539</v>
      </c>
      <c r="AR29" s="200">
        <v>39822539</v>
      </c>
      <c r="AS29" s="200">
        <v>39822539</v>
      </c>
      <c r="AT29" s="200">
        <v>39822539</v>
      </c>
      <c r="AU29" s="200">
        <v>39822539</v>
      </c>
      <c r="AV29" s="200">
        <f>SUM(AV17,AV28)</f>
        <v>37709437</v>
      </c>
      <c r="AW29" s="200">
        <v>39822539</v>
      </c>
      <c r="AX29" s="200">
        <v>39822539</v>
      </c>
      <c r="AY29" s="200">
        <v>39822539</v>
      </c>
      <c r="AZ29" s="200">
        <v>39822539</v>
      </c>
      <c r="BA29" s="200">
        <v>39822539</v>
      </c>
      <c r="BB29" s="200">
        <v>39822539</v>
      </c>
      <c r="BC29" s="200">
        <v>39822539</v>
      </c>
      <c r="BD29" s="200">
        <v>39822539</v>
      </c>
      <c r="BE29" s="200">
        <v>39822539</v>
      </c>
      <c r="BF29" s="200">
        <v>39822539</v>
      </c>
      <c r="BG29" s="200">
        <v>39822539</v>
      </c>
      <c r="BH29" s="200">
        <v>39822539</v>
      </c>
      <c r="BI29" s="200">
        <v>39822539</v>
      </c>
      <c r="BJ29" s="200">
        <v>39822539</v>
      </c>
      <c r="BK29" s="200">
        <v>39822539</v>
      </c>
      <c r="BL29" s="200">
        <v>39822539</v>
      </c>
      <c r="BM29" s="200">
        <f>SUM(BM17,BM28)</f>
        <v>109268</v>
      </c>
      <c r="BN29" s="200">
        <v>39822539</v>
      </c>
      <c r="BO29" s="200">
        <v>39822539</v>
      </c>
      <c r="BP29" s="200">
        <v>39822539</v>
      </c>
      <c r="BQ29" s="200">
        <v>39822539</v>
      </c>
      <c r="BR29" s="200">
        <v>39822539</v>
      </c>
      <c r="BS29" s="200">
        <v>39822539</v>
      </c>
      <c r="BT29" s="200">
        <v>39822539</v>
      </c>
      <c r="BU29" s="200">
        <v>39822539</v>
      </c>
      <c r="BV29" s="200">
        <v>39822539</v>
      </c>
      <c r="BW29" s="200">
        <v>39822539</v>
      </c>
      <c r="BX29" s="200">
        <v>39822539</v>
      </c>
      <c r="BY29" s="200">
        <v>39822539</v>
      </c>
      <c r="BZ29" s="200">
        <v>39822539</v>
      </c>
      <c r="CA29" s="200">
        <v>39822539</v>
      </c>
      <c r="CB29" s="200">
        <v>39822539</v>
      </c>
      <c r="CC29" s="200">
        <v>39822539</v>
      </c>
      <c r="CD29" s="200">
        <f>SUM(CD17,CD28)</f>
        <v>127503</v>
      </c>
      <c r="CE29" s="200">
        <v>39822539</v>
      </c>
      <c r="CF29" s="200">
        <v>39822539</v>
      </c>
      <c r="CG29" s="200">
        <v>39822539</v>
      </c>
      <c r="CH29" s="200">
        <v>39822539</v>
      </c>
      <c r="CI29" s="200">
        <v>39822539</v>
      </c>
      <c r="CJ29" s="200">
        <v>39822539</v>
      </c>
      <c r="CK29" s="200">
        <v>39822539</v>
      </c>
      <c r="CL29" s="200">
        <v>39822539</v>
      </c>
      <c r="CM29" s="200">
        <v>39822539</v>
      </c>
      <c r="CN29" s="200">
        <v>39822539</v>
      </c>
      <c r="CO29" s="200">
        <v>39822539</v>
      </c>
      <c r="CP29" s="200">
        <v>39822539</v>
      </c>
      <c r="CQ29" s="200">
        <v>39822539</v>
      </c>
      <c r="CR29" s="200">
        <v>39822539</v>
      </c>
      <c r="CS29" s="200">
        <v>39822539</v>
      </c>
      <c r="CT29" s="200">
        <v>39822539</v>
      </c>
      <c r="CU29" s="200">
        <f>SUM(CU17,CU28)</f>
        <v>1095133</v>
      </c>
      <c r="CV29" s="200">
        <v>39822539</v>
      </c>
      <c r="CW29" s="200">
        <v>39822539</v>
      </c>
      <c r="CX29" s="200">
        <v>39822539</v>
      </c>
      <c r="CY29" s="200">
        <v>39822539</v>
      </c>
      <c r="CZ29" s="200">
        <v>39822539</v>
      </c>
      <c r="DA29" s="200">
        <v>39822539</v>
      </c>
      <c r="DB29" s="200">
        <v>39822539</v>
      </c>
      <c r="DC29" s="200">
        <v>39822539</v>
      </c>
      <c r="DD29" s="200">
        <v>39822539</v>
      </c>
      <c r="DE29" s="200">
        <v>39822539</v>
      </c>
      <c r="DF29" s="200">
        <v>39822539</v>
      </c>
      <c r="DG29" s="200">
        <v>39822539</v>
      </c>
      <c r="DH29" s="200">
        <v>39822539</v>
      </c>
      <c r="DI29" s="200">
        <v>39822539</v>
      </c>
      <c r="DJ29" s="200">
        <v>39822539</v>
      </c>
      <c r="DK29" s="200">
        <v>39822539</v>
      </c>
      <c r="DL29" s="202">
        <f>SUM(DL17,DL28)</f>
        <v>36377533</v>
      </c>
      <c r="DM29" s="202">
        <v>39822539</v>
      </c>
      <c r="DN29" s="202">
        <v>39822539</v>
      </c>
      <c r="DO29" s="202">
        <v>39822539</v>
      </c>
      <c r="DP29" s="202">
        <v>39822539</v>
      </c>
      <c r="DQ29" s="202">
        <v>39822539</v>
      </c>
      <c r="DR29" s="202">
        <v>39822539</v>
      </c>
      <c r="DS29" s="202">
        <v>39822539</v>
      </c>
      <c r="DT29" s="202">
        <v>39822539</v>
      </c>
      <c r="DU29" s="202">
        <v>39822539</v>
      </c>
      <c r="DV29" s="202">
        <v>39822539</v>
      </c>
      <c r="DW29" s="202">
        <v>39822539</v>
      </c>
      <c r="DX29" s="202">
        <v>39822539</v>
      </c>
      <c r="DY29" s="202">
        <v>39822539</v>
      </c>
      <c r="DZ29" s="202">
        <v>39822539</v>
      </c>
      <c r="EA29" s="202">
        <v>39822539</v>
      </c>
      <c r="EB29" s="202">
        <v>39822539</v>
      </c>
      <c r="EC29" s="200">
        <f>SUM(EC17,EC28)</f>
        <v>49567</v>
      </c>
      <c r="ED29" s="200">
        <v>39822539</v>
      </c>
      <c r="EE29" s="200">
        <v>39822539</v>
      </c>
      <c r="EF29" s="200">
        <v>39822539</v>
      </c>
      <c r="EG29" s="200">
        <v>39822539</v>
      </c>
      <c r="EH29" s="200">
        <v>39822539</v>
      </c>
      <c r="EI29" s="200">
        <v>39822539</v>
      </c>
      <c r="EJ29" s="200">
        <v>39822539</v>
      </c>
      <c r="EK29" s="200">
        <v>39822539</v>
      </c>
      <c r="EL29" s="200">
        <v>39822539</v>
      </c>
      <c r="EM29" s="200">
        <v>39822539</v>
      </c>
      <c r="EN29" s="200">
        <v>39822539</v>
      </c>
      <c r="EO29" s="200">
        <v>39822539</v>
      </c>
      <c r="EP29" s="200">
        <v>39822539</v>
      </c>
      <c r="EQ29" s="200">
        <v>39822539</v>
      </c>
      <c r="ER29" s="200">
        <v>39822539</v>
      </c>
      <c r="ES29" s="200">
        <v>39822539</v>
      </c>
      <c r="ET29" s="200">
        <f>SUM(ET17,ET28)</f>
        <v>25</v>
      </c>
      <c r="EU29" s="200">
        <v>39822539</v>
      </c>
      <c r="EV29" s="200">
        <v>39822539</v>
      </c>
      <c r="EW29" s="200">
        <v>39822539</v>
      </c>
      <c r="EX29" s="200">
        <v>39822539</v>
      </c>
      <c r="EY29" s="200">
        <v>39822539</v>
      </c>
      <c r="EZ29" s="200">
        <v>39822539</v>
      </c>
      <c r="FA29" s="200">
        <v>39822539</v>
      </c>
      <c r="FB29" s="200">
        <v>39822539</v>
      </c>
      <c r="FC29" s="200">
        <v>39822539</v>
      </c>
      <c r="FD29" s="200">
        <v>39822539</v>
      </c>
      <c r="FE29" s="200">
        <v>39822539</v>
      </c>
      <c r="FF29" s="200">
        <v>39822539</v>
      </c>
      <c r="FG29" s="200">
        <v>39822539</v>
      </c>
      <c r="FH29" s="200">
        <v>39822539</v>
      </c>
      <c r="FI29" s="200">
        <v>39822539</v>
      </c>
      <c r="FJ29" s="200">
        <v>39822539</v>
      </c>
      <c r="FK29" s="200">
        <f>SUM(FK17,FK28)</f>
        <v>1851141</v>
      </c>
      <c r="FL29" s="200">
        <v>39822539</v>
      </c>
      <c r="FM29" s="200">
        <v>39822539</v>
      </c>
      <c r="FN29" s="200">
        <v>39822539</v>
      </c>
      <c r="FO29" s="200">
        <v>39822539</v>
      </c>
      <c r="FP29" s="200">
        <v>39822539</v>
      </c>
      <c r="FQ29" s="200">
        <v>39822539</v>
      </c>
      <c r="FR29" s="200">
        <v>39822539</v>
      </c>
      <c r="FS29" s="200">
        <v>39822539</v>
      </c>
      <c r="FT29" s="200">
        <v>39822539</v>
      </c>
      <c r="FU29" s="200">
        <v>39822539</v>
      </c>
      <c r="FV29" s="200">
        <v>39822539</v>
      </c>
      <c r="FW29" s="200">
        <v>39822539</v>
      </c>
      <c r="FX29" s="200">
        <v>39822539</v>
      </c>
      <c r="FY29" s="200">
        <v>39822539</v>
      </c>
      <c r="FZ29" s="200">
        <v>39822539</v>
      </c>
      <c r="GA29" s="200">
        <v>39822539</v>
      </c>
      <c r="GB29" s="200">
        <f>SUM(GB17,GB28)</f>
        <v>1306496</v>
      </c>
      <c r="GC29" s="200">
        <v>39822539</v>
      </c>
      <c r="GD29" s="200">
        <v>39822539</v>
      </c>
      <c r="GE29" s="200">
        <v>39822539</v>
      </c>
      <c r="GF29" s="200">
        <v>39822539</v>
      </c>
      <c r="GG29" s="200">
        <v>39822539</v>
      </c>
      <c r="GH29" s="200">
        <v>39822539</v>
      </c>
      <c r="GI29" s="200">
        <v>39822539</v>
      </c>
      <c r="GJ29" s="200">
        <v>39822539</v>
      </c>
      <c r="GK29" s="200">
        <v>39822539</v>
      </c>
      <c r="GL29" s="200">
        <v>39822539</v>
      </c>
      <c r="GM29" s="200">
        <v>39822539</v>
      </c>
      <c r="GN29" s="200">
        <v>39822539</v>
      </c>
      <c r="GO29" s="200">
        <v>39822539</v>
      </c>
      <c r="GP29" s="200">
        <v>39822539</v>
      </c>
      <c r="GQ29" s="200">
        <v>39822539</v>
      </c>
      <c r="GR29" s="200">
        <v>39822539</v>
      </c>
      <c r="GS29" s="200">
        <f>SUM(GS17,GS28)</f>
        <v>544645</v>
      </c>
      <c r="GT29" s="200">
        <v>39822539</v>
      </c>
      <c r="GU29" s="200">
        <v>39822539</v>
      </c>
      <c r="GV29" s="200">
        <v>39822539</v>
      </c>
      <c r="GW29" s="200">
        <v>39822539</v>
      </c>
      <c r="GX29" s="200">
        <v>39822539</v>
      </c>
      <c r="GY29" s="200">
        <v>39822539</v>
      </c>
      <c r="GZ29" s="200">
        <v>39822539</v>
      </c>
      <c r="HA29" s="200">
        <v>39822539</v>
      </c>
      <c r="HB29" s="200">
        <v>39822539</v>
      </c>
      <c r="HC29" s="200">
        <v>39822539</v>
      </c>
      <c r="HD29" s="200">
        <v>39822539</v>
      </c>
      <c r="HE29" s="200">
        <v>39822539</v>
      </c>
      <c r="HF29" s="200">
        <v>39822539</v>
      </c>
      <c r="HG29" s="200">
        <v>39822539</v>
      </c>
      <c r="HH29" s="200">
        <v>39822539</v>
      </c>
      <c r="HI29" s="203">
        <v>39822539</v>
      </c>
    </row>
    <row r="39" spans="54:217" ht="19.5" customHeight="1"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S39" s="228"/>
      <c r="GT39" s="228"/>
      <c r="GU39" s="228"/>
      <c r="GV39" s="228"/>
      <c r="GW39" s="228"/>
      <c r="GX39" s="228"/>
      <c r="GY39" s="228"/>
      <c r="GZ39" s="228"/>
      <c r="HA39" s="228"/>
      <c r="HB39" s="228"/>
      <c r="HC39" s="228"/>
      <c r="HD39" s="228"/>
      <c r="HE39" s="228"/>
      <c r="HF39" s="228"/>
      <c r="HG39" s="228"/>
      <c r="HH39" s="228"/>
      <c r="HI39" s="228"/>
    </row>
    <row r="40" spans="54:217" ht="19.5" customHeight="1">
      <c r="BB40" s="36">
        <v>41347345</v>
      </c>
    </row>
  </sheetData>
  <sheetProtection selectLockedCells="1"/>
  <mergeCells count="306">
    <mergeCell ref="GS27:HI27"/>
    <mergeCell ref="GS28:HI28"/>
    <mergeCell ref="GS29:HI29"/>
    <mergeCell ref="GB26:GR26"/>
    <mergeCell ref="GB27:GR27"/>
    <mergeCell ref="GB28:GR28"/>
    <mergeCell ref="GB29:GR29"/>
    <mergeCell ref="GS7:HI7"/>
    <mergeCell ref="GS8:HI8"/>
    <mergeCell ref="GS9:HI9"/>
    <mergeCell ref="GS10:HI10"/>
    <mergeCell ref="GS11:HI11"/>
    <mergeCell ref="GS12:HI12"/>
    <mergeCell ref="GS13:HI13"/>
    <mergeCell ref="GS14:HI14"/>
    <mergeCell ref="GS15:HI15"/>
    <mergeCell ref="GS16:HI16"/>
    <mergeCell ref="GS17:HI17"/>
    <mergeCell ref="GS18:HI18"/>
    <mergeCell ref="GS19:HI19"/>
    <mergeCell ref="GS20:HI20"/>
    <mergeCell ref="GS21:HI21"/>
    <mergeCell ref="GS22:HI22"/>
    <mergeCell ref="GS23:HI23"/>
    <mergeCell ref="GS24:HI24"/>
    <mergeCell ref="GS25:HI25"/>
    <mergeCell ref="GS26:HI26"/>
    <mergeCell ref="FK25:GA25"/>
    <mergeCell ref="FK26:GA26"/>
    <mergeCell ref="FK27:GA27"/>
    <mergeCell ref="FK28:GA28"/>
    <mergeCell ref="FK29:GA29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ET25:FJ25"/>
    <mergeCell ref="ET26:FJ26"/>
    <mergeCell ref="ET27:FJ27"/>
    <mergeCell ref="ET28:FJ28"/>
    <mergeCell ref="ET29:FJ29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EC24:ES24"/>
    <mergeCell ref="EC25:ES25"/>
    <mergeCell ref="EC26:ES26"/>
    <mergeCell ref="EC27:ES27"/>
    <mergeCell ref="EC28:ES28"/>
    <mergeCell ref="EC29:ES29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DL23:EB23"/>
    <mergeCell ref="DL24:EB24"/>
    <mergeCell ref="DL25:EB25"/>
    <mergeCell ref="DL26:EB26"/>
    <mergeCell ref="DL27:EB27"/>
    <mergeCell ref="DL28:EB28"/>
    <mergeCell ref="DL29:EB29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DL16:EB16"/>
    <mergeCell ref="DL17:EB17"/>
    <mergeCell ref="DL18:EB18"/>
    <mergeCell ref="DL19:EB19"/>
    <mergeCell ref="DL20:EB20"/>
    <mergeCell ref="DL21:EB21"/>
    <mergeCell ref="DL22:EB22"/>
    <mergeCell ref="BM29:CC29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CD27:CT27"/>
    <mergeCell ref="CD28:CT28"/>
    <mergeCell ref="CD29:CT29"/>
    <mergeCell ref="AV28:BL28"/>
    <mergeCell ref="AV29:BL29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BM16:CC16"/>
    <mergeCell ref="BM17:CC17"/>
    <mergeCell ref="BM18:CC18"/>
    <mergeCell ref="BM19:CC19"/>
    <mergeCell ref="BM20:CC20"/>
    <mergeCell ref="BM21:CC21"/>
    <mergeCell ref="BM22:CC22"/>
    <mergeCell ref="BM23:CC23"/>
    <mergeCell ref="BM24:CC24"/>
    <mergeCell ref="BM25:CC25"/>
    <mergeCell ref="BM26:CC26"/>
    <mergeCell ref="BM27:CC27"/>
    <mergeCell ref="BM28:CC28"/>
    <mergeCell ref="A4:AD6"/>
    <mergeCell ref="A3:HI3"/>
    <mergeCell ref="AV21:BL21"/>
    <mergeCell ref="AV22:BL22"/>
    <mergeCell ref="AV23:BL23"/>
    <mergeCell ref="AV24:BL24"/>
    <mergeCell ref="AV25:BL25"/>
    <mergeCell ref="AV26:BL26"/>
    <mergeCell ref="AV27:BL27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18:DK18"/>
    <mergeCell ref="CU19:DK19"/>
    <mergeCell ref="CU20:DK20"/>
    <mergeCell ref="CU21:DK21"/>
    <mergeCell ref="CV4:DJ5"/>
    <mergeCell ref="DL6:EB6"/>
    <mergeCell ref="DL5:EB5"/>
    <mergeCell ref="DM4:EA4"/>
    <mergeCell ref="BN4:CB5"/>
    <mergeCell ref="AF4:AT5"/>
    <mergeCell ref="AE6:AU6"/>
    <mergeCell ref="AW4:BK5"/>
    <mergeCell ref="CE4:CS5"/>
    <mergeCell ref="FL4:FZ5"/>
    <mergeCell ref="GC4:GQ5"/>
    <mergeCell ref="GB6:GR6"/>
    <mergeCell ref="GS6:HI6"/>
    <mergeCell ref="GT4:HH5"/>
    <mergeCell ref="EC6:ES6"/>
    <mergeCell ref="ED4:ER5"/>
    <mergeCell ref="ET6:FJ6"/>
    <mergeCell ref="EU4:FI5"/>
    <mergeCell ref="E20:I26"/>
    <mergeCell ref="K18:AC18"/>
    <mergeCell ref="K19:AC19"/>
    <mergeCell ref="K15:AC15"/>
    <mergeCell ref="K20:AC20"/>
    <mergeCell ref="K21:AC21"/>
    <mergeCell ref="AE7:AU7"/>
    <mergeCell ref="AE9:AU9"/>
    <mergeCell ref="AE10:AU10"/>
    <mergeCell ref="J17:AD17"/>
    <mergeCell ref="K24:AC24"/>
    <mergeCell ref="K25:AC25"/>
    <mergeCell ref="K26:AC26"/>
    <mergeCell ref="K23:AC23"/>
    <mergeCell ref="K22:AC22"/>
    <mergeCell ref="K8:AC8"/>
    <mergeCell ref="AE11:AU11"/>
    <mergeCell ref="AE12:AU12"/>
    <mergeCell ref="K9:AC9"/>
    <mergeCell ref="K10:AC10"/>
    <mergeCell ref="K11:AC11"/>
    <mergeCell ref="AE8:AU8"/>
    <mergeCell ref="GS39:HI39"/>
    <mergeCell ref="AV6:BL6"/>
    <mergeCell ref="BM6:CC6"/>
    <mergeCell ref="CD6:CT6"/>
    <mergeCell ref="K16:AC16"/>
    <mergeCell ref="CU6:DK6"/>
    <mergeCell ref="K14:AC14"/>
    <mergeCell ref="K12:AC12"/>
    <mergeCell ref="K13:AC13"/>
    <mergeCell ref="FK6:GA6"/>
    <mergeCell ref="E29:AD29"/>
    <mergeCell ref="J28:AD28"/>
    <mergeCell ref="K27:AC27"/>
    <mergeCell ref="AE13:AU13"/>
    <mergeCell ref="AE21:AU21"/>
    <mergeCell ref="AE22:AU22"/>
    <mergeCell ref="AE23:AU23"/>
    <mergeCell ref="AE24:AU24"/>
    <mergeCell ref="AE25:AU25"/>
    <mergeCell ref="AE26:AU26"/>
    <mergeCell ref="AE27:AU27"/>
    <mergeCell ref="AE28:AU28"/>
    <mergeCell ref="AE29:AU29"/>
    <mergeCell ref="AV13:BL13"/>
    <mergeCell ref="A2:HI2"/>
    <mergeCell ref="AE14:AU14"/>
    <mergeCell ref="AE15:AU15"/>
    <mergeCell ref="AE16:AU16"/>
    <mergeCell ref="AE17:AU17"/>
    <mergeCell ref="AE18:AU18"/>
    <mergeCell ref="AE19:AU19"/>
    <mergeCell ref="AE20:AU20"/>
    <mergeCell ref="K7:AC7"/>
    <mergeCell ref="AV7:BL7"/>
    <mergeCell ref="AV8:BL8"/>
    <mergeCell ref="AV9:BL9"/>
    <mergeCell ref="AV10:BL10"/>
    <mergeCell ref="AV11:BL11"/>
    <mergeCell ref="AV12:BL12"/>
    <mergeCell ref="AV14:BL14"/>
    <mergeCell ref="AV15:BL15"/>
    <mergeCell ref="AV16:BL16"/>
    <mergeCell ref="AV17:BL17"/>
    <mergeCell ref="AV18:BL18"/>
    <mergeCell ref="AV19:BL19"/>
    <mergeCell ref="AV20:BL20"/>
    <mergeCell ref="A12:D24"/>
    <mergeCell ref="E9:I15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8" firstPageNumber="105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R100"/>
  <sheetViews>
    <sheetView view="pageBreakPreview" zoomScaleNormal="40" zoomScaleSheetLayoutView="100" workbookViewId="0">
      <selection activeCell="CE14" sqref="CE14:CU14"/>
    </sheetView>
  </sheetViews>
  <sheetFormatPr defaultColWidth="0.6640625" defaultRowHeight="19.5" customHeight="1"/>
  <cols>
    <col min="1" max="171" width="0.6640625" style="3" customWidth="1"/>
    <col min="172" max="16384" width="0.6640625" style="3"/>
  </cols>
  <sheetData>
    <row r="1" spans="1:200" ht="19.5" customHeight="1">
      <c r="A1" s="102"/>
      <c r="B1" s="102"/>
      <c r="C1" s="102"/>
      <c r="D1" s="102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4"/>
      <c r="CQ1" s="34"/>
      <c r="CR1" s="34"/>
      <c r="CS1" s="34"/>
      <c r="CT1" s="34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" t="s">
        <v>40</v>
      </c>
      <c r="FX1" s="3" t="s">
        <v>40</v>
      </c>
      <c r="FY1" s="3" t="s">
        <v>40</v>
      </c>
      <c r="FZ1" s="3" t="s">
        <v>40</v>
      </c>
      <c r="GA1" s="3" t="s">
        <v>40</v>
      </c>
      <c r="GB1" s="3" t="s">
        <v>40</v>
      </c>
      <c r="GC1" s="3" t="s">
        <v>40</v>
      </c>
      <c r="GD1" s="3" t="s">
        <v>40</v>
      </c>
      <c r="GE1" s="3" t="s">
        <v>40</v>
      </c>
      <c r="GF1" s="3" t="s">
        <v>40</v>
      </c>
      <c r="GG1" s="3" t="s">
        <v>40</v>
      </c>
      <c r="GK1" s="3" t="s">
        <v>40</v>
      </c>
      <c r="GL1" s="3" t="s">
        <v>40</v>
      </c>
      <c r="GM1" s="3" t="s">
        <v>40</v>
      </c>
      <c r="GN1" s="3" t="s">
        <v>40</v>
      </c>
      <c r="GO1" s="3" t="s">
        <v>40</v>
      </c>
      <c r="GP1" s="3" t="s">
        <v>40</v>
      </c>
      <c r="GQ1" s="3" t="s">
        <v>40</v>
      </c>
      <c r="GR1" s="3" t="s">
        <v>40</v>
      </c>
    </row>
    <row r="2" spans="1:200" ht="19.5" customHeight="1">
      <c r="A2" s="102"/>
      <c r="B2" s="102"/>
      <c r="C2" s="102"/>
      <c r="D2" s="10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4"/>
      <c r="CQ2" s="34"/>
      <c r="CR2" s="34"/>
      <c r="CS2" s="34"/>
      <c r="CT2" s="34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</row>
    <row r="3" spans="1:200" ht="19.5" customHeight="1" thickBot="1">
      <c r="A3" s="1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</row>
    <row r="4" spans="1:200" ht="25.5" customHeight="1">
      <c r="A4" s="178" t="s">
        <v>12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  <c r="AE4" s="5"/>
      <c r="AF4" s="188" t="s">
        <v>86</v>
      </c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58"/>
      <c r="AV4" s="5"/>
      <c r="AW4" s="172" t="s">
        <v>134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24"/>
      <c r="BM4" s="5"/>
      <c r="BN4" s="172" t="s">
        <v>136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53"/>
      <c r="CD4" s="5"/>
      <c r="CE4" s="188" t="s">
        <v>38</v>
      </c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57"/>
      <c r="CU4" s="27"/>
      <c r="CV4" s="188" t="s">
        <v>137</v>
      </c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03"/>
      <c r="DL4" s="41"/>
      <c r="DM4" s="172" t="s">
        <v>138</v>
      </c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8"/>
      <c r="EC4" s="7"/>
      <c r="ED4" s="172" t="s">
        <v>155</v>
      </c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8"/>
      <c r="ET4" s="27"/>
      <c r="EU4" s="188" t="s">
        <v>139</v>
      </c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04"/>
      <c r="FK4" s="5"/>
      <c r="FL4" s="188" t="s">
        <v>140</v>
      </c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57"/>
      <c r="GB4" s="5"/>
      <c r="GC4" s="188" t="s">
        <v>141</v>
      </c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05"/>
    </row>
    <row r="5" spans="1:200" ht="25.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32"/>
      <c r="AV5" s="12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61"/>
      <c r="BM5" s="12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32"/>
      <c r="CD5" s="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59"/>
      <c r="CU5" s="12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06"/>
      <c r="DL5" s="44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59"/>
      <c r="EC5" s="12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59"/>
      <c r="ET5" s="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59"/>
      <c r="FK5" s="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59"/>
      <c r="GB5" s="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62"/>
    </row>
    <row r="6" spans="1:200" ht="14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90" t="s">
        <v>87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9"/>
      <c r="AV6" s="190" t="s">
        <v>135</v>
      </c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9"/>
      <c r="BM6" s="190" t="s">
        <v>89</v>
      </c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90" t="s">
        <v>97</v>
      </c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9"/>
      <c r="CU6" s="190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9"/>
      <c r="DL6" s="190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9"/>
      <c r="EC6" s="190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9"/>
      <c r="ET6" s="190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9"/>
      <c r="FK6" s="190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9"/>
      <c r="GB6" s="190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7"/>
    </row>
    <row r="7" spans="1:200" ht="15.6" customHeight="1">
      <c r="A7" s="63"/>
      <c r="B7" s="64"/>
      <c r="C7" s="65"/>
      <c r="D7" s="66"/>
      <c r="E7" s="67"/>
      <c r="F7" s="68"/>
      <c r="G7" s="68"/>
      <c r="H7" s="68"/>
      <c r="I7" s="69"/>
      <c r="J7" s="70"/>
      <c r="K7" s="221" t="s">
        <v>16</v>
      </c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71"/>
      <c r="AE7" s="192">
        <v>13</v>
      </c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>
        <v>13</v>
      </c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>
        <v>0</v>
      </c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>
        <v>2442</v>
      </c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>
        <v>0</v>
      </c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>
        <v>0</v>
      </c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>
        <v>62</v>
      </c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>
        <v>0</v>
      </c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>
        <v>112</v>
      </c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>
        <v>0</v>
      </c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7"/>
    </row>
    <row r="8" spans="1:200" ht="15.6" customHeight="1">
      <c r="A8" s="72"/>
      <c r="B8" s="73"/>
      <c r="C8" s="73"/>
      <c r="D8" s="74"/>
      <c r="E8" s="75"/>
      <c r="F8" s="76"/>
      <c r="G8" s="76"/>
      <c r="H8" s="76"/>
      <c r="I8" s="77"/>
      <c r="J8" s="78"/>
      <c r="K8" s="158" t="s">
        <v>18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79"/>
      <c r="AE8" s="192">
        <v>109</v>
      </c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>
        <v>109</v>
      </c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>
        <v>0</v>
      </c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>
        <v>48953</v>
      </c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>
        <v>0</v>
      </c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>
        <v>0</v>
      </c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>
        <v>954</v>
      </c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>
        <v>157</v>
      </c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>
        <v>1058</v>
      </c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>
        <v>0</v>
      </c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7"/>
    </row>
    <row r="9" spans="1:200" ht="15.6" customHeight="1">
      <c r="A9" s="72"/>
      <c r="B9" s="73"/>
      <c r="C9" s="73"/>
      <c r="D9" s="74"/>
      <c r="E9" s="225" t="s">
        <v>8</v>
      </c>
      <c r="F9" s="226"/>
      <c r="G9" s="226"/>
      <c r="H9" s="226"/>
      <c r="I9" s="227"/>
      <c r="J9" s="78"/>
      <c r="K9" s="158" t="s">
        <v>19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79"/>
      <c r="AE9" s="192">
        <v>20923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>
        <v>20891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v>32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>
        <v>1901234</v>
      </c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>
        <v>0</v>
      </c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>
        <v>0</v>
      </c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>
        <v>3615</v>
      </c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>
        <v>71</v>
      </c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>
        <v>227708</v>
      </c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>
        <v>349</v>
      </c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7"/>
    </row>
    <row r="10" spans="1:200" ht="15.6" customHeight="1">
      <c r="A10" s="72"/>
      <c r="B10" s="73"/>
      <c r="C10" s="73"/>
      <c r="D10" s="74"/>
      <c r="E10" s="225"/>
      <c r="F10" s="226"/>
      <c r="G10" s="226"/>
      <c r="H10" s="226"/>
      <c r="I10" s="227"/>
      <c r="J10" s="78"/>
      <c r="K10" s="158" t="s">
        <v>20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79"/>
      <c r="AE10" s="192">
        <v>732</v>
      </c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>
        <v>245</v>
      </c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v>487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>
        <v>209937</v>
      </c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>
        <v>0</v>
      </c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>
        <v>0</v>
      </c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>
        <v>5005</v>
      </c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>
        <v>14</v>
      </c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>
        <v>3872</v>
      </c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>
        <v>7699</v>
      </c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7"/>
    </row>
    <row r="11" spans="1:200" ht="15.6" customHeight="1">
      <c r="A11" s="72"/>
      <c r="B11" s="73"/>
      <c r="C11" s="73"/>
      <c r="D11" s="74"/>
      <c r="E11" s="225"/>
      <c r="F11" s="226"/>
      <c r="G11" s="226"/>
      <c r="H11" s="226"/>
      <c r="I11" s="227"/>
      <c r="J11" s="78"/>
      <c r="K11" s="158" t="s">
        <v>21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79"/>
      <c r="AE11" s="192">
        <v>3364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>
        <v>289</v>
      </c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v>3075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>
        <v>148064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>
        <v>0</v>
      </c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>
        <v>0</v>
      </c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>
        <v>12</v>
      </c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>
        <v>0</v>
      </c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>
        <v>5202</v>
      </c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>
        <v>55350</v>
      </c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7"/>
    </row>
    <row r="12" spans="1:200" ht="15.6" customHeight="1">
      <c r="A12" s="222" t="s">
        <v>3</v>
      </c>
      <c r="B12" s="223"/>
      <c r="C12" s="223"/>
      <c r="D12" s="224"/>
      <c r="E12" s="225"/>
      <c r="F12" s="226"/>
      <c r="G12" s="226"/>
      <c r="H12" s="226"/>
      <c r="I12" s="227"/>
      <c r="J12" s="78"/>
      <c r="K12" s="158" t="s">
        <v>22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79"/>
      <c r="AE12" s="191">
        <v>28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>
        <v>25</v>
      </c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>
        <v>3</v>
      </c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>
        <v>26236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>
        <v>0</v>
      </c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>
        <v>0</v>
      </c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>
        <v>680</v>
      </c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>
        <v>18</v>
      </c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>
        <v>516</v>
      </c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>
        <v>61</v>
      </c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7"/>
    </row>
    <row r="13" spans="1:200" ht="15.6" customHeight="1">
      <c r="A13" s="222"/>
      <c r="B13" s="223"/>
      <c r="C13" s="223"/>
      <c r="D13" s="224"/>
      <c r="E13" s="225"/>
      <c r="F13" s="226"/>
      <c r="G13" s="226"/>
      <c r="H13" s="226"/>
      <c r="I13" s="227"/>
      <c r="J13" s="78"/>
      <c r="K13" s="158" t="s">
        <v>23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79"/>
      <c r="AE13" s="192">
        <v>36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>
        <v>36</v>
      </c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>
        <v>0</v>
      </c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>
        <v>4146</v>
      </c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>
        <v>0</v>
      </c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>
        <v>0</v>
      </c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>
        <v>0</v>
      </c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>
        <v>0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>
        <v>846</v>
      </c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>
        <v>0</v>
      </c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7"/>
    </row>
    <row r="14" spans="1:200" ht="15.6" customHeight="1">
      <c r="A14" s="222"/>
      <c r="B14" s="223"/>
      <c r="C14" s="223"/>
      <c r="D14" s="224"/>
      <c r="E14" s="225"/>
      <c r="F14" s="226"/>
      <c r="G14" s="226"/>
      <c r="H14" s="226"/>
      <c r="I14" s="227"/>
      <c r="J14" s="78"/>
      <c r="K14" s="158" t="s">
        <v>24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79"/>
      <c r="AE14" s="192">
        <v>145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>
        <v>120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>
        <v>25</v>
      </c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>
        <v>22356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>
        <v>0</v>
      </c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>
        <v>0</v>
      </c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>
        <v>0</v>
      </c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>
        <v>0</v>
      </c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>
        <v>3250</v>
      </c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>
        <v>676</v>
      </c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7"/>
    </row>
    <row r="15" spans="1:200" ht="15.6" customHeight="1">
      <c r="A15" s="222"/>
      <c r="B15" s="223"/>
      <c r="C15" s="223"/>
      <c r="D15" s="224"/>
      <c r="E15" s="225"/>
      <c r="F15" s="226"/>
      <c r="G15" s="226"/>
      <c r="H15" s="226"/>
      <c r="I15" s="227"/>
      <c r="J15" s="78"/>
      <c r="K15" s="158" t="s">
        <v>25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79"/>
      <c r="AE15" s="191">
        <v>61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>
        <v>53</v>
      </c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>
        <v>8</v>
      </c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>
        <v>30259</v>
      </c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>
        <v>0</v>
      </c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>
        <v>0</v>
      </c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>
        <v>0</v>
      </c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>
        <v>42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>
        <v>1652</v>
      </c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>
        <v>249</v>
      </c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7"/>
    </row>
    <row r="16" spans="1:200" ht="15.6" customHeight="1">
      <c r="A16" s="222"/>
      <c r="B16" s="223"/>
      <c r="C16" s="223"/>
      <c r="D16" s="224"/>
      <c r="E16" s="75"/>
      <c r="F16" s="76"/>
      <c r="G16" s="76"/>
      <c r="H16" s="76"/>
      <c r="I16" s="77"/>
      <c r="J16" s="78"/>
      <c r="K16" s="229" t="s">
        <v>17</v>
      </c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79"/>
      <c r="AE16" s="192">
        <v>0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>
        <v>0</v>
      </c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>
        <v>0</v>
      </c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>
        <v>489</v>
      </c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>
        <v>0</v>
      </c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>
        <v>0</v>
      </c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238">
        <v>0</v>
      </c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>
        <v>0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>
        <v>0</v>
      </c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>
        <v>0</v>
      </c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7"/>
    </row>
    <row r="17" spans="1:200" ht="15.6" customHeight="1">
      <c r="A17" s="222"/>
      <c r="B17" s="223"/>
      <c r="C17" s="223"/>
      <c r="D17" s="224"/>
      <c r="E17" s="80"/>
      <c r="F17" s="81"/>
      <c r="G17" s="81"/>
      <c r="H17" s="81"/>
      <c r="I17" s="82"/>
      <c r="J17" s="233" t="s">
        <v>26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34"/>
      <c r="AE17" s="191">
        <f>SUM(AE7,AE8,AE9,AE10,AE11,AE12,AE13,AE14,AE15,AE16)</f>
        <v>25411</v>
      </c>
      <c r="AF17" s="192">
        <v>238921</v>
      </c>
      <c r="AG17" s="192">
        <v>238921</v>
      </c>
      <c r="AH17" s="192">
        <v>238921</v>
      </c>
      <c r="AI17" s="192">
        <v>238921</v>
      </c>
      <c r="AJ17" s="192">
        <v>238921</v>
      </c>
      <c r="AK17" s="192">
        <v>238921</v>
      </c>
      <c r="AL17" s="192">
        <v>238921</v>
      </c>
      <c r="AM17" s="192">
        <v>238921</v>
      </c>
      <c r="AN17" s="192">
        <v>238921</v>
      </c>
      <c r="AO17" s="192">
        <v>238921</v>
      </c>
      <c r="AP17" s="192">
        <v>238921</v>
      </c>
      <c r="AQ17" s="192">
        <v>238921</v>
      </c>
      <c r="AR17" s="192">
        <v>238921</v>
      </c>
      <c r="AS17" s="192">
        <v>238921</v>
      </c>
      <c r="AT17" s="192">
        <v>238921</v>
      </c>
      <c r="AU17" s="192">
        <v>238921</v>
      </c>
      <c r="AV17" s="192">
        <f>SUM(AV7,AV8,AV9,AV10,AV11,AV12,AV13,AV14,AV15,AV16)</f>
        <v>21781</v>
      </c>
      <c r="AW17" s="192">
        <v>238921</v>
      </c>
      <c r="AX17" s="192">
        <v>238921</v>
      </c>
      <c r="AY17" s="192">
        <v>238921</v>
      </c>
      <c r="AZ17" s="192">
        <v>238921</v>
      </c>
      <c r="BA17" s="192">
        <v>238921</v>
      </c>
      <c r="BB17" s="192">
        <v>238921</v>
      </c>
      <c r="BC17" s="192">
        <v>238921</v>
      </c>
      <c r="BD17" s="192">
        <v>238921</v>
      </c>
      <c r="BE17" s="192">
        <v>238921</v>
      </c>
      <c r="BF17" s="192">
        <v>238921</v>
      </c>
      <c r="BG17" s="192">
        <v>238921</v>
      </c>
      <c r="BH17" s="192">
        <v>238921</v>
      </c>
      <c r="BI17" s="192">
        <v>238921</v>
      </c>
      <c r="BJ17" s="192">
        <v>238921</v>
      </c>
      <c r="BK17" s="192">
        <v>238921</v>
      </c>
      <c r="BL17" s="192">
        <v>238921</v>
      </c>
      <c r="BM17" s="192">
        <f>SUM(BM7,BM8,BM9,BM10,BM11,BM12,BM13,BM14,BM15,BM16)</f>
        <v>3630</v>
      </c>
      <c r="BN17" s="192">
        <v>238921</v>
      </c>
      <c r="BO17" s="192">
        <v>238921</v>
      </c>
      <c r="BP17" s="192">
        <v>238921</v>
      </c>
      <c r="BQ17" s="192">
        <v>238921</v>
      </c>
      <c r="BR17" s="192">
        <v>238921</v>
      </c>
      <c r="BS17" s="192">
        <v>238921</v>
      </c>
      <c r="BT17" s="192">
        <v>238921</v>
      </c>
      <c r="BU17" s="192">
        <v>238921</v>
      </c>
      <c r="BV17" s="192">
        <v>238921</v>
      </c>
      <c r="BW17" s="192">
        <v>238921</v>
      </c>
      <c r="BX17" s="192">
        <v>238921</v>
      </c>
      <c r="BY17" s="192">
        <v>238921</v>
      </c>
      <c r="BZ17" s="192">
        <v>238921</v>
      </c>
      <c r="CA17" s="192">
        <v>238921</v>
      </c>
      <c r="CB17" s="192">
        <v>238921</v>
      </c>
      <c r="CC17" s="192">
        <v>238921</v>
      </c>
      <c r="CD17" s="192">
        <f>SUM(CD7,CD8,CD9,CD10,CD11,CD12,CD13,CD14,CD15,CD16)</f>
        <v>2394116</v>
      </c>
      <c r="CE17" s="192">
        <v>238921</v>
      </c>
      <c r="CF17" s="192">
        <v>238921</v>
      </c>
      <c r="CG17" s="192">
        <v>238921</v>
      </c>
      <c r="CH17" s="192">
        <v>238921</v>
      </c>
      <c r="CI17" s="192">
        <v>238921</v>
      </c>
      <c r="CJ17" s="192">
        <v>238921</v>
      </c>
      <c r="CK17" s="192">
        <v>238921</v>
      </c>
      <c r="CL17" s="192">
        <v>238921</v>
      </c>
      <c r="CM17" s="192">
        <v>238921</v>
      </c>
      <c r="CN17" s="192">
        <v>238921</v>
      </c>
      <c r="CO17" s="192">
        <v>238921</v>
      </c>
      <c r="CP17" s="192">
        <v>238921</v>
      </c>
      <c r="CQ17" s="192">
        <v>238921</v>
      </c>
      <c r="CR17" s="192">
        <v>238921</v>
      </c>
      <c r="CS17" s="192">
        <v>238921</v>
      </c>
      <c r="CT17" s="192">
        <v>238921</v>
      </c>
      <c r="CU17" s="192">
        <f>SUM(CU7,CU8,CU9,CU10,CU11,CU12,CU13,CU14,CU15,CU16)</f>
        <v>0</v>
      </c>
      <c r="CV17" s="192">
        <v>238921</v>
      </c>
      <c r="CW17" s="192">
        <v>238921</v>
      </c>
      <c r="CX17" s="192">
        <v>238921</v>
      </c>
      <c r="CY17" s="192">
        <v>238921</v>
      </c>
      <c r="CZ17" s="192">
        <v>238921</v>
      </c>
      <c r="DA17" s="192">
        <v>238921</v>
      </c>
      <c r="DB17" s="192">
        <v>238921</v>
      </c>
      <c r="DC17" s="192">
        <v>238921</v>
      </c>
      <c r="DD17" s="192">
        <v>238921</v>
      </c>
      <c r="DE17" s="192">
        <v>238921</v>
      </c>
      <c r="DF17" s="192">
        <v>238921</v>
      </c>
      <c r="DG17" s="192">
        <v>238921</v>
      </c>
      <c r="DH17" s="192">
        <v>238921</v>
      </c>
      <c r="DI17" s="192">
        <v>238921</v>
      </c>
      <c r="DJ17" s="192">
        <v>238921</v>
      </c>
      <c r="DK17" s="192">
        <v>238921</v>
      </c>
      <c r="DL17" s="192">
        <f>SUM(DL7,DL8,DL9,DL10,DL11,DL12,DL13,DL14,DL15,DL16)</f>
        <v>0</v>
      </c>
      <c r="DM17" s="192">
        <v>238921</v>
      </c>
      <c r="DN17" s="192">
        <v>238921</v>
      </c>
      <c r="DO17" s="192">
        <v>238921</v>
      </c>
      <c r="DP17" s="192">
        <v>238921</v>
      </c>
      <c r="DQ17" s="192">
        <v>238921</v>
      </c>
      <c r="DR17" s="192">
        <v>238921</v>
      </c>
      <c r="DS17" s="192">
        <v>238921</v>
      </c>
      <c r="DT17" s="192">
        <v>238921</v>
      </c>
      <c r="DU17" s="192">
        <v>238921</v>
      </c>
      <c r="DV17" s="192">
        <v>238921</v>
      </c>
      <c r="DW17" s="192">
        <v>238921</v>
      </c>
      <c r="DX17" s="192">
        <v>238921</v>
      </c>
      <c r="DY17" s="192">
        <v>238921</v>
      </c>
      <c r="DZ17" s="192">
        <v>238921</v>
      </c>
      <c r="EA17" s="192">
        <v>238921</v>
      </c>
      <c r="EB17" s="192">
        <v>238921</v>
      </c>
      <c r="EC17" s="192">
        <f>SUM(EC7,EC8,EC9,EC10,EC11,EC12,EC13,EC14,EC15,EC16)</f>
        <v>10328</v>
      </c>
      <c r="ED17" s="192">
        <v>238921</v>
      </c>
      <c r="EE17" s="192">
        <v>238921</v>
      </c>
      <c r="EF17" s="192">
        <v>238921</v>
      </c>
      <c r="EG17" s="192">
        <v>238921</v>
      </c>
      <c r="EH17" s="192">
        <v>238921</v>
      </c>
      <c r="EI17" s="192">
        <v>238921</v>
      </c>
      <c r="EJ17" s="192">
        <v>238921</v>
      </c>
      <c r="EK17" s="192">
        <v>238921</v>
      </c>
      <c r="EL17" s="192">
        <v>238921</v>
      </c>
      <c r="EM17" s="192">
        <v>238921</v>
      </c>
      <c r="EN17" s="192">
        <v>238921</v>
      </c>
      <c r="EO17" s="192">
        <v>238921</v>
      </c>
      <c r="EP17" s="192">
        <v>238921</v>
      </c>
      <c r="EQ17" s="192">
        <v>238921</v>
      </c>
      <c r="ER17" s="192">
        <v>238921</v>
      </c>
      <c r="ES17" s="192">
        <v>238921</v>
      </c>
      <c r="ET17" s="192">
        <f>SUM(ET7,ET8,ET9,ET10,ET11,ET12,ET13,ET14,ET15,ET16)</f>
        <v>302</v>
      </c>
      <c r="EU17" s="192">
        <v>238921</v>
      </c>
      <c r="EV17" s="192">
        <v>238921</v>
      </c>
      <c r="EW17" s="192">
        <v>238921</v>
      </c>
      <c r="EX17" s="192">
        <v>238921</v>
      </c>
      <c r="EY17" s="192">
        <v>238921</v>
      </c>
      <c r="EZ17" s="192">
        <v>238921</v>
      </c>
      <c r="FA17" s="192">
        <v>238921</v>
      </c>
      <c r="FB17" s="192">
        <v>238921</v>
      </c>
      <c r="FC17" s="192">
        <v>238921</v>
      </c>
      <c r="FD17" s="192">
        <v>238921</v>
      </c>
      <c r="FE17" s="192">
        <v>238921</v>
      </c>
      <c r="FF17" s="192">
        <v>238921</v>
      </c>
      <c r="FG17" s="192">
        <v>238921</v>
      </c>
      <c r="FH17" s="192">
        <v>238921</v>
      </c>
      <c r="FI17" s="192">
        <v>238921</v>
      </c>
      <c r="FJ17" s="192">
        <v>238921</v>
      </c>
      <c r="FK17" s="192">
        <f>SUM(FK7,FK8,FK9,FK10,FK11,FK12,FK13,FK14,FK15,FK16)</f>
        <v>244216</v>
      </c>
      <c r="FL17" s="192">
        <v>238921</v>
      </c>
      <c r="FM17" s="192">
        <v>238921</v>
      </c>
      <c r="FN17" s="192">
        <v>238921</v>
      </c>
      <c r="FO17" s="192">
        <v>238921</v>
      </c>
      <c r="FP17" s="192">
        <v>238921</v>
      </c>
      <c r="FQ17" s="192">
        <v>238921</v>
      </c>
      <c r="FR17" s="192">
        <v>238921</v>
      </c>
      <c r="FS17" s="192">
        <v>238921</v>
      </c>
      <c r="FT17" s="192">
        <v>238921</v>
      </c>
      <c r="FU17" s="192">
        <v>238921</v>
      </c>
      <c r="FV17" s="192">
        <v>238921</v>
      </c>
      <c r="FW17" s="192">
        <v>238921</v>
      </c>
      <c r="FX17" s="192">
        <v>238921</v>
      </c>
      <c r="FY17" s="192">
        <v>238921</v>
      </c>
      <c r="FZ17" s="192">
        <v>238921</v>
      </c>
      <c r="GA17" s="192">
        <v>238921</v>
      </c>
      <c r="GB17" s="192">
        <f>SUM(GB7,GB8,GB9,GB10,GB11,GB12,GB13,GB14,GB15,GB16)</f>
        <v>64384</v>
      </c>
      <c r="GC17" s="192">
        <v>238921</v>
      </c>
      <c r="GD17" s="192">
        <v>238921</v>
      </c>
      <c r="GE17" s="192">
        <v>238921</v>
      </c>
      <c r="GF17" s="192">
        <v>238921</v>
      </c>
      <c r="GG17" s="192">
        <v>238921</v>
      </c>
      <c r="GH17" s="192">
        <v>238921</v>
      </c>
      <c r="GI17" s="192">
        <v>238921</v>
      </c>
      <c r="GJ17" s="192">
        <v>238921</v>
      </c>
      <c r="GK17" s="192">
        <v>238921</v>
      </c>
      <c r="GL17" s="192">
        <v>238921</v>
      </c>
      <c r="GM17" s="192">
        <v>238921</v>
      </c>
      <c r="GN17" s="192">
        <v>238921</v>
      </c>
      <c r="GO17" s="192">
        <v>238921</v>
      </c>
      <c r="GP17" s="192">
        <v>238921</v>
      </c>
      <c r="GQ17" s="192">
        <v>238921</v>
      </c>
      <c r="GR17" s="197">
        <v>238921</v>
      </c>
    </row>
    <row r="18" spans="1:200" ht="15.6" customHeight="1">
      <c r="A18" s="222"/>
      <c r="B18" s="223"/>
      <c r="C18" s="223"/>
      <c r="D18" s="224"/>
      <c r="E18" s="83"/>
      <c r="F18" s="84"/>
      <c r="G18" s="84"/>
      <c r="H18" s="84"/>
      <c r="I18" s="85"/>
      <c r="J18" s="86"/>
      <c r="K18" s="229" t="s">
        <v>16</v>
      </c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87"/>
      <c r="AE18" s="191">
        <v>218096</v>
      </c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>
        <v>218055</v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>
        <v>41</v>
      </c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>
        <v>38548004</v>
      </c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>
        <v>9361</v>
      </c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>
        <v>0</v>
      </c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>
        <v>408202</v>
      </c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>
        <v>136590</v>
      </c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>
        <v>7391962</v>
      </c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>
        <v>1392</v>
      </c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7"/>
    </row>
    <row r="19" spans="1:200" ht="15.6" customHeight="1">
      <c r="A19" s="222"/>
      <c r="B19" s="223"/>
      <c r="C19" s="223"/>
      <c r="D19" s="224"/>
      <c r="E19" s="75"/>
      <c r="F19" s="76"/>
      <c r="G19" s="76"/>
      <c r="H19" s="76"/>
      <c r="I19" s="77"/>
      <c r="J19" s="78"/>
      <c r="K19" s="158" t="s">
        <v>18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79"/>
      <c r="AE19" s="191">
        <v>1184352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>
        <v>1183000</v>
      </c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>
        <v>1352</v>
      </c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>
        <v>475221533</v>
      </c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>
        <v>102304</v>
      </c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>
        <v>205</v>
      </c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>
        <v>6561058</v>
      </c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>
        <v>2430500</v>
      </c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>
        <v>46846882</v>
      </c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>
        <v>53536</v>
      </c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7"/>
    </row>
    <row r="20" spans="1:200" ht="15.6" customHeight="1">
      <c r="A20" s="222"/>
      <c r="B20" s="223"/>
      <c r="C20" s="223"/>
      <c r="D20" s="224"/>
      <c r="E20" s="225" t="s">
        <v>9</v>
      </c>
      <c r="F20" s="226"/>
      <c r="G20" s="226"/>
      <c r="H20" s="226"/>
      <c r="I20" s="227"/>
      <c r="J20" s="78"/>
      <c r="K20" s="158" t="s">
        <v>19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79"/>
      <c r="AE20" s="192">
        <v>2053911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>
        <v>2036972</v>
      </c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16939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>
        <v>464812991</v>
      </c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>
        <v>195278</v>
      </c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>
        <v>253</v>
      </c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>
        <v>3551437</v>
      </c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>
        <v>6883289</v>
      </c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>
        <v>92477994</v>
      </c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>
        <v>769029</v>
      </c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7"/>
    </row>
    <row r="21" spans="1:200" ht="15.6" customHeight="1">
      <c r="A21" s="222"/>
      <c r="B21" s="223"/>
      <c r="C21" s="223"/>
      <c r="D21" s="224"/>
      <c r="E21" s="225"/>
      <c r="F21" s="226"/>
      <c r="G21" s="226"/>
      <c r="H21" s="226"/>
      <c r="I21" s="227"/>
      <c r="J21" s="78"/>
      <c r="K21" s="158" t="s">
        <v>20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79"/>
      <c r="AE21" s="192">
        <v>963879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>
        <v>895630</v>
      </c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>
        <v>68249</v>
      </c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>
        <v>243276273</v>
      </c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>
        <v>183143</v>
      </c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>
        <v>156</v>
      </c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>
        <v>1607018</v>
      </c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>
        <v>1031780</v>
      </c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>
        <v>45950110</v>
      </c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>
        <v>3512370</v>
      </c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7"/>
    </row>
    <row r="22" spans="1:200" ht="15.6" customHeight="1">
      <c r="A22" s="222"/>
      <c r="B22" s="223"/>
      <c r="C22" s="223"/>
      <c r="D22" s="224"/>
      <c r="E22" s="225"/>
      <c r="F22" s="226"/>
      <c r="G22" s="226"/>
      <c r="H22" s="226"/>
      <c r="I22" s="227"/>
      <c r="J22" s="78"/>
      <c r="K22" s="158" t="s">
        <v>21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79"/>
      <c r="AE22" s="191">
        <v>673825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>
        <v>466536</v>
      </c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>
        <v>207289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>
        <v>81794127</v>
      </c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>
        <v>57993</v>
      </c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>
        <v>272</v>
      </c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>
        <v>62389</v>
      </c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>
        <v>51094</v>
      </c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>
        <v>26968045</v>
      </c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>
        <v>12000703</v>
      </c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7"/>
    </row>
    <row r="23" spans="1:200" ht="15.6" customHeight="1">
      <c r="A23" s="222"/>
      <c r="B23" s="223"/>
      <c r="C23" s="223"/>
      <c r="D23" s="224"/>
      <c r="E23" s="225"/>
      <c r="F23" s="226"/>
      <c r="G23" s="226"/>
      <c r="H23" s="226"/>
      <c r="I23" s="227"/>
      <c r="J23" s="78"/>
      <c r="K23" s="158" t="s">
        <v>22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79"/>
      <c r="AE23" s="201">
        <v>184162</v>
      </c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>
        <v>163535</v>
      </c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>
        <v>20627</v>
      </c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192">
        <v>55487546</v>
      </c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>
        <v>66698</v>
      </c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>
        <v>57</v>
      </c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>
        <v>260081</v>
      </c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201">
        <v>59611</v>
      </c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192">
        <v>10772730</v>
      </c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>
        <v>1356281</v>
      </c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7"/>
    </row>
    <row r="24" spans="1:200" ht="15.6" customHeight="1">
      <c r="A24" s="222"/>
      <c r="B24" s="223"/>
      <c r="C24" s="223"/>
      <c r="D24" s="224"/>
      <c r="E24" s="225"/>
      <c r="F24" s="226"/>
      <c r="G24" s="226"/>
      <c r="H24" s="226"/>
      <c r="I24" s="227"/>
      <c r="J24" s="78"/>
      <c r="K24" s="158" t="s">
        <v>23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79"/>
      <c r="AE24" s="201">
        <v>83221</v>
      </c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>
        <v>83179</v>
      </c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>
        <v>42</v>
      </c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192">
        <v>17545447</v>
      </c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>
        <v>5510</v>
      </c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>
        <v>0</v>
      </c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>
        <v>68</v>
      </c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201">
        <v>7004</v>
      </c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192">
        <v>6294579</v>
      </c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>
        <v>3162</v>
      </c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7"/>
    </row>
    <row r="25" spans="1:200" ht="15.6" customHeight="1">
      <c r="A25" s="72"/>
      <c r="B25" s="73"/>
      <c r="C25" s="73"/>
      <c r="D25" s="74"/>
      <c r="E25" s="225"/>
      <c r="F25" s="226"/>
      <c r="G25" s="226"/>
      <c r="H25" s="226"/>
      <c r="I25" s="227"/>
      <c r="J25" s="78"/>
      <c r="K25" s="158" t="s">
        <v>24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79"/>
      <c r="AE25" s="201">
        <v>78621</v>
      </c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>
        <v>77688</v>
      </c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>
        <v>933</v>
      </c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192">
        <v>17439632</v>
      </c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>
        <v>2470</v>
      </c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>
        <v>0</v>
      </c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>
        <v>0</v>
      </c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201">
        <v>0</v>
      </c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192">
        <v>6770292</v>
      </c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>
        <v>81207</v>
      </c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7"/>
    </row>
    <row r="26" spans="1:200" ht="15.6" customHeight="1">
      <c r="A26" s="72"/>
      <c r="B26" s="73"/>
      <c r="C26" s="73"/>
      <c r="D26" s="74"/>
      <c r="E26" s="225"/>
      <c r="F26" s="226"/>
      <c r="G26" s="226"/>
      <c r="H26" s="226"/>
      <c r="I26" s="227"/>
      <c r="J26" s="78"/>
      <c r="K26" s="158" t="s">
        <v>25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79"/>
      <c r="AE26" s="201">
        <v>43642</v>
      </c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>
        <v>43637</v>
      </c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>
        <v>5</v>
      </c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192">
        <v>24208473</v>
      </c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>
        <v>2435</v>
      </c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>
        <v>0</v>
      </c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>
        <v>37486</v>
      </c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201">
        <v>97333</v>
      </c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192">
        <v>4390241</v>
      </c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>
        <v>505</v>
      </c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7"/>
    </row>
    <row r="27" spans="1:200" ht="15.6" customHeight="1">
      <c r="A27" s="72"/>
      <c r="B27" s="73"/>
      <c r="C27" s="73"/>
      <c r="D27" s="74"/>
      <c r="E27" s="75"/>
      <c r="F27" s="76"/>
      <c r="G27" s="76"/>
      <c r="H27" s="76"/>
      <c r="I27" s="77"/>
      <c r="J27" s="78"/>
      <c r="K27" s="229" t="s">
        <v>17</v>
      </c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79"/>
      <c r="AE27" s="201">
        <v>1982</v>
      </c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>
        <v>1966</v>
      </c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>
        <v>16</v>
      </c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192">
        <v>1908414</v>
      </c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>
        <v>110</v>
      </c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>
        <v>0</v>
      </c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>
        <v>252</v>
      </c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201">
        <v>0</v>
      </c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192">
        <v>250132</v>
      </c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>
        <v>2043</v>
      </c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7"/>
    </row>
    <row r="28" spans="1:200" ht="15.6" customHeight="1">
      <c r="A28" s="72"/>
      <c r="B28" s="73"/>
      <c r="C28" s="73"/>
      <c r="D28" s="74"/>
      <c r="E28" s="80"/>
      <c r="F28" s="81"/>
      <c r="G28" s="81"/>
      <c r="H28" s="81"/>
      <c r="I28" s="82"/>
      <c r="J28" s="233" t="s">
        <v>26</v>
      </c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4"/>
      <c r="AE28" s="191">
        <f>SUM(AE18,AE19,AE20,AE21,AE22,AE23,AE24,AE25,AE26,AE27)</f>
        <v>5485691</v>
      </c>
      <c r="AF28" s="192">
        <v>238921</v>
      </c>
      <c r="AG28" s="192">
        <v>238921</v>
      </c>
      <c r="AH28" s="192">
        <v>238921</v>
      </c>
      <c r="AI28" s="192">
        <v>238921</v>
      </c>
      <c r="AJ28" s="192">
        <v>238921</v>
      </c>
      <c r="AK28" s="192">
        <v>238921</v>
      </c>
      <c r="AL28" s="192">
        <v>238921</v>
      </c>
      <c r="AM28" s="192">
        <v>238921</v>
      </c>
      <c r="AN28" s="192">
        <v>238921</v>
      </c>
      <c r="AO28" s="192">
        <v>238921</v>
      </c>
      <c r="AP28" s="192">
        <v>238921</v>
      </c>
      <c r="AQ28" s="192">
        <v>238921</v>
      </c>
      <c r="AR28" s="192">
        <v>238921</v>
      </c>
      <c r="AS28" s="192">
        <v>238921</v>
      </c>
      <c r="AT28" s="192">
        <v>238921</v>
      </c>
      <c r="AU28" s="192">
        <v>238921</v>
      </c>
      <c r="AV28" s="192">
        <f>SUM(AV18,AV19,AV20,AV21,AV22,AV23,AV24,AV25,AV26,AV27)</f>
        <v>5170198</v>
      </c>
      <c r="AW28" s="192">
        <v>238921</v>
      </c>
      <c r="AX28" s="192">
        <v>238921</v>
      </c>
      <c r="AY28" s="192">
        <v>238921</v>
      </c>
      <c r="AZ28" s="192">
        <v>238921</v>
      </c>
      <c r="BA28" s="192">
        <v>238921</v>
      </c>
      <c r="BB28" s="192">
        <v>238921</v>
      </c>
      <c r="BC28" s="192">
        <v>238921</v>
      </c>
      <c r="BD28" s="192">
        <v>238921</v>
      </c>
      <c r="BE28" s="192">
        <v>238921</v>
      </c>
      <c r="BF28" s="192">
        <v>238921</v>
      </c>
      <c r="BG28" s="192">
        <v>238921</v>
      </c>
      <c r="BH28" s="192">
        <v>238921</v>
      </c>
      <c r="BI28" s="192">
        <v>238921</v>
      </c>
      <c r="BJ28" s="192">
        <v>238921</v>
      </c>
      <c r="BK28" s="192">
        <v>238921</v>
      </c>
      <c r="BL28" s="192">
        <v>238921</v>
      </c>
      <c r="BM28" s="192">
        <f>SUM(BM18,BM19,BM20,BM21,BM22,BM23,BM24,BM25,BM26,BM27)</f>
        <v>315493</v>
      </c>
      <c r="BN28" s="192">
        <v>238921</v>
      </c>
      <c r="BO28" s="192">
        <v>238921</v>
      </c>
      <c r="BP28" s="192">
        <v>238921</v>
      </c>
      <c r="BQ28" s="192">
        <v>238921</v>
      </c>
      <c r="BR28" s="192">
        <v>238921</v>
      </c>
      <c r="BS28" s="192">
        <v>238921</v>
      </c>
      <c r="BT28" s="192">
        <v>238921</v>
      </c>
      <c r="BU28" s="192">
        <v>238921</v>
      </c>
      <c r="BV28" s="192">
        <v>238921</v>
      </c>
      <c r="BW28" s="192">
        <v>238921</v>
      </c>
      <c r="BX28" s="192">
        <v>238921</v>
      </c>
      <c r="BY28" s="192">
        <v>238921</v>
      </c>
      <c r="BZ28" s="192">
        <v>238921</v>
      </c>
      <c r="CA28" s="192">
        <v>238921</v>
      </c>
      <c r="CB28" s="192">
        <v>238921</v>
      </c>
      <c r="CC28" s="192">
        <v>238921</v>
      </c>
      <c r="CD28" s="192">
        <f>SUM(CD18,CD19,CD20,CD21,CD22,CD23,CD24,CD25,CD26,CD27)</f>
        <v>1420242440</v>
      </c>
      <c r="CE28" s="192">
        <v>238921</v>
      </c>
      <c r="CF28" s="192">
        <v>238921</v>
      </c>
      <c r="CG28" s="192">
        <v>238921</v>
      </c>
      <c r="CH28" s="192">
        <v>238921</v>
      </c>
      <c r="CI28" s="192">
        <v>238921</v>
      </c>
      <c r="CJ28" s="192">
        <v>238921</v>
      </c>
      <c r="CK28" s="192">
        <v>238921</v>
      </c>
      <c r="CL28" s="192">
        <v>238921</v>
      </c>
      <c r="CM28" s="192">
        <v>238921</v>
      </c>
      <c r="CN28" s="192">
        <v>238921</v>
      </c>
      <c r="CO28" s="192">
        <v>238921</v>
      </c>
      <c r="CP28" s="192">
        <v>238921</v>
      </c>
      <c r="CQ28" s="192">
        <v>238921</v>
      </c>
      <c r="CR28" s="192">
        <v>238921</v>
      </c>
      <c r="CS28" s="192">
        <v>238921</v>
      </c>
      <c r="CT28" s="192">
        <v>238921</v>
      </c>
      <c r="CU28" s="192">
        <f>SUM(CU18,CU19,CU20,CU21,CU22,CU23,CU24,CU25,CU26,CU27)</f>
        <v>625302</v>
      </c>
      <c r="CV28" s="192">
        <v>238921</v>
      </c>
      <c r="CW28" s="192">
        <v>238921</v>
      </c>
      <c r="CX28" s="192">
        <v>238921</v>
      </c>
      <c r="CY28" s="192">
        <v>238921</v>
      </c>
      <c r="CZ28" s="192">
        <v>238921</v>
      </c>
      <c r="DA28" s="192">
        <v>238921</v>
      </c>
      <c r="DB28" s="192">
        <v>238921</v>
      </c>
      <c r="DC28" s="192">
        <v>238921</v>
      </c>
      <c r="DD28" s="192">
        <v>238921</v>
      </c>
      <c r="DE28" s="192">
        <v>238921</v>
      </c>
      <c r="DF28" s="192">
        <v>238921</v>
      </c>
      <c r="DG28" s="192">
        <v>238921</v>
      </c>
      <c r="DH28" s="192">
        <v>238921</v>
      </c>
      <c r="DI28" s="192">
        <v>238921</v>
      </c>
      <c r="DJ28" s="192">
        <v>238921</v>
      </c>
      <c r="DK28" s="192">
        <v>238921</v>
      </c>
      <c r="DL28" s="192">
        <f>SUM(DL18,DL19,DL20,DL21,DL22,DL23,DL24,DL25,DL26,DL27)</f>
        <v>943</v>
      </c>
      <c r="DM28" s="192">
        <v>238921</v>
      </c>
      <c r="DN28" s="192">
        <v>238921</v>
      </c>
      <c r="DO28" s="192">
        <v>238921</v>
      </c>
      <c r="DP28" s="192">
        <v>238921</v>
      </c>
      <c r="DQ28" s="192">
        <v>238921</v>
      </c>
      <c r="DR28" s="192">
        <v>238921</v>
      </c>
      <c r="DS28" s="192">
        <v>238921</v>
      </c>
      <c r="DT28" s="192">
        <v>238921</v>
      </c>
      <c r="DU28" s="192">
        <v>238921</v>
      </c>
      <c r="DV28" s="192">
        <v>238921</v>
      </c>
      <c r="DW28" s="192">
        <v>238921</v>
      </c>
      <c r="DX28" s="192">
        <v>238921</v>
      </c>
      <c r="DY28" s="192">
        <v>238921</v>
      </c>
      <c r="DZ28" s="192">
        <v>238921</v>
      </c>
      <c r="EA28" s="192">
        <v>238921</v>
      </c>
      <c r="EB28" s="192">
        <v>238921</v>
      </c>
      <c r="EC28" s="192">
        <f>SUM(EC18,EC19,EC20,EC21,EC22,EC23,EC24,EC25,EC26,EC27)</f>
        <v>12487991</v>
      </c>
      <c r="ED28" s="192">
        <v>238921</v>
      </c>
      <c r="EE28" s="192">
        <v>238921</v>
      </c>
      <c r="EF28" s="192">
        <v>238921</v>
      </c>
      <c r="EG28" s="192">
        <v>238921</v>
      </c>
      <c r="EH28" s="192">
        <v>238921</v>
      </c>
      <c r="EI28" s="192">
        <v>238921</v>
      </c>
      <c r="EJ28" s="192">
        <v>238921</v>
      </c>
      <c r="EK28" s="192">
        <v>238921</v>
      </c>
      <c r="EL28" s="192">
        <v>238921</v>
      </c>
      <c r="EM28" s="192">
        <v>238921</v>
      </c>
      <c r="EN28" s="192">
        <v>238921</v>
      </c>
      <c r="EO28" s="192">
        <v>238921</v>
      </c>
      <c r="EP28" s="192">
        <v>238921</v>
      </c>
      <c r="EQ28" s="192">
        <v>238921</v>
      </c>
      <c r="ER28" s="192">
        <v>238921</v>
      </c>
      <c r="ES28" s="192">
        <v>238921</v>
      </c>
      <c r="ET28" s="192">
        <f>SUM(ET18,ET19,ET20,ET21,ET22,ET23,ET24,ET25,ET26,ET27)</f>
        <v>10697201</v>
      </c>
      <c r="EU28" s="192">
        <v>238921</v>
      </c>
      <c r="EV28" s="192">
        <v>238921</v>
      </c>
      <c r="EW28" s="192">
        <v>238921</v>
      </c>
      <c r="EX28" s="192">
        <v>238921</v>
      </c>
      <c r="EY28" s="192">
        <v>238921</v>
      </c>
      <c r="EZ28" s="192">
        <v>238921</v>
      </c>
      <c r="FA28" s="192">
        <v>238921</v>
      </c>
      <c r="FB28" s="192">
        <v>238921</v>
      </c>
      <c r="FC28" s="192">
        <v>238921</v>
      </c>
      <c r="FD28" s="192">
        <v>238921</v>
      </c>
      <c r="FE28" s="192">
        <v>238921</v>
      </c>
      <c r="FF28" s="192">
        <v>238921</v>
      </c>
      <c r="FG28" s="192">
        <v>238921</v>
      </c>
      <c r="FH28" s="192">
        <v>238921</v>
      </c>
      <c r="FI28" s="192">
        <v>238921</v>
      </c>
      <c r="FJ28" s="192">
        <v>238921</v>
      </c>
      <c r="FK28" s="192">
        <f>SUM(FK18,FK19,FK20,FK21,FK22,FK23,FK24,FK25,FK26,FK27)</f>
        <v>248112967</v>
      </c>
      <c r="FL28" s="192">
        <v>238921</v>
      </c>
      <c r="FM28" s="192">
        <v>238921</v>
      </c>
      <c r="FN28" s="192">
        <v>238921</v>
      </c>
      <c r="FO28" s="192">
        <v>238921</v>
      </c>
      <c r="FP28" s="192">
        <v>238921</v>
      </c>
      <c r="FQ28" s="192">
        <v>238921</v>
      </c>
      <c r="FR28" s="192">
        <v>238921</v>
      </c>
      <c r="FS28" s="192">
        <v>238921</v>
      </c>
      <c r="FT28" s="192">
        <v>238921</v>
      </c>
      <c r="FU28" s="192">
        <v>238921</v>
      </c>
      <c r="FV28" s="192">
        <v>238921</v>
      </c>
      <c r="FW28" s="192">
        <v>238921</v>
      </c>
      <c r="FX28" s="192">
        <v>238921</v>
      </c>
      <c r="FY28" s="192">
        <v>238921</v>
      </c>
      <c r="FZ28" s="192">
        <v>238921</v>
      </c>
      <c r="GA28" s="192">
        <v>238921</v>
      </c>
      <c r="GB28" s="192">
        <f>SUM(GB18,GB19,GB20,GB21,GB22,GB23,GB24,GB25,GB26,GB27)</f>
        <v>17780228</v>
      </c>
      <c r="GC28" s="192">
        <v>238921</v>
      </c>
      <c r="GD28" s="192">
        <v>238921</v>
      </c>
      <c r="GE28" s="192">
        <v>238921</v>
      </c>
      <c r="GF28" s="192">
        <v>238921</v>
      </c>
      <c r="GG28" s="192">
        <v>238921</v>
      </c>
      <c r="GH28" s="192">
        <v>238921</v>
      </c>
      <c r="GI28" s="192">
        <v>238921</v>
      </c>
      <c r="GJ28" s="192">
        <v>238921</v>
      </c>
      <c r="GK28" s="192">
        <v>238921</v>
      </c>
      <c r="GL28" s="192">
        <v>238921</v>
      </c>
      <c r="GM28" s="192">
        <v>238921</v>
      </c>
      <c r="GN28" s="192">
        <v>238921</v>
      </c>
      <c r="GO28" s="192">
        <v>238921</v>
      </c>
      <c r="GP28" s="192">
        <v>238921</v>
      </c>
      <c r="GQ28" s="192">
        <v>238921</v>
      </c>
      <c r="GR28" s="197">
        <v>238921</v>
      </c>
    </row>
    <row r="29" spans="1:200" ht="15.6" customHeight="1" thickBot="1">
      <c r="A29" s="98"/>
      <c r="B29" s="99"/>
      <c r="C29" s="99"/>
      <c r="D29" s="100"/>
      <c r="E29" s="230" t="s">
        <v>27</v>
      </c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2"/>
      <c r="AE29" s="202">
        <f>SUM(AE17,AE28)</f>
        <v>5511102</v>
      </c>
      <c r="AF29" s="202">
        <v>5235305</v>
      </c>
      <c r="AG29" s="202">
        <v>5235305</v>
      </c>
      <c r="AH29" s="202">
        <v>5235305</v>
      </c>
      <c r="AI29" s="202">
        <v>5235305</v>
      </c>
      <c r="AJ29" s="202">
        <v>5235305</v>
      </c>
      <c r="AK29" s="202">
        <v>5235305</v>
      </c>
      <c r="AL29" s="202">
        <v>5235305</v>
      </c>
      <c r="AM29" s="202">
        <v>5235305</v>
      </c>
      <c r="AN29" s="202">
        <v>5235305</v>
      </c>
      <c r="AO29" s="202">
        <v>5235305</v>
      </c>
      <c r="AP29" s="202">
        <v>5235305</v>
      </c>
      <c r="AQ29" s="202">
        <v>5235305</v>
      </c>
      <c r="AR29" s="202">
        <v>5235305</v>
      </c>
      <c r="AS29" s="202">
        <v>5235305</v>
      </c>
      <c r="AT29" s="202">
        <v>5235305</v>
      </c>
      <c r="AU29" s="202">
        <v>5235305</v>
      </c>
      <c r="AV29" s="202">
        <f>SUM(AV17,AV28)</f>
        <v>5191979</v>
      </c>
      <c r="AW29" s="202">
        <v>5235305</v>
      </c>
      <c r="AX29" s="202">
        <v>5235305</v>
      </c>
      <c r="AY29" s="202">
        <v>5235305</v>
      </c>
      <c r="AZ29" s="202">
        <v>5235305</v>
      </c>
      <c r="BA29" s="202">
        <v>5235305</v>
      </c>
      <c r="BB29" s="202">
        <v>5235305</v>
      </c>
      <c r="BC29" s="202">
        <v>5235305</v>
      </c>
      <c r="BD29" s="202">
        <v>5235305</v>
      </c>
      <c r="BE29" s="202">
        <v>5235305</v>
      </c>
      <c r="BF29" s="202">
        <v>5235305</v>
      </c>
      <c r="BG29" s="202">
        <v>5235305</v>
      </c>
      <c r="BH29" s="202">
        <v>5235305</v>
      </c>
      <c r="BI29" s="202">
        <v>5235305</v>
      </c>
      <c r="BJ29" s="202">
        <v>5235305</v>
      </c>
      <c r="BK29" s="202">
        <v>5235305</v>
      </c>
      <c r="BL29" s="202">
        <v>5235305</v>
      </c>
      <c r="BM29" s="202">
        <f>SUM(BM17,BM28)</f>
        <v>319123</v>
      </c>
      <c r="BN29" s="202">
        <v>5235305</v>
      </c>
      <c r="BO29" s="202">
        <v>5235305</v>
      </c>
      <c r="BP29" s="202">
        <v>5235305</v>
      </c>
      <c r="BQ29" s="202">
        <v>5235305</v>
      </c>
      <c r="BR29" s="202">
        <v>5235305</v>
      </c>
      <c r="BS29" s="202">
        <v>5235305</v>
      </c>
      <c r="BT29" s="202">
        <v>5235305</v>
      </c>
      <c r="BU29" s="202">
        <v>5235305</v>
      </c>
      <c r="BV29" s="202">
        <v>5235305</v>
      </c>
      <c r="BW29" s="202">
        <v>5235305</v>
      </c>
      <c r="BX29" s="202">
        <v>5235305</v>
      </c>
      <c r="BY29" s="202">
        <v>5235305</v>
      </c>
      <c r="BZ29" s="202">
        <v>5235305</v>
      </c>
      <c r="CA29" s="202">
        <v>5235305</v>
      </c>
      <c r="CB29" s="202">
        <v>5235305</v>
      </c>
      <c r="CC29" s="202">
        <v>5235305</v>
      </c>
      <c r="CD29" s="200">
        <f>SUM(CD17,CD28)</f>
        <v>1422636556</v>
      </c>
      <c r="CE29" s="200">
        <v>5235305</v>
      </c>
      <c r="CF29" s="200">
        <v>5235305</v>
      </c>
      <c r="CG29" s="200">
        <v>5235305</v>
      </c>
      <c r="CH29" s="200">
        <v>5235305</v>
      </c>
      <c r="CI29" s="200">
        <v>5235305</v>
      </c>
      <c r="CJ29" s="200">
        <v>5235305</v>
      </c>
      <c r="CK29" s="200">
        <v>5235305</v>
      </c>
      <c r="CL29" s="200">
        <v>5235305</v>
      </c>
      <c r="CM29" s="200">
        <v>5235305</v>
      </c>
      <c r="CN29" s="200">
        <v>5235305</v>
      </c>
      <c r="CO29" s="200">
        <v>5235305</v>
      </c>
      <c r="CP29" s="200">
        <v>5235305</v>
      </c>
      <c r="CQ29" s="200">
        <v>5235305</v>
      </c>
      <c r="CR29" s="200">
        <v>5235305</v>
      </c>
      <c r="CS29" s="200">
        <v>5235305</v>
      </c>
      <c r="CT29" s="200">
        <v>5235305</v>
      </c>
      <c r="CU29" s="200">
        <f>SUM(CU17,CU28)</f>
        <v>625302</v>
      </c>
      <c r="CV29" s="200">
        <v>5235305</v>
      </c>
      <c r="CW29" s="200">
        <v>5235305</v>
      </c>
      <c r="CX29" s="200">
        <v>5235305</v>
      </c>
      <c r="CY29" s="200">
        <v>5235305</v>
      </c>
      <c r="CZ29" s="200">
        <v>5235305</v>
      </c>
      <c r="DA29" s="200">
        <v>5235305</v>
      </c>
      <c r="DB29" s="200">
        <v>5235305</v>
      </c>
      <c r="DC29" s="200">
        <v>5235305</v>
      </c>
      <c r="DD29" s="200">
        <v>5235305</v>
      </c>
      <c r="DE29" s="200">
        <v>5235305</v>
      </c>
      <c r="DF29" s="200">
        <v>5235305</v>
      </c>
      <c r="DG29" s="200">
        <v>5235305</v>
      </c>
      <c r="DH29" s="200">
        <v>5235305</v>
      </c>
      <c r="DI29" s="200">
        <v>5235305</v>
      </c>
      <c r="DJ29" s="200">
        <v>5235305</v>
      </c>
      <c r="DK29" s="200">
        <v>5235305</v>
      </c>
      <c r="DL29" s="200">
        <f>SUM(DL17,DL28)</f>
        <v>943</v>
      </c>
      <c r="DM29" s="200">
        <v>5235305</v>
      </c>
      <c r="DN29" s="200">
        <v>5235305</v>
      </c>
      <c r="DO29" s="200">
        <v>5235305</v>
      </c>
      <c r="DP29" s="200">
        <v>5235305</v>
      </c>
      <c r="DQ29" s="200">
        <v>5235305</v>
      </c>
      <c r="DR29" s="200">
        <v>5235305</v>
      </c>
      <c r="DS29" s="200">
        <v>5235305</v>
      </c>
      <c r="DT29" s="200">
        <v>5235305</v>
      </c>
      <c r="DU29" s="200">
        <v>5235305</v>
      </c>
      <c r="DV29" s="200">
        <v>5235305</v>
      </c>
      <c r="DW29" s="200">
        <v>5235305</v>
      </c>
      <c r="DX29" s="200">
        <v>5235305</v>
      </c>
      <c r="DY29" s="200">
        <v>5235305</v>
      </c>
      <c r="DZ29" s="200">
        <v>5235305</v>
      </c>
      <c r="EA29" s="200">
        <v>5235305</v>
      </c>
      <c r="EB29" s="200">
        <v>5235305</v>
      </c>
      <c r="EC29" s="200">
        <f>SUM(EC17,EC28)</f>
        <v>12498319</v>
      </c>
      <c r="ED29" s="200">
        <v>5235305</v>
      </c>
      <c r="EE29" s="200">
        <v>5235305</v>
      </c>
      <c r="EF29" s="200">
        <v>5235305</v>
      </c>
      <c r="EG29" s="200">
        <v>5235305</v>
      </c>
      <c r="EH29" s="200">
        <v>5235305</v>
      </c>
      <c r="EI29" s="200">
        <v>5235305</v>
      </c>
      <c r="EJ29" s="200">
        <v>5235305</v>
      </c>
      <c r="EK29" s="200">
        <v>5235305</v>
      </c>
      <c r="EL29" s="200">
        <v>5235305</v>
      </c>
      <c r="EM29" s="200">
        <v>5235305</v>
      </c>
      <c r="EN29" s="200">
        <v>5235305</v>
      </c>
      <c r="EO29" s="200">
        <v>5235305</v>
      </c>
      <c r="EP29" s="200">
        <v>5235305</v>
      </c>
      <c r="EQ29" s="200">
        <v>5235305</v>
      </c>
      <c r="ER29" s="200">
        <v>5235305</v>
      </c>
      <c r="ES29" s="200">
        <v>5235305</v>
      </c>
      <c r="ET29" s="202">
        <f>SUM(ET17,ET28)</f>
        <v>10697503</v>
      </c>
      <c r="EU29" s="202">
        <v>5235305</v>
      </c>
      <c r="EV29" s="202">
        <v>5235305</v>
      </c>
      <c r="EW29" s="202">
        <v>5235305</v>
      </c>
      <c r="EX29" s="202">
        <v>5235305</v>
      </c>
      <c r="EY29" s="202">
        <v>5235305</v>
      </c>
      <c r="EZ29" s="202">
        <v>5235305</v>
      </c>
      <c r="FA29" s="202">
        <v>5235305</v>
      </c>
      <c r="FB29" s="202">
        <v>5235305</v>
      </c>
      <c r="FC29" s="202">
        <v>5235305</v>
      </c>
      <c r="FD29" s="202">
        <v>5235305</v>
      </c>
      <c r="FE29" s="202">
        <v>5235305</v>
      </c>
      <c r="FF29" s="202">
        <v>5235305</v>
      </c>
      <c r="FG29" s="202">
        <v>5235305</v>
      </c>
      <c r="FH29" s="202">
        <v>5235305</v>
      </c>
      <c r="FI29" s="202">
        <v>5235305</v>
      </c>
      <c r="FJ29" s="202">
        <v>5235305</v>
      </c>
      <c r="FK29" s="200">
        <f>SUM(FK17,FK28)</f>
        <v>248357183</v>
      </c>
      <c r="FL29" s="200">
        <v>5235305</v>
      </c>
      <c r="FM29" s="200">
        <v>5235305</v>
      </c>
      <c r="FN29" s="200">
        <v>5235305</v>
      </c>
      <c r="FO29" s="200">
        <v>5235305</v>
      </c>
      <c r="FP29" s="200">
        <v>5235305</v>
      </c>
      <c r="FQ29" s="200">
        <v>5235305</v>
      </c>
      <c r="FR29" s="200">
        <v>5235305</v>
      </c>
      <c r="FS29" s="200">
        <v>5235305</v>
      </c>
      <c r="FT29" s="200">
        <v>5235305</v>
      </c>
      <c r="FU29" s="200">
        <v>5235305</v>
      </c>
      <c r="FV29" s="200">
        <v>5235305</v>
      </c>
      <c r="FW29" s="200">
        <v>5235305</v>
      </c>
      <c r="FX29" s="200">
        <v>5235305</v>
      </c>
      <c r="FY29" s="200">
        <v>5235305</v>
      </c>
      <c r="FZ29" s="200">
        <v>5235305</v>
      </c>
      <c r="GA29" s="200">
        <v>5235305</v>
      </c>
      <c r="GB29" s="200">
        <f>SUM(GB17,GB28)</f>
        <v>17844612</v>
      </c>
      <c r="GC29" s="200">
        <v>5235305</v>
      </c>
      <c r="GD29" s="200">
        <v>5235305</v>
      </c>
      <c r="GE29" s="200">
        <v>5235305</v>
      </c>
      <c r="GF29" s="200">
        <v>5235305</v>
      </c>
      <c r="GG29" s="200">
        <v>5235305</v>
      </c>
      <c r="GH29" s="200">
        <v>5235305</v>
      </c>
      <c r="GI29" s="200">
        <v>5235305</v>
      </c>
      <c r="GJ29" s="200">
        <v>5235305</v>
      </c>
      <c r="GK29" s="200">
        <v>5235305</v>
      </c>
      <c r="GL29" s="200">
        <v>5235305</v>
      </c>
      <c r="GM29" s="200">
        <v>5235305</v>
      </c>
      <c r="GN29" s="200">
        <v>5235305</v>
      </c>
      <c r="GO29" s="200">
        <v>5235305</v>
      </c>
      <c r="GP29" s="200">
        <v>5235305</v>
      </c>
      <c r="GQ29" s="200">
        <v>5235305</v>
      </c>
      <c r="GR29" s="203">
        <v>5235305</v>
      </c>
    </row>
    <row r="39" spans="65:81" ht="19.5" customHeight="1">
      <c r="BM39" s="3">
        <v>123391</v>
      </c>
      <c r="BN39" s="3">
        <v>123391</v>
      </c>
      <c r="BO39" s="3">
        <v>123391</v>
      </c>
      <c r="BP39" s="3">
        <v>123391</v>
      </c>
      <c r="BQ39" s="3">
        <v>123391</v>
      </c>
      <c r="BR39" s="3">
        <v>123391</v>
      </c>
      <c r="BS39" s="3">
        <v>123391</v>
      </c>
      <c r="BT39" s="3">
        <v>123391</v>
      </c>
      <c r="BU39" s="3">
        <v>123391</v>
      </c>
      <c r="BV39" s="3">
        <v>123391</v>
      </c>
      <c r="BW39" s="3">
        <v>123391</v>
      </c>
      <c r="BX39" s="3">
        <v>123391</v>
      </c>
      <c r="BY39" s="3">
        <v>123391</v>
      </c>
      <c r="BZ39" s="3">
        <v>123391</v>
      </c>
      <c r="CA39" s="3">
        <v>123391</v>
      </c>
      <c r="CB39" s="3">
        <v>123391</v>
      </c>
      <c r="CC39" s="3">
        <v>123391</v>
      </c>
    </row>
    <row r="40" spans="65:81" ht="19.5" customHeight="1">
      <c r="BM40" s="3">
        <v>664878</v>
      </c>
      <c r="BN40" s="3">
        <v>664878</v>
      </c>
      <c r="BO40" s="3">
        <v>664878</v>
      </c>
      <c r="BP40" s="3">
        <v>664878</v>
      </c>
      <c r="BQ40" s="3">
        <v>664878</v>
      </c>
      <c r="BR40" s="3">
        <v>664878</v>
      </c>
      <c r="BS40" s="3">
        <v>664878</v>
      </c>
      <c r="BT40" s="3">
        <v>664878</v>
      </c>
      <c r="BU40" s="3">
        <v>664878</v>
      </c>
      <c r="BV40" s="3">
        <v>664878</v>
      </c>
      <c r="BW40" s="3">
        <v>664878</v>
      </c>
      <c r="BX40" s="3">
        <v>664878</v>
      </c>
      <c r="BY40" s="3">
        <v>664878</v>
      </c>
      <c r="BZ40" s="3">
        <v>664878</v>
      </c>
      <c r="CA40" s="3">
        <v>664878</v>
      </c>
      <c r="CB40" s="3">
        <v>664878</v>
      </c>
      <c r="CC40" s="3">
        <v>664878</v>
      </c>
    </row>
    <row r="41" spans="65:81" ht="19.5" customHeight="1">
      <c r="BM41" s="3">
        <v>158654</v>
      </c>
      <c r="BN41" s="3">
        <v>158654</v>
      </c>
      <c r="BO41" s="3">
        <v>158654</v>
      </c>
      <c r="BP41" s="3">
        <v>158654</v>
      </c>
      <c r="BQ41" s="3">
        <v>158654</v>
      </c>
      <c r="BR41" s="3">
        <v>158654</v>
      </c>
      <c r="BS41" s="3">
        <v>158654</v>
      </c>
      <c r="BT41" s="3">
        <v>158654</v>
      </c>
      <c r="BU41" s="3">
        <v>158654</v>
      </c>
      <c r="BV41" s="3">
        <v>158654</v>
      </c>
      <c r="BW41" s="3">
        <v>158654</v>
      </c>
      <c r="BX41" s="3">
        <v>158654</v>
      </c>
      <c r="BY41" s="3">
        <v>158654</v>
      </c>
      <c r="BZ41" s="3">
        <v>158654</v>
      </c>
      <c r="CA41" s="3">
        <v>158654</v>
      </c>
      <c r="CB41" s="3">
        <v>158654</v>
      </c>
      <c r="CC41" s="3">
        <v>158654</v>
      </c>
    </row>
    <row r="42" spans="65:81" ht="19.5" customHeight="1">
      <c r="BM42" s="3">
        <v>130349</v>
      </c>
      <c r="BN42" s="3">
        <v>130349</v>
      </c>
      <c r="BO42" s="3">
        <v>130349</v>
      </c>
      <c r="BP42" s="3">
        <v>130349</v>
      </c>
      <c r="BQ42" s="3">
        <v>130349</v>
      </c>
      <c r="BR42" s="3">
        <v>130349</v>
      </c>
      <c r="BS42" s="3">
        <v>130349</v>
      </c>
      <c r="BT42" s="3">
        <v>130349</v>
      </c>
      <c r="BU42" s="3">
        <v>130349</v>
      </c>
      <c r="BV42" s="3">
        <v>130349</v>
      </c>
      <c r="BW42" s="3">
        <v>130349</v>
      </c>
      <c r="BX42" s="3">
        <v>130349</v>
      </c>
      <c r="BY42" s="3">
        <v>130349</v>
      </c>
      <c r="BZ42" s="3">
        <v>130349</v>
      </c>
      <c r="CA42" s="3">
        <v>130349</v>
      </c>
      <c r="CB42" s="3">
        <v>130349</v>
      </c>
      <c r="CC42" s="3">
        <v>130349</v>
      </c>
    </row>
    <row r="43" spans="65:81" ht="19.5" customHeight="1">
      <c r="BM43" s="3">
        <v>13868</v>
      </c>
      <c r="BN43" s="3">
        <v>13868</v>
      </c>
      <c r="BO43" s="3">
        <v>13868</v>
      </c>
      <c r="BP43" s="3">
        <v>13868</v>
      </c>
      <c r="BQ43" s="3">
        <v>13868</v>
      </c>
      <c r="BR43" s="3">
        <v>13868</v>
      </c>
      <c r="BS43" s="3">
        <v>13868</v>
      </c>
      <c r="BT43" s="3">
        <v>13868</v>
      </c>
      <c r="BU43" s="3">
        <v>13868</v>
      </c>
      <c r="BV43" s="3">
        <v>13868</v>
      </c>
      <c r="BW43" s="3">
        <v>13868</v>
      </c>
      <c r="BX43" s="3">
        <v>13868</v>
      </c>
      <c r="BY43" s="3">
        <v>13868</v>
      </c>
      <c r="BZ43" s="3">
        <v>13868</v>
      </c>
      <c r="CA43" s="3">
        <v>13868</v>
      </c>
      <c r="CB43" s="3">
        <v>13868</v>
      </c>
      <c r="CC43" s="3">
        <v>13868</v>
      </c>
    </row>
    <row r="44" spans="65:81" ht="19.5" customHeight="1">
      <c r="BM44" s="3">
        <v>4215</v>
      </c>
      <c r="BN44" s="3">
        <v>4215</v>
      </c>
      <c r="BO44" s="3">
        <v>4215</v>
      </c>
      <c r="BP44" s="3">
        <v>4215</v>
      </c>
      <c r="BQ44" s="3">
        <v>4215</v>
      </c>
      <c r="BR44" s="3">
        <v>4215</v>
      </c>
      <c r="BS44" s="3">
        <v>4215</v>
      </c>
      <c r="BT44" s="3">
        <v>4215</v>
      </c>
      <c r="BU44" s="3">
        <v>4215</v>
      </c>
      <c r="BV44" s="3">
        <v>4215</v>
      </c>
      <c r="BW44" s="3">
        <v>4215</v>
      </c>
      <c r="BX44" s="3">
        <v>4215</v>
      </c>
      <c r="BY44" s="3">
        <v>4215</v>
      </c>
      <c r="BZ44" s="3">
        <v>4215</v>
      </c>
      <c r="CA44" s="3">
        <v>4215</v>
      </c>
      <c r="CB44" s="3">
        <v>4215</v>
      </c>
      <c r="CC44" s="3">
        <v>4215</v>
      </c>
    </row>
    <row r="45" spans="65:81" ht="19.5" customHeight="1">
      <c r="BM45" s="3">
        <v>7934</v>
      </c>
      <c r="BN45" s="3">
        <v>7934</v>
      </c>
      <c r="BO45" s="3">
        <v>7934</v>
      </c>
      <c r="BP45" s="3">
        <v>7934</v>
      </c>
      <c r="BQ45" s="3">
        <v>7934</v>
      </c>
      <c r="BR45" s="3">
        <v>7934</v>
      </c>
      <c r="BS45" s="3">
        <v>7934</v>
      </c>
      <c r="BT45" s="3">
        <v>7934</v>
      </c>
      <c r="BU45" s="3">
        <v>7934</v>
      </c>
      <c r="BV45" s="3">
        <v>7934</v>
      </c>
      <c r="BW45" s="3">
        <v>7934</v>
      </c>
      <c r="BX45" s="3">
        <v>7934</v>
      </c>
      <c r="BY45" s="3">
        <v>7934</v>
      </c>
      <c r="BZ45" s="3">
        <v>7934</v>
      </c>
      <c r="CA45" s="3">
        <v>7934</v>
      </c>
      <c r="CB45" s="3">
        <v>7934</v>
      </c>
      <c r="CC45" s="3">
        <v>7934</v>
      </c>
    </row>
    <row r="46" spans="65:81" ht="19.5" customHeight="1">
      <c r="BM46" s="3">
        <v>9239</v>
      </c>
      <c r="BN46" s="3">
        <v>9239</v>
      </c>
      <c r="BO46" s="3">
        <v>9239</v>
      </c>
      <c r="BP46" s="3">
        <v>9239</v>
      </c>
      <c r="BQ46" s="3">
        <v>9239</v>
      </c>
      <c r="BR46" s="3">
        <v>9239</v>
      </c>
      <c r="BS46" s="3">
        <v>9239</v>
      </c>
      <c r="BT46" s="3">
        <v>9239</v>
      </c>
      <c r="BU46" s="3">
        <v>9239</v>
      </c>
      <c r="BV46" s="3">
        <v>9239</v>
      </c>
      <c r="BW46" s="3">
        <v>9239</v>
      </c>
      <c r="BX46" s="3">
        <v>9239</v>
      </c>
      <c r="BY46" s="3">
        <v>9239</v>
      </c>
      <c r="BZ46" s="3">
        <v>9239</v>
      </c>
      <c r="CA46" s="3">
        <v>9239</v>
      </c>
      <c r="CB46" s="3">
        <v>9239</v>
      </c>
      <c r="CC46" s="3">
        <v>9239</v>
      </c>
    </row>
    <row r="47" spans="65:81" ht="19.5" customHeight="1">
      <c r="BM47" s="3">
        <v>50079</v>
      </c>
      <c r="BN47" s="3">
        <v>50079</v>
      </c>
      <c r="BO47" s="3">
        <v>50079</v>
      </c>
      <c r="BP47" s="3">
        <v>50079</v>
      </c>
      <c r="BQ47" s="3">
        <v>50079</v>
      </c>
      <c r="BR47" s="3">
        <v>50079</v>
      </c>
      <c r="BS47" s="3">
        <v>50079</v>
      </c>
      <c r="BT47" s="3">
        <v>50079</v>
      </c>
      <c r="BU47" s="3">
        <v>50079</v>
      </c>
      <c r="BV47" s="3">
        <v>50079</v>
      </c>
      <c r="BW47" s="3">
        <v>50079</v>
      </c>
      <c r="BX47" s="3">
        <v>50079</v>
      </c>
      <c r="BY47" s="3">
        <v>50079</v>
      </c>
      <c r="BZ47" s="3">
        <v>50079</v>
      </c>
      <c r="CA47" s="3">
        <v>50079</v>
      </c>
      <c r="CB47" s="3">
        <v>50079</v>
      </c>
      <c r="CC47" s="3">
        <v>50079</v>
      </c>
    </row>
    <row r="48" spans="65:81" ht="19.5" customHeight="1">
      <c r="BM48" s="3">
        <v>1400506</v>
      </c>
      <c r="BN48" s="3">
        <v>1400506</v>
      </c>
      <c r="BO48" s="3">
        <v>1400506</v>
      </c>
      <c r="BP48" s="3">
        <v>1400506</v>
      </c>
      <c r="BQ48" s="3">
        <v>1400506</v>
      </c>
      <c r="BR48" s="3">
        <v>1400506</v>
      </c>
      <c r="BS48" s="3">
        <v>1400506</v>
      </c>
      <c r="BT48" s="3">
        <v>1400506</v>
      </c>
      <c r="BU48" s="3">
        <v>1400506</v>
      </c>
      <c r="BV48" s="3">
        <v>1400506</v>
      </c>
      <c r="BW48" s="3">
        <v>1400506</v>
      </c>
      <c r="BX48" s="3">
        <v>1400506</v>
      </c>
      <c r="BY48" s="3">
        <v>1400506</v>
      </c>
      <c r="BZ48" s="3">
        <v>1400506</v>
      </c>
      <c r="CA48" s="3">
        <v>1400506</v>
      </c>
      <c r="CB48" s="3">
        <v>1400506</v>
      </c>
      <c r="CC48" s="3">
        <v>1400506</v>
      </c>
    </row>
    <row r="49" spans="65:81" ht="19.5" customHeight="1"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</row>
    <row r="50" spans="65:81" ht="19.5" customHeight="1">
      <c r="BM50" s="3">
        <v>17699</v>
      </c>
      <c r="BN50" s="3">
        <v>17699</v>
      </c>
      <c r="BO50" s="3">
        <v>17699</v>
      </c>
      <c r="BP50" s="3">
        <v>17699</v>
      </c>
      <c r="BQ50" s="3">
        <v>17699</v>
      </c>
      <c r="BR50" s="3">
        <v>17699</v>
      </c>
      <c r="BS50" s="3">
        <v>17699</v>
      </c>
      <c r="BT50" s="3">
        <v>17699</v>
      </c>
      <c r="BU50" s="3">
        <v>17699</v>
      </c>
      <c r="BV50" s="3">
        <v>17699</v>
      </c>
      <c r="BW50" s="3">
        <v>17699</v>
      </c>
      <c r="BX50" s="3">
        <v>17699</v>
      </c>
      <c r="BY50" s="3">
        <v>17699</v>
      </c>
      <c r="BZ50" s="3">
        <v>17699</v>
      </c>
      <c r="CA50" s="3">
        <v>17699</v>
      </c>
      <c r="CB50" s="3">
        <v>17699</v>
      </c>
      <c r="CC50" s="3">
        <v>17699</v>
      </c>
    </row>
    <row r="51" spans="65:81" ht="19.5" customHeight="1">
      <c r="BM51" s="3">
        <v>3</v>
      </c>
      <c r="BN51" s="3">
        <v>3</v>
      </c>
      <c r="BO51" s="3">
        <v>3</v>
      </c>
      <c r="BP51" s="3">
        <v>3</v>
      </c>
      <c r="BQ51" s="3">
        <v>3</v>
      </c>
      <c r="BR51" s="3">
        <v>3</v>
      </c>
      <c r="BS51" s="3">
        <v>3</v>
      </c>
      <c r="BT51" s="3">
        <v>3</v>
      </c>
      <c r="BU51" s="3">
        <v>3</v>
      </c>
      <c r="BV51" s="3">
        <v>3</v>
      </c>
      <c r="BW51" s="3">
        <v>3</v>
      </c>
      <c r="BX51" s="3">
        <v>3</v>
      </c>
      <c r="BY51" s="3">
        <v>3</v>
      </c>
      <c r="BZ51" s="3">
        <v>3</v>
      </c>
      <c r="CA51" s="3">
        <v>3</v>
      </c>
      <c r="CB51" s="3">
        <v>3</v>
      </c>
      <c r="CC51" s="3">
        <v>3</v>
      </c>
    </row>
    <row r="52" spans="65:81" ht="19.5" customHeight="1">
      <c r="BM52" s="3">
        <v>1986</v>
      </c>
      <c r="BN52" s="3">
        <v>1986</v>
      </c>
      <c r="BO52" s="3">
        <v>1986</v>
      </c>
      <c r="BP52" s="3">
        <v>1986</v>
      </c>
      <c r="BQ52" s="3">
        <v>1986</v>
      </c>
      <c r="BR52" s="3">
        <v>1986</v>
      </c>
      <c r="BS52" s="3">
        <v>1986</v>
      </c>
      <c r="BT52" s="3">
        <v>1986</v>
      </c>
      <c r="BU52" s="3">
        <v>1986</v>
      </c>
      <c r="BV52" s="3">
        <v>1986</v>
      </c>
      <c r="BW52" s="3">
        <v>1986</v>
      </c>
      <c r="BX52" s="3">
        <v>1986</v>
      </c>
      <c r="BY52" s="3">
        <v>1986</v>
      </c>
      <c r="BZ52" s="3">
        <v>1986</v>
      </c>
      <c r="CA52" s="3">
        <v>1986</v>
      </c>
      <c r="CB52" s="3">
        <v>1986</v>
      </c>
      <c r="CC52" s="3">
        <v>1986</v>
      </c>
    </row>
    <row r="53" spans="65:81" ht="19.5" customHeight="1">
      <c r="BM53" s="3">
        <v>19688</v>
      </c>
      <c r="BN53" s="3">
        <v>19688</v>
      </c>
      <c r="BO53" s="3">
        <v>19688</v>
      </c>
      <c r="BP53" s="3">
        <v>19688</v>
      </c>
      <c r="BQ53" s="3">
        <v>19688</v>
      </c>
      <c r="BR53" s="3">
        <v>19688</v>
      </c>
      <c r="BS53" s="3">
        <v>19688</v>
      </c>
      <c r="BT53" s="3">
        <v>19688</v>
      </c>
      <c r="BU53" s="3">
        <v>19688</v>
      </c>
      <c r="BV53" s="3">
        <v>19688</v>
      </c>
      <c r="BW53" s="3">
        <v>19688</v>
      </c>
      <c r="BX53" s="3">
        <v>19688</v>
      </c>
      <c r="BY53" s="3">
        <v>19688</v>
      </c>
      <c r="BZ53" s="3">
        <v>19688</v>
      </c>
      <c r="CA53" s="3">
        <v>19688</v>
      </c>
      <c r="CB53" s="3">
        <v>19688</v>
      </c>
      <c r="CC53" s="3">
        <v>19688</v>
      </c>
    </row>
    <row r="54" spans="65:81" ht="19.5" customHeight="1"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</row>
    <row r="55" spans="65:81" ht="19.5" customHeight="1"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</row>
    <row r="56" spans="65:81" ht="19.5" customHeight="1"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</row>
    <row r="57" spans="65:81" ht="19.5" customHeight="1"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</row>
    <row r="58" spans="65:81" ht="19.5" customHeight="1"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</row>
    <row r="59" spans="65:81" ht="19.5" customHeight="1"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</row>
    <row r="60" spans="65:81" ht="19.5" customHeight="1"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</row>
    <row r="61" spans="65:81" ht="19.5" customHeight="1"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</row>
    <row r="62" spans="65:81" ht="19.5" customHeight="1">
      <c r="BM62" s="3">
        <v>13</v>
      </c>
      <c r="BN62" s="3">
        <v>13</v>
      </c>
      <c r="BO62" s="3">
        <v>13</v>
      </c>
      <c r="BP62" s="3">
        <v>13</v>
      </c>
      <c r="BQ62" s="3">
        <v>13</v>
      </c>
      <c r="BR62" s="3">
        <v>13</v>
      </c>
      <c r="BS62" s="3">
        <v>13</v>
      </c>
      <c r="BT62" s="3">
        <v>13</v>
      </c>
      <c r="BU62" s="3">
        <v>13</v>
      </c>
      <c r="BV62" s="3">
        <v>13</v>
      </c>
      <c r="BW62" s="3">
        <v>13</v>
      </c>
      <c r="BX62" s="3">
        <v>13</v>
      </c>
      <c r="BY62" s="3">
        <v>13</v>
      </c>
      <c r="BZ62" s="3">
        <v>13</v>
      </c>
      <c r="CA62" s="3">
        <v>13</v>
      </c>
      <c r="CB62" s="3">
        <v>13</v>
      </c>
      <c r="CC62" s="3">
        <v>13</v>
      </c>
    </row>
    <row r="63" spans="65:81" ht="19.5" customHeight="1">
      <c r="BM63" s="3">
        <v>3252</v>
      </c>
      <c r="BN63" s="3">
        <v>3252</v>
      </c>
      <c r="BO63" s="3">
        <v>3252</v>
      </c>
      <c r="BP63" s="3">
        <v>3252</v>
      </c>
      <c r="BQ63" s="3">
        <v>3252</v>
      </c>
      <c r="BR63" s="3">
        <v>3252</v>
      </c>
      <c r="BS63" s="3">
        <v>3252</v>
      </c>
      <c r="BT63" s="3">
        <v>3252</v>
      </c>
      <c r="BU63" s="3">
        <v>3252</v>
      </c>
      <c r="BV63" s="3">
        <v>3252</v>
      </c>
      <c r="BW63" s="3">
        <v>3252</v>
      </c>
      <c r="BX63" s="3">
        <v>3252</v>
      </c>
      <c r="BY63" s="3">
        <v>3252</v>
      </c>
      <c r="BZ63" s="3">
        <v>3252</v>
      </c>
      <c r="CA63" s="3">
        <v>3252</v>
      </c>
      <c r="CB63" s="3">
        <v>3252</v>
      </c>
      <c r="CC63" s="3">
        <v>3252</v>
      </c>
    </row>
    <row r="64" spans="65:81" ht="19.5" customHeight="1">
      <c r="BM64" s="3">
        <v>1</v>
      </c>
      <c r="BN64" s="3">
        <v>1</v>
      </c>
      <c r="BO64" s="3">
        <v>1</v>
      </c>
      <c r="BP64" s="3">
        <v>1</v>
      </c>
      <c r="BQ64" s="3">
        <v>1</v>
      </c>
      <c r="BR64" s="3">
        <v>1</v>
      </c>
      <c r="BS64" s="3">
        <v>1</v>
      </c>
      <c r="BT64" s="3">
        <v>1</v>
      </c>
      <c r="BU64" s="3">
        <v>1</v>
      </c>
      <c r="BV64" s="3">
        <v>1</v>
      </c>
      <c r="BW64" s="3">
        <v>1</v>
      </c>
      <c r="BX64" s="3">
        <v>1</v>
      </c>
      <c r="BY64" s="3">
        <v>1</v>
      </c>
      <c r="BZ64" s="3">
        <v>1</v>
      </c>
      <c r="CA64" s="3">
        <v>1</v>
      </c>
      <c r="CB64" s="3">
        <v>1</v>
      </c>
      <c r="CC64" s="3">
        <v>1</v>
      </c>
    </row>
    <row r="65" spans="65:81" ht="19.5" customHeight="1">
      <c r="BM65" s="3">
        <v>763</v>
      </c>
      <c r="BN65" s="3">
        <v>763</v>
      </c>
      <c r="BO65" s="3">
        <v>763</v>
      </c>
      <c r="BP65" s="3">
        <v>763</v>
      </c>
      <c r="BQ65" s="3">
        <v>763</v>
      </c>
      <c r="BR65" s="3">
        <v>763</v>
      </c>
      <c r="BS65" s="3">
        <v>763</v>
      </c>
      <c r="BT65" s="3">
        <v>763</v>
      </c>
      <c r="BU65" s="3">
        <v>763</v>
      </c>
      <c r="BV65" s="3">
        <v>763</v>
      </c>
      <c r="BW65" s="3">
        <v>763</v>
      </c>
      <c r="BX65" s="3">
        <v>763</v>
      </c>
      <c r="BY65" s="3">
        <v>763</v>
      </c>
      <c r="BZ65" s="3">
        <v>763</v>
      </c>
      <c r="CA65" s="3">
        <v>763</v>
      </c>
      <c r="CB65" s="3">
        <v>763</v>
      </c>
      <c r="CC65" s="3">
        <v>763</v>
      </c>
    </row>
    <row r="66" spans="65:81" ht="19.5" customHeight="1">
      <c r="BM66" s="3">
        <v>291719</v>
      </c>
      <c r="BN66" s="3">
        <v>291719</v>
      </c>
      <c r="BO66" s="3">
        <v>291719</v>
      </c>
      <c r="BP66" s="3">
        <v>291719</v>
      </c>
      <c r="BQ66" s="3">
        <v>291719</v>
      </c>
      <c r="BR66" s="3">
        <v>291719</v>
      </c>
      <c r="BS66" s="3">
        <v>291719</v>
      </c>
      <c r="BT66" s="3">
        <v>291719</v>
      </c>
      <c r="BU66" s="3">
        <v>291719</v>
      </c>
      <c r="BV66" s="3">
        <v>291719</v>
      </c>
      <c r="BW66" s="3">
        <v>291719</v>
      </c>
      <c r="BX66" s="3">
        <v>291719</v>
      </c>
      <c r="BY66" s="3">
        <v>291719</v>
      </c>
      <c r="BZ66" s="3">
        <v>291719</v>
      </c>
      <c r="CA66" s="3">
        <v>291719</v>
      </c>
      <c r="CB66" s="3">
        <v>291719</v>
      </c>
      <c r="CC66" s="3">
        <v>291719</v>
      </c>
    </row>
    <row r="67" spans="65:81" ht="19.5" customHeight="1">
      <c r="BM67" s="3">
        <v>295748</v>
      </c>
      <c r="BN67" s="3">
        <v>295748</v>
      </c>
      <c r="BO67" s="3">
        <v>295748</v>
      </c>
      <c r="BP67" s="3">
        <v>295748</v>
      </c>
      <c r="BQ67" s="3">
        <v>295748</v>
      </c>
      <c r="BR67" s="3">
        <v>295748</v>
      </c>
      <c r="BS67" s="3">
        <v>295748</v>
      </c>
      <c r="BT67" s="3">
        <v>295748</v>
      </c>
      <c r="BU67" s="3">
        <v>295748</v>
      </c>
      <c r="BV67" s="3">
        <v>295748</v>
      </c>
      <c r="BW67" s="3">
        <v>295748</v>
      </c>
      <c r="BX67" s="3">
        <v>295748</v>
      </c>
      <c r="BY67" s="3">
        <v>295748</v>
      </c>
      <c r="BZ67" s="3">
        <v>295748</v>
      </c>
      <c r="CA67" s="3">
        <v>295748</v>
      </c>
      <c r="CB67" s="3">
        <v>295748</v>
      </c>
      <c r="CC67" s="3">
        <v>295748</v>
      </c>
    </row>
    <row r="68" spans="65:81" ht="19.5" customHeight="1">
      <c r="BM68" s="3">
        <v>1715942</v>
      </c>
      <c r="BN68" s="3">
        <v>1715942</v>
      </c>
      <c r="BO68" s="3">
        <v>1715942</v>
      </c>
      <c r="BP68" s="3">
        <v>1715942</v>
      </c>
      <c r="BQ68" s="3">
        <v>1715942</v>
      </c>
      <c r="BR68" s="3">
        <v>1715942</v>
      </c>
      <c r="BS68" s="3">
        <v>1715942</v>
      </c>
      <c r="BT68" s="3">
        <v>1715942</v>
      </c>
      <c r="BU68" s="3">
        <v>1715942</v>
      </c>
      <c r="BV68" s="3">
        <v>1715942</v>
      </c>
      <c r="BW68" s="3">
        <v>1715942</v>
      </c>
      <c r="BX68" s="3">
        <v>1715942</v>
      </c>
      <c r="BY68" s="3">
        <v>1715942</v>
      </c>
      <c r="BZ68" s="3">
        <v>1715942</v>
      </c>
      <c r="CA68" s="3">
        <v>1715942</v>
      </c>
      <c r="CB68" s="3">
        <v>1715942</v>
      </c>
      <c r="CC68" s="3">
        <v>1715942</v>
      </c>
    </row>
    <row r="69" spans="65:81" ht="19.5" customHeight="1"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</row>
    <row r="70" spans="65:81" ht="19.5" customHeight="1"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</row>
    <row r="71" spans="65:81" ht="19.5" customHeight="1"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</row>
    <row r="72" spans="65:81" ht="19.5" customHeight="1"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</row>
    <row r="73" spans="65:81" ht="19.5" customHeight="1"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</row>
    <row r="74" spans="65:81" ht="19.5" customHeight="1"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</row>
    <row r="75" spans="65:81" ht="19.5" customHeight="1"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</row>
    <row r="76" spans="65:81" ht="19.5" customHeight="1"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</row>
    <row r="77" spans="65:81" ht="19.5" customHeight="1">
      <c r="BM77" s="3">
        <v>10827</v>
      </c>
      <c r="BN77" s="3">
        <v>10827</v>
      </c>
      <c r="BO77" s="3">
        <v>10827</v>
      </c>
      <c r="BP77" s="3">
        <v>10827</v>
      </c>
      <c r="BQ77" s="3">
        <v>10827</v>
      </c>
      <c r="BR77" s="3">
        <v>10827</v>
      </c>
      <c r="BS77" s="3">
        <v>10827</v>
      </c>
      <c r="BT77" s="3">
        <v>10827</v>
      </c>
      <c r="BU77" s="3">
        <v>10827</v>
      </c>
      <c r="BV77" s="3">
        <v>10827</v>
      </c>
      <c r="BW77" s="3">
        <v>10827</v>
      </c>
      <c r="BX77" s="3">
        <v>10827</v>
      </c>
      <c r="BY77" s="3">
        <v>10827</v>
      </c>
      <c r="BZ77" s="3">
        <v>10827</v>
      </c>
      <c r="CA77" s="3">
        <v>10827</v>
      </c>
      <c r="CB77" s="3">
        <v>10827</v>
      </c>
      <c r="CC77" s="3">
        <v>10827</v>
      </c>
    </row>
    <row r="78" spans="65:81" ht="19.5" customHeight="1">
      <c r="BM78" s="3">
        <v>877</v>
      </c>
      <c r="BN78" s="3">
        <v>877</v>
      </c>
      <c r="BO78" s="3">
        <v>877</v>
      </c>
      <c r="BP78" s="3">
        <v>877</v>
      </c>
      <c r="BQ78" s="3">
        <v>877</v>
      </c>
      <c r="BR78" s="3">
        <v>877</v>
      </c>
      <c r="BS78" s="3">
        <v>877</v>
      </c>
      <c r="BT78" s="3">
        <v>877</v>
      </c>
      <c r="BU78" s="3">
        <v>877</v>
      </c>
      <c r="BV78" s="3">
        <v>877</v>
      </c>
      <c r="BW78" s="3">
        <v>877</v>
      </c>
      <c r="BX78" s="3">
        <v>877</v>
      </c>
      <c r="BY78" s="3">
        <v>877</v>
      </c>
      <c r="BZ78" s="3">
        <v>877</v>
      </c>
      <c r="CA78" s="3">
        <v>877</v>
      </c>
      <c r="CB78" s="3">
        <v>877</v>
      </c>
      <c r="CC78" s="3">
        <v>877</v>
      </c>
    </row>
    <row r="79" spans="65:81" ht="19.5" customHeight="1">
      <c r="BM79" s="3">
        <v>3301</v>
      </c>
      <c r="BN79" s="3">
        <v>3301</v>
      </c>
      <c r="BO79" s="3">
        <v>3301</v>
      </c>
      <c r="BP79" s="3">
        <v>3301</v>
      </c>
      <c r="BQ79" s="3">
        <v>3301</v>
      </c>
      <c r="BR79" s="3">
        <v>3301</v>
      </c>
      <c r="BS79" s="3">
        <v>3301</v>
      </c>
      <c r="BT79" s="3">
        <v>3301</v>
      </c>
      <c r="BU79" s="3">
        <v>3301</v>
      </c>
      <c r="BV79" s="3">
        <v>3301</v>
      </c>
      <c r="BW79" s="3">
        <v>3301</v>
      </c>
      <c r="BX79" s="3">
        <v>3301</v>
      </c>
      <c r="BY79" s="3">
        <v>3301</v>
      </c>
      <c r="BZ79" s="3">
        <v>3301</v>
      </c>
      <c r="CA79" s="3">
        <v>3301</v>
      </c>
      <c r="CB79" s="3">
        <v>3301</v>
      </c>
      <c r="CC79" s="3">
        <v>3301</v>
      </c>
    </row>
    <row r="80" spans="65:81" ht="19.5" customHeight="1">
      <c r="BM80" s="3">
        <v>8250</v>
      </c>
      <c r="BN80" s="3">
        <v>8250</v>
      </c>
      <c r="BO80" s="3">
        <v>8250</v>
      </c>
      <c r="BP80" s="3">
        <v>8250</v>
      </c>
      <c r="BQ80" s="3">
        <v>8250</v>
      </c>
      <c r="BR80" s="3">
        <v>8250</v>
      </c>
      <c r="BS80" s="3">
        <v>8250</v>
      </c>
      <c r="BT80" s="3">
        <v>8250</v>
      </c>
      <c r="BU80" s="3">
        <v>8250</v>
      </c>
      <c r="BV80" s="3">
        <v>8250</v>
      </c>
      <c r="BW80" s="3">
        <v>8250</v>
      </c>
      <c r="BX80" s="3">
        <v>8250</v>
      </c>
      <c r="BY80" s="3">
        <v>8250</v>
      </c>
      <c r="BZ80" s="3">
        <v>8250</v>
      </c>
      <c r="CA80" s="3">
        <v>8250</v>
      </c>
      <c r="CB80" s="3">
        <v>8250</v>
      </c>
      <c r="CC80" s="3">
        <v>8250</v>
      </c>
    </row>
    <row r="81" spans="65:81" ht="19.5" customHeight="1">
      <c r="BM81" s="3">
        <v>1661</v>
      </c>
      <c r="BN81" s="3">
        <v>1661</v>
      </c>
      <c r="BO81" s="3">
        <v>1661</v>
      </c>
      <c r="BP81" s="3">
        <v>1661</v>
      </c>
      <c r="BQ81" s="3">
        <v>1661</v>
      </c>
      <c r="BR81" s="3">
        <v>1661</v>
      </c>
      <c r="BS81" s="3">
        <v>1661</v>
      </c>
      <c r="BT81" s="3">
        <v>1661</v>
      </c>
      <c r="BU81" s="3">
        <v>1661</v>
      </c>
      <c r="BV81" s="3">
        <v>1661</v>
      </c>
      <c r="BW81" s="3">
        <v>1661</v>
      </c>
      <c r="BX81" s="3">
        <v>1661</v>
      </c>
      <c r="BY81" s="3">
        <v>1661</v>
      </c>
      <c r="BZ81" s="3">
        <v>1661</v>
      </c>
      <c r="CA81" s="3">
        <v>1661</v>
      </c>
      <c r="CB81" s="3">
        <v>1661</v>
      </c>
      <c r="CC81" s="3">
        <v>1661</v>
      </c>
    </row>
    <row r="82" spans="65:81" ht="19.5" customHeight="1">
      <c r="BM82" s="3">
        <v>416</v>
      </c>
      <c r="BN82" s="3">
        <v>416</v>
      </c>
      <c r="BO82" s="3">
        <v>416</v>
      </c>
      <c r="BP82" s="3">
        <v>416</v>
      </c>
      <c r="BQ82" s="3">
        <v>416</v>
      </c>
      <c r="BR82" s="3">
        <v>416</v>
      </c>
      <c r="BS82" s="3">
        <v>416</v>
      </c>
      <c r="BT82" s="3">
        <v>416</v>
      </c>
      <c r="BU82" s="3">
        <v>416</v>
      </c>
      <c r="BV82" s="3">
        <v>416</v>
      </c>
      <c r="BW82" s="3">
        <v>416</v>
      </c>
      <c r="BX82" s="3">
        <v>416</v>
      </c>
      <c r="BY82" s="3">
        <v>416</v>
      </c>
      <c r="BZ82" s="3">
        <v>416</v>
      </c>
      <c r="CA82" s="3">
        <v>416</v>
      </c>
      <c r="CB82" s="3">
        <v>416</v>
      </c>
      <c r="CC82" s="3">
        <v>416</v>
      </c>
    </row>
    <row r="83" spans="65:81" ht="19.5" customHeight="1">
      <c r="BM83" s="3">
        <v>182</v>
      </c>
      <c r="BN83" s="3">
        <v>182</v>
      </c>
      <c r="BO83" s="3">
        <v>182</v>
      </c>
      <c r="BP83" s="3">
        <v>182</v>
      </c>
      <c r="BQ83" s="3">
        <v>182</v>
      </c>
      <c r="BR83" s="3">
        <v>182</v>
      </c>
      <c r="BS83" s="3">
        <v>182</v>
      </c>
      <c r="BT83" s="3">
        <v>182</v>
      </c>
      <c r="BU83" s="3">
        <v>182</v>
      </c>
      <c r="BV83" s="3">
        <v>182</v>
      </c>
      <c r="BW83" s="3">
        <v>182</v>
      </c>
      <c r="BX83" s="3">
        <v>182</v>
      </c>
      <c r="BY83" s="3">
        <v>182</v>
      </c>
      <c r="BZ83" s="3">
        <v>182</v>
      </c>
      <c r="CA83" s="3">
        <v>182</v>
      </c>
      <c r="CB83" s="3">
        <v>182</v>
      </c>
      <c r="CC83" s="3">
        <v>182</v>
      </c>
    </row>
    <row r="84" spans="65:81" ht="19.5" customHeight="1">
      <c r="BM84" s="3">
        <v>25514</v>
      </c>
      <c r="BN84" s="3">
        <v>25514</v>
      </c>
      <c r="BO84" s="3">
        <v>25514</v>
      </c>
      <c r="BP84" s="3">
        <v>25514</v>
      </c>
      <c r="BQ84" s="3">
        <v>25514</v>
      </c>
      <c r="BR84" s="3">
        <v>25514</v>
      </c>
      <c r="BS84" s="3">
        <v>25514</v>
      </c>
      <c r="BT84" s="3">
        <v>25514</v>
      </c>
      <c r="BU84" s="3">
        <v>25514</v>
      </c>
      <c r="BV84" s="3">
        <v>25514</v>
      </c>
      <c r="BW84" s="3">
        <v>25514</v>
      </c>
      <c r="BX84" s="3">
        <v>25514</v>
      </c>
      <c r="BY84" s="3">
        <v>25514</v>
      </c>
      <c r="BZ84" s="3">
        <v>25514</v>
      </c>
      <c r="CA84" s="3">
        <v>25514</v>
      </c>
      <c r="CB84" s="3">
        <v>25514</v>
      </c>
      <c r="CC84" s="3">
        <v>25514</v>
      </c>
    </row>
    <row r="85" spans="65:81" ht="19.5" customHeight="1">
      <c r="BM85" s="3">
        <v>32896</v>
      </c>
      <c r="BN85" s="3">
        <v>32896</v>
      </c>
      <c r="BO85" s="3">
        <v>32896</v>
      </c>
      <c r="BP85" s="3">
        <v>32896</v>
      </c>
      <c r="BQ85" s="3">
        <v>32896</v>
      </c>
      <c r="BR85" s="3">
        <v>32896</v>
      </c>
      <c r="BS85" s="3">
        <v>32896</v>
      </c>
      <c r="BT85" s="3">
        <v>32896</v>
      </c>
      <c r="BU85" s="3">
        <v>32896</v>
      </c>
      <c r="BV85" s="3">
        <v>32896</v>
      </c>
      <c r="BW85" s="3">
        <v>32896</v>
      </c>
      <c r="BX85" s="3">
        <v>32896</v>
      </c>
      <c r="BY85" s="3">
        <v>32896</v>
      </c>
      <c r="BZ85" s="3">
        <v>32896</v>
      </c>
      <c r="CA85" s="3">
        <v>32896</v>
      </c>
      <c r="CB85" s="3">
        <v>32896</v>
      </c>
      <c r="CC85" s="3">
        <v>32896</v>
      </c>
    </row>
    <row r="86" spans="65:81" ht="19.5" customHeight="1">
      <c r="BM86" s="3">
        <v>1640</v>
      </c>
      <c r="BN86" s="3">
        <v>1640</v>
      </c>
      <c r="BO86" s="3">
        <v>1640</v>
      </c>
      <c r="BP86" s="3">
        <v>1640</v>
      </c>
      <c r="BQ86" s="3">
        <v>1640</v>
      </c>
      <c r="BR86" s="3">
        <v>1640</v>
      </c>
      <c r="BS86" s="3">
        <v>1640</v>
      </c>
      <c r="BT86" s="3">
        <v>1640</v>
      </c>
      <c r="BU86" s="3">
        <v>1640</v>
      </c>
      <c r="BV86" s="3">
        <v>1640</v>
      </c>
      <c r="BW86" s="3">
        <v>1640</v>
      </c>
      <c r="BX86" s="3">
        <v>1640</v>
      </c>
      <c r="BY86" s="3">
        <v>1640</v>
      </c>
      <c r="BZ86" s="3">
        <v>1640</v>
      </c>
      <c r="CA86" s="3">
        <v>1640</v>
      </c>
      <c r="CB86" s="3">
        <v>1640</v>
      </c>
      <c r="CC86" s="3">
        <v>1640</v>
      </c>
    </row>
    <row r="87" spans="65:81" ht="19.5" customHeight="1">
      <c r="BM87" s="3">
        <v>2340</v>
      </c>
      <c r="BN87" s="3">
        <v>2340</v>
      </c>
      <c r="BO87" s="3">
        <v>2340</v>
      </c>
      <c r="BP87" s="3">
        <v>2340</v>
      </c>
      <c r="BQ87" s="3">
        <v>2340</v>
      </c>
      <c r="BR87" s="3">
        <v>2340</v>
      </c>
      <c r="BS87" s="3">
        <v>2340</v>
      </c>
      <c r="BT87" s="3">
        <v>2340</v>
      </c>
      <c r="BU87" s="3">
        <v>2340</v>
      </c>
      <c r="BV87" s="3">
        <v>2340</v>
      </c>
      <c r="BW87" s="3">
        <v>2340</v>
      </c>
      <c r="BX87" s="3">
        <v>2340</v>
      </c>
      <c r="BY87" s="3">
        <v>2340</v>
      </c>
      <c r="BZ87" s="3">
        <v>2340</v>
      </c>
      <c r="CA87" s="3">
        <v>2340</v>
      </c>
      <c r="CB87" s="3">
        <v>2340</v>
      </c>
      <c r="CC87" s="3">
        <v>2340</v>
      </c>
    </row>
    <row r="88" spans="65:81" ht="19.5" customHeight="1">
      <c r="BM88" s="3">
        <v>1381</v>
      </c>
      <c r="BN88" s="3">
        <v>1381</v>
      </c>
      <c r="BO88" s="3">
        <v>1381</v>
      </c>
      <c r="BP88" s="3">
        <v>1381</v>
      </c>
      <c r="BQ88" s="3">
        <v>1381</v>
      </c>
      <c r="BR88" s="3">
        <v>1381</v>
      </c>
      <c r="BS88" s="3">
        <v>1381</v>
      </c>
      <c r="BT88" s="3">
        <v>1381</v>
      </c>
      <c r="BU88" s="3">
        <v>1381</v>
      </c>
      <c r="BV88" s="3">
        <v>1381</v>
      </c>
      <c r="BW88" s="3">
        <v>1381</v>
      </c>
      <c r="BX88" s="3">
        <v>1381</v>
      </c>
      <c r="BY88" s="3">
        <v>1381</v>
      </c>
      <c r="BZ88" s="3">
        <v>1381</v>
      </c>
      <c r="CA88" s="3">
        <v>1381</v>
      </c>
      <c r="CB88" s="3">
        <v>1381</v>
      </c>
      <c r="CC88" s="3">
        <v>1381</v>
      </c>
    </row>
    <row r="89" spans="65:81" ht="19.5" customHeight="1">
      <c r="BM89" s="3">
        <v>349</v>
      </c>
      <c r="BN89" s="3">
        <v>349</v>
      </c>
      <c r="BO89" s="3">
        <v>349</v>
      </c>
      <c r="BP89" s="3">
        <v>349</v>
      </c>
      <c r="BQ89" s="3">
        <v>349</v>
      </c>
      <c r="BR89" s="3">
        <v>349</v>
      </c>
      <c r="BS89" s="3">
        <v>349</v>
      </c>
      <c r="BT89" s="3">
        <v>349</v>
      </c>
      <c r="BU89" s="3">
        <v>349</v>
      </c>
      <c r="BV89" s="3">
        <v>349</v>
      </c>
      <c r="BW89" s="3">
        <v>349</v>
      </c>
      <c r="BX89" s="3">
        <v>349</v>
      </c>
      <c r="BY89" s="3">
        <v>349</v>
      </c>
      <c r="BZ89" s="3">
        <v>349</v>
      </c>
      <c r="CA89" s="3">
        <v>349</v>
      </c>
      <c r="CB89" s="3">
        <v>349</v>
      </c>
      <c r="CC89" s="3">
        <v>349</v>
      </c>
    </row>
    <row r="90" spans="65:81" ht="19.5" customHeight="1">
      <c r="BM90" s="3">
        <v>260</v>
      </c>
      <c r="BN90" s="3">
        <v>260</v>
      </c>
      <c r="BO90" s="3">
        <v>260</v>
      </c>
      <c r="BP90" s="3">
        <v>260</v>
      </c>
      <c r="BQ90" s="3">
        <v>260</v>
      </c>
      <c r="BR90" s="3">
        <v>260</v>
      </c>
      <c r="BS90" s="3">
        <v>260</v>
      </c>
      <c r="BT90" s="3">
        <v>260</v>
      </c>
      <c r="BU90" s="3">
        <v>260</v>
      </c>
      <c r="BV90" s="3">
        <v>260</v>
      </c>
      <c r="BW90" s="3">
        <v>260</v>
      </c>
      <c r="BX90" s="3">
        <v>260</v>
      </c>
      <c r="BY90" s="3">
        <v>260</v>
      </c>
      <c r="BZ90" s="3">
        <v>260</v>
      </c>
      <c r="CA90" s="3">
        <v>260</v>
      </c>
      <c r="CB90" s="3">
        <v>260</v>
      </c>
      <c r="CC90" s="3">
        <v>260</v>
      </c>
    </row>
    <row r="91" spans="65:81" ht="19.5" customHeight="1">
      <c r="BM91" s="3">
        <v>138</v>
      </c>
      <c r="BN91" s="3">
        <v>138</v>
      </c>
      <c r="BO91" s="3">
        <v>138</v>
      </c>
      <c r="BP91" s="3">
        <v>138</v>
      </c>
      <c r="BQ91" s="3">
        <v>138</v>
      </c>
      <c r="BR91" s="3">
        <v>138</v>
      </c>
      <c r="BS91" s="3">
        <v>138</v>
      </c>
      <c r="BT91" s="3">
        <v>138</v>
      </c>
      <c r="BU91" s="3">
        <v>138</v>
      </c>
      <c r="BV91" s="3">
        <v>138</v>
      </c>
      <c r="BW91" s="3">
        <v>138</v>
      </c>
      <c r="BX91" s="3">
        <v>138</v>
      </c>
      <c r="BY91" s="3">
        <v>138</v>
      </c>
      <c r="BZ91" s="3">
        <v>138</v>
      </c>
      <c r="CA91" s="3">
        <v>138</v>
      </c>
      <c r="CB91" s="3">
        <v>138</v>
      </c>
      <c r="CC91" s="3">
        <v>138</v>
      </c>
    </row>
    <row r="92" spans="65:81" ht="19.5" customHeight="1">
      <c r="BM92" s="3">
        <v>39004</v>
      </c>
      <c r="BN92" s="3">
        <v>39004</v>
      </c>
      <c r="BO92" s="3">
        <v>39004</v>
      </c>
      <c r="BP92" s="3">
        <v>39004</v>
      </c>
      <c r="BQ92" s="3">
        <v>39004</v>
      </c>
      <c r="BR92" s="3">
        <v>39004</v>
      </c>
      <c r="BS92" s="3">
        <v>39004</v>
      </c>
      <c r="BT92" s="3">
        <v>39004</v>
      </c>
      <c r="BU92" s="3">
        <v>39004</v>
      </c>
      <c r="BV92" s="3">
        <v>39004</v>
      </c>
      <c r="BW92" s="3">
        <v>39004</v>
      </c>
      <c r="BX92" s="3">
        <v>39004</v>
      </c>
      <c r="BY92" s="3">
        <v>39004</v>
      </c>
      <c r="BZ92" s="3">
        <v>39004</v>
      </c>
      <c r="CA92" s="3">
        <v>39004</v>
      </c>
      <c r="CB92" s="3">
        <v>39004</v>
      </c>
      <c r="CC92" s="3">
        <v>39004</v>
      </c>
    </row>
    <row r="93" spans="65:81" ht="19.5" customHeight="1">
      <c r="BM93" s="3">
        <v>64518</v>
      </c>
      <c r="BN93" s="3">
        <v>64518</v>
      </c>
      <c r="BO93" s="3">
        <v>64518</v>
      </c>
      <c r="BP93" s="3">
        <v>64518</v>
      </c>
      <c r="BQ93" s="3">
        <v>64518</v>
      </c>
      <c r="BR93" s="3">
        <v>64518</v>
      </c>
      <c r="BS93" s="3">
        <v>64518</v>
      </c>
      <c r="BT93" s="3">
        <v>64518</v>
      </c>
      <c r="BU93" s="3">
        <v>64518</v>
      </c>
      <c r="BV93" s="3">
        <v>64518</v>
      </c>
      <c r="BW93" s="3">
        <v>64518</v>
      </c>
      <c r="BX93" s="3">
        <v>64518</v>
      </c>
      <c r="BY93" s="3">
        <v>64518</v>
      </c>
      <c r="BZ93" s="3">
        <v>64518</v>
      </c>
      <c r="CA93" s="3">
        <v>64518</v>
      </c>
      <c r="CB93" s="3">
        <v>64518</v>
      </c>
      <c r="CC93" s="3">
        <v>64518</v>
      </c>
    </row>
    <row r="94" spans="65:81" ht="19.5" customHeight="1"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</row>
    <row r="95" spans="65:81" ht="19.5" customHeight="1">
      <c r="BM95" s="3">
        <v>1</v>
      </c>
      <c r="BN95" s="3">
        <v>1</v>
      </c>
      <c r="BO95" s="3">
        <v>1</v>
      </c>
      <c r="BP95" s="3">
        <v>1</v>
      </c>
      <c r="BQ95" s="3">
        <v>1</v>
      </c>
      <c r="BR95" s="3">
        <v>1</v>
      </c>
      <c r="BS95" s="3">
        <v>1</v>
      </c>
      <c r="BT95" s="3">
        <v>1</v>
      </c>
      <c r="BU95" s="3">
        <v>1</v>
      </c>
      <c r="BV95" s="3">
        <v>1</v>
      </c>
      <c r="BW95" s="3">
        <v>1</v>
      </c>
      <c r="BX95" s="3">
        <v>1</v>
      </c>
      <c r="BY95" s="3">
        <v>1</v>
      </c>
      <c r="BZ95" s="3">
        <v>1</v>
      </c>
      <c r="CA95" s="3">
        <v>1</v>
      </c>
      <c r="CB95" s="3">
        <v>1</v>
      </c>
      <c r="CC95" s="3">
        <v>1</v>
      </c>
    </row>
    <row r="96" spans="65:81" ht="19.5" customHeight="1">
      <c r="BM96" s="3">
        <v>1</v>
      </c>
      <c r="BN96" s="3">
        <v>1</v>
      </c>
      <c r="BO96" s="3">
        <v>1</v>
      </c>
      <c r="BP96" s="3">
        <v>1</v>
      </c>
      <c r="BQ96" s="3">
        <v>1</v>
      </c>
      <c r="BR96" s="3">
        <v>1</v>
      </c>
      <c r="BS96" s="3">
        <v>1</v>
      </c>
      <c r="BT96" s="3">
        <v>1</v>
      </c>
      <c r="BU96" s="3">
        <v>1</v>
      </c>
      <c r="BV96" s="3">
        <v>1</v>
      </c>
      <c r="BW96" s="3">
        <v>1</v>
      </c>
      <c r="BX96" s="3">
        <v>1</v>
      </c>
      <c r="BY96" s="3">
        <v>1</v>
      </c>
      <c r="BZ96" s="3">
        <v>1</v>
      </c>
      <c r="CA96" s="3">
        <v>1</v>
      </c>
      <c r="CB96" s="3">
        <v>1</v>
      </c>
      <c r="CC96" s="3">
        <v>1</v>
      </c>
    </row>
    <row r="97" spans="65:81" ht="19.5" customHeight="1">
      <c r="BM97" s="3">
        <v>52131</v>
      </c>
      <c r="BN97" s="3">
        <v>52131</v>
      </c>
      <c r="BO97" s="3">
        <v>52131</v>
      </c>
      <c r="BP97" s="3">
        <v>52131</v>
      </c>
      <c r="BQ97" s="3">
        <v>52131</v>
      </c>
      <c r="BR97" s="3">
        <v>52131</v>
      </c>
      <c r="BS97" s="3">
        <v>52131</v>
      </c>
      <c r="BT97" s="3">
        <v>52131</v>
      </c>
      <c r="BU97" s="3">
        <v>52131</v>
      </c>
      <c r="BV97" s="3">
        <v>52131</v>
      </c>
      <c r="BW97" s="3">
        <v>52131</v>
      </c>
      <c r="BX97" s="3">
        <v>52131</v>
      </c>
      <c r="BY97" s="3">
        <v>52131</v>
      </c>
      <c r="BZ97" s="3">
        <v>52131</v>
      </c>
      <c r="CA97" s="3">
        <v>52131</v>
      </c>
      <c r="CB97" s="3">
        <v>52131</v>
      </c>
      <c r="CC97" s="3">
        <v>52131</v>
      </c>
    </row>
    <row r="98" spans="65:81" ht="19.5" customHeight="1">
      <c r="BM98" s="3">
        <v>205293</v>
      </c>
      <c r="BN98" s="3">
        <v>205293</v>
      </c>
      <c r="BO98" s="3">
        <v>205293</v>
      </c>
      <c r="BP98" s="3">
        <v>205293</v>
      </c>
      <c r="BQ98" s="3">
        <v>205293</v>
      </c>
      <c r="BR98" s="3">
        <v>205293</v>
      </c>
      <c r="BS98" s="3">
        <v>205293</v>
      </c>
      <c r="BT98" s="3">
        <v>205293</v>
      </c>
      <c r="BU98" s="3">
        <v>205293</v>
      </c>
      <c r="BV98" s="3">
        <v>205293</v>
      </c>
      <c r="BW98" s="3">
        <v>205293</v>
      </c>
      <c r="BX98" s="3">
        <v>205293</v>
      </c>
      <c r="BY98" s="3">
        <v>205293</v>
      </c>
      <c r="BZ98" s="3">
        <v>205293</v>
      </c>
      <c r="CA98" s="3">
        <v>205293</v>
      </c>
      <c r="CB98" s="3">
        <v>205293</v>
      </c>
      <c r="CC98" s="3">
        <v>205293</v>
      </c>
    </row>
    <row r="99" spans="65:81" ht="19.5" customHeight="1">
      <c r="BM99" s="3">
        <v>257424</v>
      </c>
      <c r="BN99" s="3">
        <v>257424</v>
      </c>
      <c r="BO99" s="3">
        <v>257424</v>
      </c>
      <c r="BP99" s="3">
        <v>257424</v>
      </c>
      <c r="BQ99" s="3">
        <v>257424</v>
      </c>
      <c r="BR99" s="3">
        <v>257424</v>
      </c>
      <c r="BS99" s="3">
        <v>257424</v>
      </c>
      <c r="BT99" s="3">
        <v>257424</v>
      </c>
      <c r="BU99" s="3">
        <v>257424</v>
      </c>
      <c r="BV99" s="3">
        <v>257424</v>
      </c>
      <c r="BW99" s="3">
        <v>257424</v>
      </c>
      <c r="BX99" s="3">
        <v>257424</v>
      </c>
      <c r="BY99" s="3">
        <v>257424</v>
      </c>
      <c r="BZ99" s="3">
        <v>257424</v>
      </c>
      <c r="CA99" s="3">
        <v>257424</v>
      </c>
      <c r="CB99" s="3">
        <v>257424</v>
      </c>
      <c r="CC99" s="3">
        <v>257424</v>
      </c>
    </row>
    <row r="100" spans="65:81" ht="19.5" customHeight="1">
      <c r="BM100" s="3">
        <v>2416672</v>
      </c>
      <c r="BN100" s="3">
        <v>2416672</v>
      </c>
      <c r="BO100" s="3">
        <v>2416672</v>
      </c>
      <c r="BP100" s="3">
        <v>2416672</v>
      </c>
      <c r="BQ100" s="3">
        <v>2416672</v>
      </c>
      <c r="BR100" s="3">
        <v>2416672</v>
      </c>
      <c r="BS100" s="3">
        <v>2416672</v>
      </c>
      <c r="BT100" s="3">
        <v>2416672</v>
      </c>
      <c r="BU100" s="3">
        <v>2416672</v>
      </c>
      <c r="BV100" s="3">
        <v>2416672</v>
      </c>
      <c r="BW100" s="3">
        <v>2416672</v>
      </c>
      <c r="BX100" s="3">
        <v>2416672</v>
      </c>
      <c r="BY100" s="3">
        <v>2416672</v>
      </c>
      <c r="BZ100" s="3">
        <v>2416672</v>
      </c>
      <c r="CA100" s="3">
        <v>2416672</v>
      </c>
      <c r="CB100" s="3">
        <v>2416672</v>
      </c>
      <c r="CC100" s="3">
        <v>2416672</v>
      </c>
    </row>
  </sheetData>
  <sheetProtection selectLockedCells="1"/>
  <mergeCells count="277">
    <mergeCell ref="GC4:GQ5"/>
    <mergeCell ref="AE6:AU6"/>
    <mergeCell ref="AV6:BL6"/>
    <mergeCell ref="BM6:CC6"/>
    <mergeCell ref="CD6:CT6"/>
    <mergeCell ref="CU6:DK6"/>
    <mergeCell ref="A4:AD6"/>
    <mergeCell ref="AF4:AT5"/>
    <mergeCell ref="AW4:BK5"/>
    <mergeCell ref="BN4:CB5"/>
    <mergeCell ref="CE4:CS5"/>
    <mergeCell ref="CV4:DJ5"/>
    <mergeCell ref="K7:AC7"/>
    <mergeCell ref="AE7:AU7"/>
    <mergeCell ref="AV7:BL7"/>
    <mergeCell ref="BM7:CC7"/>
    <mergeCell ref="CD7:CT7"/>
    <mergeCell ref="DM4:EA5"/>
    <mergeCell ref="ED4:ER5"/>
    <mergeCell ref="EU4:FI5"/>
    <mergeCell ref="FL4:FZ5"/>
    <mergeCell ref="CU7:DK7"/>
    <mergeCell ref="DL7:EB7"/>
    <mergeCell ref="EC7:ES7"/>
    <mergeCell ref="ET7:FJ7"/>
    <mergeCell ref="FK7:GA7"/>
    <mergeCell ref="GB7:GR7"/>
    <mergeCell ref="DL6:EB6"/>
    <mergeCell ref="EC6:ES6"/>
    <mergeCell ref="ET6:FJ6"/>
    <mergeCell ref="FK6:GA6"/>
    <mergeCell ref="GB6:GR6"/>
    <mergeCell ref="DL8:EB8"/>
    <mergeCell ref="EC8:ES8"/>
    <mergeCell ref="ET8:FJ8"/>
    <mergeCell ref="FK8:GA8"/>
    <mergeCell ref="GB8:GR8"/>
    <mergeCell ref="E9:I15"/>
    <mergeCell ref="K9:AC9"/>
    <mergeCell ref="AE9:AU9"/>
    <mergeCell ref="AV9:BL9"/>
    <mergeCell ref="BM9:CC9"/>
    <mergeCell ref="K8:AC8"/>
    <mergeCell ref="AE8:AU8"/>
    <mergeCell ref="AV8:BL8"/>
    <mergeCell ref="BM8:CC8"/>
    <mergeCell ref="K11:AC11"/>
    <mergeCell ref="AE11:AU11"/>
    <mergeCell ref="AV11:BL11"/>
    <mergeCell ref="BM11:CC11"/>
    <mergeCell ref="BM15:CC15"/>
    <mergeCell ref="CD8:CT8"/>
    <mergeCell ref="CU8:DK8"/>
    <mergeCell ref="GB9:GR9"/>
    <mergeCell ref="K10:AC10"/>
    <mergeCell ref="AE10:AU10"/>
    <mergeCell ref="AV10:BL10"/>
    <mergeCell ref="BM10:CC10"/>
    <mergeCell ref="CD10:CT10"/>
    <mergeCell ref="CU10:DK10"/>
    <mergeCell ref="DL10:EB10"/>
    <mergeCell ref="EC10:ES10"/>
    <mergeCell ref="ET10:FJ10"/>
    <mergeCell ref="CD9:CT9"/>
    <mergeCell ref="CU9:DK9"/>
    <mergeCell ref="DL9:EB9"/>
    <mergeCell ref="EC9:ES9"/>
    <mergeCell ref="ET9:FJ9"/>
    <mergeCell ref="FK9:GA9"/>
    <mergeCell ref="FK10:GA10"/>
    <mergeCell ref="GB10:GR10"/>
    <mergeCell ref="CD11:CT11"/>
    <mergeCell ref="CU11:DK11"/>
    <mergeCell ref="DL11:EB11"/>
    <mergeCell ref="EC11:ES11"/>
    <mergeCell ref="K13:AC13"/>
    <mergeCell ref="AE13:AU13"/>
    <mergeCell ref="AV13:BL13"/>
    <mergeCell ref="BM13:CC13"/>
    <mergeCell ref="CD13:CT13"/>
    <mergeCell ref="ET11:FJ11"/>
    <mergeCell ref="FK11:GA11"/>
    <mergeCell ref="GB11:GR11"/>
    <mergeCell ref="A12:D24"/>
    <mergeCell ref="K12:AC12"/>
    <mergeCell ref="AE12:AU12"/>
    <mergeCell ref="AV12:BL12"/>
    <mergeCell ref="BM12:CC12"/>
    <mergeCell ref="CD12:CT12"/>
    <mergeCell ref="CU12:DK12"/>
    <mergeCell ref="CU13:DK13"/>
    <mergeCell ref="DL13:EB13"/>
    <mergeCell ref="EC13:ES13"/>
    <mergeCell ref="ET13:FJ13"/>
    <mergeCell ref="FK13:GA13"/>
    <mergeCell ref="GB13:GR13"/>
    <mergeCell ref="DL12:EB12"/>
    <mergeCell ref="EC12:ES12"/>
    <mergeCell ref="ET12:FJ12"/>
    <mergeCell ref="FK12:GA12"/>
    <mergeCell ref="GB12:GR12"/>
    <mergeCell ref="K15:AC15"/>
    <mergeCell ref="AE15:AU15"/>
    <mergeCell ref="AV15:BL15"/>
    <mergeCell ref="CD15:CT15"/>
    <mergeCell ref="K14:AC14"/>
    <mergeCell ref="AE14:AU14"/>
    <mergeCell ref="AV14:BL14"/>
    <mergeCell ref="BM14:CC14"/>
    <mergeCell ref="CD14:CT14"/>
    <mergeCell ref="CU15:DK15"/>
    <mergeCell ref="DL15:EB15"/>
    <mergeCell ref="EC15:ES15"/>
    <mergeCell ref="ET15:FJ15"/>
    <mergeCell ref="FK15:GA15"/>
    <mergeCell ref="GB15:GR15"/>
    <mergeCell ref="DL14:EB14"/>
    <mergeCell ref="EC14:ES14"/>
    <mergeCell ref="ET14:FJ14"/>
    <mergeCell ref="FK14:GA14"/>
    <mergeCell ref="GB14:GR14"/>
    <mergeCell ref="CU14:DK14"/>
    <mergeCell ref="J17:AD17"/>
    <mergeCell ref="AE17:AU17"/>
    <mergeCell ref="AV17:BL17"/>
    <mergeCell ref="BM17:CC17"/>
    <mergeCell ref="CD17:CT17"/>
    <mergeCell ref="K16:AC16"/>
    <mergeCell ref="AE16:AU16"/>
    <mergeCell ref="AV16:BL16"/>
    <mergeCell ref="BM16:CC16"/>
    <mergeCell ref="CD16:CT16"/>
    <mergeCell ref="CU17:DK17"/>
    <mergeCell ref="DL17:EB17"/>
    <mergeCell ref="EC17:ES17"/>
    <mergeCell ref="ET17:FJ17"/>
    <mergeCell ref="FK17:GA17"/>
    <mergeCell ref="GB17:GR17"/>
    <mergeCell ref="DL16:EB16"/>
    <mergeCell ref="EC16:ES16"/>
    <mergeCell ref="ET16:FJ16"/>
    <mergeCell ref="FK16:GA16"/>
    <mergeCell ref="GB16:GR16"/>
    <mergeCell ref="CU16:DK16"/>
    <mergeCell ref="K19:AC19"/>
    <mergeCell ref="AE19:AU19"/>
    <mergeCell ref="AV19:BL19"/>
    <mergeCell ref="BM19:CC19"/>
    <mergeCell ref="CD19:CT19"/>
    <mergeCell ref="K18:AC18"/>
    <mergeCell ref="AE18:AU18"/>
    <mergeCell ref="AV18:BL18"/>
    <mergeCell ref="BM18:CC18"/>
    <mergeCell ref="CD18:CT18"/>
    <mergeCell ref="CU19:DK19"/>
    <mergeCell ref="DL19:EB19"/>
    <mergeCell ref="EC19:ES19"/>
    <mergeCell ref="ET19:FJ19"/>
    <mergeCell ref="FK19:GA19"/>
    <mergeCell ref="GB19:GR19"/>
    <mergeCell ref="DL18:EB18"/>
    <mergeCell ref="EC18:ES18"/>
    <mergeCell ref="ET18:FJ18"/>
    <mergeCell ref="FK18:GA18"/>
    <mergeCell ref="GB18:GR18"/>
    <mergeCell ref="CU18:DK18"/>
    <mergeCell ref="GB20:GR20"/>
    <mergeCell ref="E20:I26"/>
    <mergeCell ref="K20:AC20"/>
    <mergeCell ref="AE20:AU20"/>
    <mergeCell ref="AV20:BL20"/>
    <mergeCell ref="BM20:CC20"/>
    <mergeCell ref="CD20:CT20"/>
    <mergeCell ref="K21:AC21"/>
    <mergeCell ref="AE21:AU21"/>
    <mergeCell ref="AV21:BL21"/>
    <mergeCell ref="BM21:CC21"/>
    <mergeCell ref="GB21:GR21"/>
    <mergeCell ref="K22:AC22"/>
    <mergeCell ref="AE22:AU22"/>
    <mergeCell ref="AV22:BL22"/>
    <mergeCell ref="BM22:CC22"/>
    <mergeCell ref="CD22:CT22"/>
    <mergeCell ref="CU22:DK22"/>
    <mergeCell ref="DL22:EB22"/>
    <mergeCell ref="CD21:CT21"/>
    <mergeCell ref="CU21:DK21"/>
    <mergeCell ref="DL21:EB21"/>
    <mergeCell ref="EC21:ES21"/>
    <mergeCell ref="ET21:FJ21"/>
    <mergeCell ref="FK21:GA21"/>
    <mergeCell ref="FK22:GA22"/>
    <mergeCell ref="CU20:DK20"/>
    <mergeCell ref="DL20:EB20"/>
    <mergeCell ref="EC20:ES20"/>
    <mergeCell ref="ET20:FJ20"/>
    <mergeCell ref="FK20:GA20"/>
    <mergeCell ref="K26:AC26"/>
    <mergeCell ref="AE26:AU26"/>
    <mergeCell ref="AV26:BL26"/>
    <mergeCell ref="BM26:CC26"/>
    <mergeCell ref="CD26:CT26"/>
    <mergeCell ref="CU26:DK26"/>
    <mergeCell ref="DL26:EB26"/>
    <mergeCell ref="EC24:ES24"/>
    <mergeCell ref="ET24:FJ24"/>
    <mergeCell ref="FK24:GA24"/>
    <mergeCell ref="EC26:ES26"/>
    <mergeCell ref="ET26:FJ26"/>
    <mergeCell ref="FK26:GA26"/>
    <mergeCell ref="GB22:GR22"/>
    <mergeCell ref="K23:AC23"/>
    <mergeCell ref="AE23:AU23"/>
    <mergeCell ref="AV23:BL23"/>
    <mergeCell ref="BM23:CC23"/>
    <mergeCell ref="CD23:CT23"/>
    <mergeCell ref="CU23:DK23"/>
    <mergeCell ref="DL23:EB23"/>
    <mergeCell ref="EC23:ES23"/>
    <mergeCell ref="ET23:FJ23"/>
    <mergeCell ref="FK23:GA23"/>
    <mergeCell ref="GB23:GR23"/>
    <mergeCell ref="EC22:ES22"/>
    <mergeCell ref="ET22:FJ22"/>
    <mergeCell ref="GB24:GR24"/>
    <mergeCell ref="K25:AC25"/>
    <mergeCell ref="AE25:AU25"/>
    <mergeCell ref="AV25:BL25"/>
    <mergeCell ref="BM25:CC25"/>
    <mergeCell ref="CD25:CT25"/>
    <mergeCell ref="CU25:DK25"/>
    <mergeCell ref="K24:AC24"/>
    <mergeCell ref="AE24:AU24"/>
    <mergeCell ref="AV24:BL24"/>
    <mergeCell ref="BM24:CC24"/>
    <mergeCell ref="CD24:CT24"/>
    <mergeCell ref="CU24:DK24"/>
    <mergeCell ref="DL24:EB24"/>
    <mergeCell ref="E29:AD29"/>
    <mergeCell ref="AE29:AU29"/>
    <mergeCell ref="AV29:BL29"/>
    <mergeCell ref="BM29:CC29"/>
    <mergeCell ref="CD29:CT29"/>
    <mergeCell ref="CU29:DK29"/>
    <mergeCell ref="GB26:GR26"/>
    <mergeCell ref="DL25:EB25"/>
    <mergeCell ref="EC25:ES25"/>
    <mergeCell ref="ET25:FJ25"/>
    <mergeCell ref="FK25:GA25"/>
    <mergeCell ref="GB25:GR25"/>
    <mergeCell ref="J28:AD28"/>
    <mergeCell ref="AE28:AU28"/>
    <mergeCell ref="AV28:BL28"/>
    <mergeCell ref="BM28:CC28"/>
    <mergeCell ref="CD28:CT28"/>
    <mergeCell ref="K27:AC27"/>
    <mergeCell ref="AE27:AU27"/>
    <mergeCell ref="AV27:BL27"/>
    <mergeCell ref="BM27:CC27"/>
    <mergeCell ref="CD27:CT27"/>
    <mergeCell ref="CU28:DK28"/>
    <mergeCell ref="DL28:EB28"/>
    <mergeCell ref="ET27:FJ27"/>
    <mergeCell ref="FK27:GA27"/>
    <mergeCell ref="GB27:GR27"/>
    <mergeCell ref="CU27:DK27"/>
    <mergeCell ref="DL29:EB29"/>
    <mergeCell ref="EC29:ES29"/>
    <mergeCell ref="ET29:FJ29"/>
    <mergeCell ref="FK29:GA29"/>
    <mergeCell ref="GB29:GR29"/>
    <mergeCell ref="EC28:ES28"/>
    <mergeCell ref="ET28:FJ28"/>
    <mergeCell ref="FK28:GA28"/>
    <mergeCell ref="GB28:GR28"/>
    <mergeCell ref="DL27:EB27"/>
    <mergeCell ref="EC27:ES2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8" firstPageNumber="10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81">
    <pageSetUpPr fitToPage="1"/>
  </sheetPr>
  <dimension ref="A1:GR29"/>
  <sheetViews>
    <sheetView view="pageBreakPreview" zoomScaleNormal="40" zoomScaleSheetLayoutView="100" workbookViewId="0">
      <selection activeCell="CE14" sqref="CE14:CU14"/>
    </sheetView>
  </sheetViews>
  <sheetFormatPr defaultColWidth="0.6640625" defaultRowHeight="19.5" customHeight="1"/>
  <cols>
    <col min="1" max="171" width="0.6640625" style="3" customWidth="1"/>
    <col min="172" max="16384" width="0.6640625" style="3"/>
  </cols>
  <sheetData>
    <row r="1" spans="1:200" ht="19.5" customHeight="1">
      <c r="A1" s="102"/>
      <c r="B1" s="102"/>
      <c r="C1" s="102"/>
      <c r="D1" s="102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4"/>
      <c r="CQ1" s="34"/>
      <c r="CR1" s="34"/>
      <c r="CS1" s="34"/>
      <c r="CT1" s="34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" t="s">
        <v>40</v>
      </c>
      <c r="FX1" s="3" t="s">
        <v>40</v>
      </c>
      <c r="FY1" s="3" t="s">
        <v>40</v>
      </c>
      <c r="FZ1" s="3" t="s">
        <v>40</v>
      </c>
      <c r="GA1" s="3" t="s">
        <v>40</v>
      </c>
      <c r="GB1" s="3" t="s">
        <v>40</v>
      </c>
      <c r="GC1" s="3" t="s">
        <v>40</v>
      </c>
      <c r="GD1" s="3" t="s">
        <v>40</v>
      </c>
      <c r="GE1" s="3" t="s">
        <v>40</v>
      </c>
      <c r="GF1" s="3" t="s">
        <v>40</v>
      </c>
      <c r="GG1" s="3" t="s">
        <v>40</v>
      </c>
      <c r="GK1" s="3" t="s">
        <v>40</v>
      </c>
      <c r="GL1" s="3" t="s">
        <v>40</v>
      </c>
      <c r="GM1" s="3" t="s">
        <v>40</v>
      </c>
      <c r="GN1" s="3" t="s">
        <v>40</v>
      </c>
      <c r="GO1" s="3" t="s">
        <v>40</v>
      </c>
      <c r="GP1" s="3" t="s">
        <v>40</v>
      </c>
      <c r="GQ1" s="3" t="s">
        <v>40</v>
      </c>
      <c r="GR1" s="3" t="s">
        <v>40</v>
      </c>
    </row>
    <row r="2" spans="1:200" ht="19.5" customHeight="1">
      <c r="A2" s="102"/>
      <c r="B2" s="102"/>
      <c r="C2" s="102"/>
      <c r="D2" s="10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4"/>
      <c r="CQ2" s="34"/>
      <c r="CR2" s="34"/>
      <c r="CS2" s="34"/>
      <c r="CT2" s="34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</row>
    <row r="3" spans="1:200" ht="19.5" customHeight="1" thickBot="1">
      <c r="A3" s="1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</row>
    <row r="4" spans="1:200" ht="25.5" customHeight="1">
      <c r="A4" s="178" t="s">
        <v>12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  <c r="AE4" s="5"/>
      <c r="AF4" s="188" t="s">
        <v>142</v>
      </c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58"/>
      <c r="AV4" s="5"/>
      <c r="AW4" s="172" t="s">
        <v>143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24"/>
      <c r="BM4" s="5"/>
      <c r="BN4" s="172" t="s">
        <v>144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53"/>
      <c r="CD4" s="5"/>
      <c r="CE4" s="188" t="s">
        <v>145</v>
      </c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57"/>
      <c r="CU4" s="27"/>
      <c r="CV4" s="188" t="s">
        <v>147</v>
      </c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03"/>
      <c r="DL4" s="41"/>
      <c r="DM4" s="172" t="s">
        <v>148</v>
      </c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8"/>
      <c r="EC4" s="7"/>
      <c r="ED4" s="172" t="s">
        <v>150</v>
      </c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8"/>
      <c r="ET4" s="27"/>
      <c r="EU4" s="172" t="s">
        <v>151</v>
      </c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04"/>
      <c r="FK4" s="5"/>
      <c r="FL4" s="172" t="s">
        <v>156</v>
      </c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57"/>
      <c r="GB4" s="5"/>
      <c r="GC4" s="188" t="s">
        <v>152</v>
      </c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05"/>
    </row>
    <row r="5" spans="1:200" ht="25.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32"/>
      <c r="AV5" s="12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61"/>
      <c r="BM5" s="12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32"/>
      <c r="CD5" s="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59"/>
      <c r="CU5" s="12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06"/>
      <c r="DL5" s="44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59"/>
      <c r="EC5" s="12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59"/>
      <c r="ET5" s="60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59"/>
      <c r="FK5" s="60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59"/>
      <c r="GB5" s="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62"/>
    </row>
    <row r="6" spans="1:200" ht="14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90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9"/>
      <c r="AV6" s="190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9"/>
      <c r="BM6" s="190" t="s">
        <v>98</v>
      </c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90" t="s">
        <v>146</v>
      </c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9"/>
      <c r="CU6" s="190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9"/>
      <c r="DL6" s="190" t="s">
        <v>149</v>
      </c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9"/>
      <c r="EC6" s="190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9"/>
      <c r="ET6" s="190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9"/>
      <c r="FK6" s="190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9"/>
      <c r="GB6" s="218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20"/>
    </row>
    <row r="7" spans="1:200" ht="15.6" customHeight="1">
      <c r="A7" s="63"/>
      <c r="B7" s="64"/>
      <c r="C7" s="65"/>
      <c r="D7" s="66"/>
      <c r="E7" s="67"/>
      <c r="F7" s="68"/>
      <c r="G7" s="68"/>
      <c r="H7" s="68"/>
      <c r="I7" s="69"/>
      <c r="J7" s="70"/>
      <c r="K7" s="221" t="s">
        <v>99</v>
      </c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71"/>
      <c r="AE7" s="192">
        <v>347</v>
      </c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>
        <v>28</v>
      </c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>
        <v>7</v>
      </c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>
        <v>0</v>
      </c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>
        <v>0</v>
      </c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>
        <v>335</v>
      </c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>
        <v>294</v>
      </c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>
        <v>0</v>
      </c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>
        <v>0</v>
      </c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>
        <v>2311</v>
      </c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7"/>
    </row>
    <row r="8" spans="1:200" ht="15.6" customHeight="1">
      <c r="A8" s="72"/>
      <c r="B8" s="73"/>
      <c r="C8" s="73"/>
      <c r="D8" s="74"/>
      <c r="E8" s="75"/>
      <c r="F8" s="76"/>
      <c r="G8" s="76"/>
      <c r="H8" s="76"/>
      <c r="I8" s="77"/>
      <c r="J8" s="78"/>
      <c r="K8" s="158" t="s">
        <v>100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79"/>
      <c r="AE8" s="192">
        <v>6685</v>
      </c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>
        <v>0</v>
      </c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>
        <v>39</v>
      </c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>
        <v>34</v>
      </c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>
        <v>12</v>
      </c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>
        <v>6543</v>
      </c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>
        <v>0</v>
      </c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238">
        <v>0</v>
      </c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>
        <v>12</v>
      </c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>
        <v>52378</v>
      </c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7"/>
    </row>
    <row r="9" spans="1:200" ht="15.6" customHeight="1">
      <c r="A9" s="72"/>
      <c r="B9" s="73"/>
      <c r="C9" s="73"/>
      <c r="D9" s="74"/>
      <c r="E9" s="225" t="s">
        <v>8</v>
      </c>
      <c r="F9" s="226"/>
      <c r="G9" s="226"/>
      <c r="H9" s="226"/>
      <c r="I9" s="227"/>
      <c r="J9" s="78"/>
      <c r="K9" s="158" t="s">
        <v>101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79"/>
      <c r="AE9" s="192">
        <v>197268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>
        <v>9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v>16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>
        <v>51</v>
      </c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>
        <v>32</v>
      </c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>
        <v>194570</v>
      </c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>
        <v>0</v>
      </c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>
        <v>1</v>
      </c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>
        <v>197</v>
      </c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>
        <v>1885070</v>
      </c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7"/>
    </row>
    <row r="10" spans="1:200" ht="15.6" customHeight="1">
      <c r="A10" s="72"/>
      <c r="B10" s="73"/>
      <c r="C10" s="73"/>
      <c r="D10" s="74"/>
      <c r="E10" s="225"/>
      <c r="F10" s="226"/>
      <c r="G10" s="226"/>
      <c r="H10" s="226"/>
      <c r="I10" s="227"/>
      <c r="J10" s="78"/>
      <c r="K10" s="158" t="s">
        <v>102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79"/>
      <c r="AE10" s="191">
        <v>17286</v>
      </c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>
        <v>4</v>
      </c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v>0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>
        <v>7</v>
      </c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>
        <v>5</v>
      </c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>
        <v>17085</v>
      </c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>
        <v>0</v>
      </c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>
        <v>0</v>
      </c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>
        <v>0</v>
      </c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>
        <v>218113</v>
      </c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7"/>
    </row>
    <row r="11" spans="1:200" ht="15.6" customHeight="1">
      <c r="A11" s="72"/>
      <c r="B11" s="73"/>
      <c r="C11" s="73"/>
      <c r="D11" s="74"/>
      <c r="E11" s="225"/>
      <c r="F11" s="226"/>
      <c r="G11" s="226"/>
      <c r="H11" s="226"/>
      <c r="I11" s="227"/>
      <c r="J11" s="78"/>
      <c r="K11" s="158" t="s">
        <v>21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79"/>
      <c r="AE11" s="191">
        <v>9025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>
        <v>42</v>
      </c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v>3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>
        <v>6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>
        <v>4</v>
      </c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>
        <v>8877</v>
      </c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>
        <v>0</v>
      </c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>
        <v>0</v>
      </c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>
        <v>0</v>
      </c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>
        <v>148198</v>
      </c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7"/>
    </row>
    <row r="12" spans="1:200" ht="15.6" customHeight="1">
      <c r="A12" s="222" t="s">
        <v>3</v>
      </c>
      <c r="B12" s="223"/>
      <c r="C12" s="223"/>
      <c r="D12" s="224"/>
      <c r="E12" s="225"/>
      <c r="F12" s="226"/>
      <c r="G12" s="226"/>
      <c r="H12" s="226"/>
      <c r="I12" s="227"/>
      <c r="J12" s="78"/>
      <c r="K12" s="158" t="s">
        <v>22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79"/>
      <c r="AE12" s="192">
        <v>1705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>
        <v>0</v>
      </c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>
        <v>0</v>
      </c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>
        <v>0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>
        <v>0</v>
      </c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>
        <v>1690</v>
      </c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>
        <v>0</v>
      </c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>
        <v>0</v>
      </c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>
        <v>0</v>
      </c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>
        <v>27493</v>
      </c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7"/>
    </row>
    <row r="13" spans="1:200" ht="15.6" customHeight="1">
      <c r="A13" s="222"/>
      <c r="B13" s="223"/>
      <c r="C13" s="223"/>
      <c r="D13" s="224"/>
      <c r="E13" s="225"/>
      <c r="F13" s="226"/>
      <c r="G13" s="226"/>
      <c r="H13" s="226"/>
      <c r="I13" s="227"/>
      <c r="J13" s="78"/>
      <c r="K13" s="158" t="s">
        <v>23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79"/>
      <c r="AE13" s="191">
        <v>199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>
        <v>0</v>
      </c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>
        <v>0</v>
      </c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>
        <v>1</v>
      </c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>
        <v>1</v>
      </c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>
        <v>196</v>
      </c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>
        <v>0</v>
      </c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>
        <v>0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>
        <v>0</v>
      </c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>
        <v>4100</v>
      </c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7"/>
    </row>
    <row r="14" spans="1:200" ht="15.6" customHeight="1">
      <c r="A14" s="222"/>
      <c r="B14" s="223"/>
      <c r="C14" s="223"/>
      <c r="D14" s="224"/>
      <c r="E14" s="225"/>
      <c r="F14" s="226"/>
      <c r="G14" s="226"/>
      <c r="H14" s="226"/>
      <c r="I14" s="227"/>
      <c r="J14" s="78"/>
      <c r="K14" s="158" t="s">
        <v>24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79"/>
      <c r="AE14" s="191">
        <v>731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>
        <v>0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>
        <v>0</v>
      </c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>
        <v>1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>
        <v>1</v>
      </c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>
        <v>719</v>
      </c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>
        <v>0</v>
      </c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>
        <v>0</v>
      </c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>
        <v>0</v>
      </c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>
        <v>19919</v>
      </c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7"/>
    </row>
    <row r="15" spans="1:200" ht="15.6" customHeight="1">
      <c r="A15" s="222"/>
      <c r="B15" s="223"/>
      <c r="C15" s="223"/>
      <c r="D15" s="224"/>
      <c r="E15" s="225"/>
      <c r="F15" s="226"/>
      <c r="G15" s="226"/>
      <c r="H15" s="226"/>
      <c r="I15" s="227"/>
      <c r="J15" s="78"/>
      <c r="K15" s="158" t="s">
        <v>25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79"/>
      <c r="AE15" s="192">
        <v>1175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>
        <v>0</v>
      </c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>
        <v>0</v>
      </c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>
        <v>1</v>
      </c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>
        <v>0</v>
      </c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>
        <v>1157</v>
      </c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>
        <v>0</v>
      </c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>
        <v>0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>
        <v>0</v>
      </c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>
        <v>30681</v>
      </c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7"/>
    </row>
    <row r="16" spans="1:200" ht="15.6" customHeight="1">
      <c r="A16" s="222"/>
      <c r="B16" s="223"/>
      <c r="C16" s="223"/>
      <c r="D16" s="224"/>
      <c r="E16" s="75"/>
      <c r="F16" s="76"/>
      <c r="G16" s="76"/>
      <c r="H16" s="76"/>
      <c r="I16" s="77"/>
      <c r="J16" s="78"/>
      <c r="K16" s="229" t="s">
        <v>17</v>
      </c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79"/>
      <c r="AE16" s="191">
        <v>15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>
        <v>0</v>
      </c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>
        <v>0</v>
      </c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>
        <v>0</v>
      </c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>
        <v>0</v>
      </c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>
        <v>13</v>
      </c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>
        <v>0</v>
      </c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>
        <v>0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>
        <v>0</v>
      </c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>
        <v>499</v>
      </c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7"/>
    </row>
    <row r="17" spans="1:200" ht="15.6" customHeight="1">
      <c r="A17" s="222"/>
      <c r="B17" s="223"/>
      <c r="C17" s="223"/>
      <c r="D17" s="224"/>
      <c r="E17" s="80"/>
      <c r="F17" s="81"/>
      <c r="G17" s="81"/>
      <c r="H17" s="81"/>
      <c r="I17" s="82"/>
      <c r="J17" s="233" t="s">
        <v>26</v>
      </c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34"/>
      <c r="AE17" s="191">
        <f>SUM(AE7,AE8,AE9,AE10,AE11,AE12,AE13,AE14,AE15,AE16)</f>
        <v>234436</v>
      </c>
      <c r="AF17" s="192">
        <v>238921</v>
      </c>
      <c r="AG17" s="192">
        <v>238921</v>
      </c>
      <c r="AH17" s="192">
        <v>238921</v>
      </c>
      <c r="AI17" s="192">
        <v>238921</v>
      </c>
      <c r="AJ17" s="192">
        <v>238921</v>
      </c>
      <c r="AK17" s="192">
        <v>238921</v>
      </c>
      <c r="AL17" s="192">
        <v>238921</v>
      </c>
      <c r="AM17" s="192">
        <v>238921</v>
      </c>
      <c r="AN17" s="192">
        <v>238921</v>
      </c>
      <c r="AO17" s="192">
        <v>238921</v>
      </c>
      <c r="AP17" s="192">
        <v>238921</v>
      </c>
      <c r="AQ17" s="192">
        <v>238921</v>
      </c>
      <c r="AR17" s="192">
        <v>238921</v>
      </c>
      <c r="AS17" s="192">
        <v>238921</v>
      </c>
      <c r="AT17" s="192">
        <v>238921</v>
      </c>
      <c r="AU17" s="192">
        <v>238921</v>
      </c>
      <c r="AV17" s="192">
        <f>SUM(AV7,AV8,AV9,AV10,AV11,AV12,AV13,AV14,AV15,AV16)</f>
        <v>83</v>
      </c>
      <c r="AW17" s="192">
        <v>238921</v>
      </c>
      <c r="AX17" s="192">
        <v>238921</v>
      </c>
      <c r="AY17" s="192">
        <v>238921</v>
      </c>
      <c r="AZ17" s="192">
        <v>238921</v>
      </c>
      <c r="BA17" s="192">
        <v>238921</v>
      </c>
      <c r="BB17" s="192">
        <v>238921</v>
      </c>
      <c r="BC17" s="192">
        <v>238921</v>
      </c>
      <c r="BD17" s="192">
        <v>238921</v>
      </c>
      <c r="BE17" s="192">
        <v>238921</v>
      </c>
      <c r="BF17" s="192">
        <v>238921</v>
      </c>
      <c r="BG17" s="192">
        <v>238921</v>
      </c>
      <c r="BH17" s="192">
        <v>238921</v>
      </c>
      <c r="BI17" s="192">
        <v>238921</v>
      </c>
      <c r="BJ17" s="192">
        <v>238921</v>
      </c>
      <c r="BK17" s="192">
        <v>238921</v>
      </c>
      <c r="BL17" s="192">
        <v>238921</v>
      </c>
      <c r="BM17" s="192">
        <f>SUM(BM7,BM8,BM9,BM10,BM11,BM12,BM13,BM14,BM15,BM16)</f>
        <v>65</v>
      </c>
      <c r="BN17" s="192">
        <v>238921</v>
      </c>
      <c r="BO17" s="192">
        <v>238921</v>
      </c>
      <c r="BP17" s="192">
        <v>238921</v>
      </c>
      <c r="BQ17" s="192">
        <v>238921</v>
      </c>
      <c r="BR17" s="192">
        <v>238921</v>
      </c>
      <c r="BS17" s="192">
        <v>238921</v>
      </c>
      <c r="BT17" s="192">
        <v>238921</v>
      </c>
      <c r="BU17" s="192">
        <v>238921</v>
      </c>
      <c r="BV17" s="192">
        <v>238921</v>
      </c>
      <c r="BW17" s="192">
        <v>238921</v>
      </c>
      <c r="BX17" s="192">
        <v>238921</v>
      </c>
      <c r="BY17" s="192">
        <v>238921</v>
      </c>
      <c r="BZ17" s="192">
        <v>238921</v>
      </c>
      <c r="CA17" s="192">
        <v>238921</v>
      </c>
      <c r="CB17" s="192">
        <v>238921</v>
      </c>
      <c r="CC17" s="192">
        <v>238921</v>
      </c>
      <c r="CD17" s="192">
        <f>SUM(CD7,CD8,CD9,CD10,CD11,CD12,CD13,CD14,CD15,CD16)</f>
        <v>101</v>
      </c>
      <c r="CE17" s="192">
        <v>238921</v>
      </c>
      <c r="CF17" s="192">
        <v>238921</v>
      </c>
      <c r="CG17" s="192">
        <v>238921</v>
      </c>
      <c r="CH17" s="192">
        <v>238921</v>
      </c>
      <c r="CI17" s="192">
        <v>238921</v>
      </c>
      <c r="CJ17" s="192">
        <v>238921</v>
      </c>
      <c r="CK17" s="192">
        <v>238921</v>
      </c>
      <c r="CL17" s="192">
        <v>238921</v>
      </c>
      <c r="CM17" s="192">
        <v>238921</v>
      </c>
      <c r="CN17" s="192">
        <v>238921</v>
      </c>
      <c r="CO17" s="192">
        <v>238921</v>
      </c>
      <c r="CP17" s="192">
        <v>238921</v>
      </c>
      <c r="CQ17" s="192">
        <v>238921</v>
      </c>
      <c r="CR17" s="192">
        <v>238921</v>
      </c>
      <c r="CS17" s="192">
        <v>238921</v>
      </c>
      <c r="CT17" s="192">
        <v>238921</v>
      </c>
      <c r="CU17" s="192">
        <f>SUM(CU7,CU8,CU9,CU10,CU11,CU12,CU13,CU14,CU15,CU16)</f>
        <v>55</v>
      </c>
      <c r="CV17" s="192">
        <v>238921</v>
      </c>
      <c r="CW17" s="192">
        <v>238921</v>
      </c>
      <c r="CX17" s="192">
        <v>238921</v>
      </c>
      <c r="CY17" s="192">
        <v>238921</v>
      </c>
      <c r="CZ17" s="192">
        <v>238921</v>
      </c>
      <c r="DA17" s="192">
        <v>238921</v>
      </c>
      <c r="DB17" s="192">
        <v>238921</v>
      </c>
      <c r="DC17" s="192">
        <v>238921</v>
      </c>
      <c r="DD17" s="192">
        <v>238921</v>
      </c>
      <c r="DE17" s="192">
        <v>238921</v>
      </c>
      <c r="DF17" s="192">
        <v>238921</v>
      </c>
      <c r="DG17" s="192">
        <v>238921</v>
      </c>
      <c r="DH17" s="192">
        <v>238921</v>
      </c>
      <c r="DI17" s="192">
        <v>238921</v>
      </c>
      <c r="DJ17" s="192">
        <v>238921</v>
      </c>
      <c r="DK17" s="192">
        <v>238921</v>
      </c>
      <c r="DL17" s="192">
        <f>SUM(DL7,DL8,DL9,DL10,DL11,DL12,DL13,DL14,DL15,DL16)</f>
        <v>231185</v>
      </c>
      <c r="DM17" s="192">
        <v>238921</v>
      </c>
      <c r="DN17" s="192">
        <v>238921</v>
      </c>
      <c r="DO17" s="192">
        <v>238921</v>
      </c>
      <c r="DP17" s="192">
        <v>238921</v>
      </c>
      <c r="DQ17" s="192">
        <v>238921</v>
      </c>
      <c r="DR17" s="192">
        <v>238921</v>
      </c>
      <c r="DS17" s="192">
        <v>238921</v>
      </c>
      <c r="DT17" s="192">
        <v>238921</v>
      </c>
      <c r="DU17" s="192">
        <v>238921</v>
      </c>
      <c r="DV17" s="192">
        <v>238921</v>
      </c>
      <c r="DW17" s="192">
        <v>238921</v>
      </c>
      <c r="DX17" s="192">
        <v>238921</v>
      </c>
      <c r="DY17" s="192">
        <v>238921</v>
      </c>
      <c r="DZ17" s="192">
        <v>238921</v>
      </c>
      <c r="EA17" s="192">
        <v>238921</v>
      </c>
      <c r="EB17" s="192">
        <v>238921</v>
      </c>
      <c r="EC17" s="192">
        <f>SUM(EC7,EC8,EC9,EC10,EC11,EC12,EC13,EC14,EC15,EC16)</f>
        <v>294</v>
      </c>
      <c r="ED17" s="192">
        <v>238921</v>
      </c>
      <c r="EE17" s="192">
        <v>238921</v>
      </c>
      <c r="EF17" s="192">
        <v>238921</v>
      </c>
      <c r="EG17" s="192">
        <v>238921</v>
      </c>
      <c r="EH17" s="192">
        <v>238921</v>
      </c>
      <c r="EI17" s="192">
        <v>238921</v>
      </c>
      <c r="EJ17" s="192">
        <v>238921</v>
      </c>
      <c r="EK17" s="192">
        <v>238921</v>
      </c>
      <c r="EL17" s="192">
        <v>238921</v>
      </c>
      <c r="EM17" s="192">
        <v>238921</v>
      </c>
      <c r="EN17" s="192">
        <v>238921</v>
      </c>
      <c r="EO17" s="192">
        <v>238921</v>
      </c>
      <c r="EP17" s="192">
        <v>238921</v>
      </c>
      <c r="EQ17" s="192">
        <v>238921</v>
      </c>
      <c r="ER17" s="192">
        <v>238921</v>
      </c>
      <c r="ES17" s="192">
        <v>238921</v>
      </c>
      <c r="ET17" s="192">
        <f>SUM(ET7,ET8,ET9,ET10,ET11,ET12,ET13,ET14,ET15,ET16)</f>
        <v>1</v>
      </c>
      <c r="EU17" s="192">
        <v>238921</v>
      </c>
      <c r="EV17" s="192">
        <v>238921</v>
      </c>
      <c r="EW17" s="192">
        <v>238921</v>
      </c>
      <c r="EX17" s="192">
        <v>238921</v>
      </c>
      <c r="EY17" s="192">
        <v>238921</v>
      </c>
      <c r="EZ17" s="192">
        <v>238921</v>
      </c>
      <c r="FA17" s="192">
        <v>238921</v>
      </c>
      <c r="FB17" s="192">
        <v>238921</v>
      </c>
      <c r="FC17" s="192">
        <v>238921</v>
      </c>
      <c r="FD17" s="192">
        <v>238921</v>
      </c>
      <c r="FE17" s="192">
        <v>238921</v>
      </c>
      <c r="FF17" s="192">
        <v>238921</v>
      </c>
      <c r="FG17" s="192">
        <v>238921</v>
      </c>
      <c r="FH17" s="192">
        <v>238921</v>
      </c>
      <c r="FI17" s="192">
        <v>238921</v>
      </c>
      <c r="FJ17" s="192">
        <v>238921</v>
      </c>
      <c r="FK17" s="192">
        <f>SUM(FK7,FK8,FK9,FK10,FK11,FK12,FK13,FK14,FK15,FK16)</f>
        <v>209</v>
      </c>
      <c r="FL17" s="192">
        <v>238921</v>
      </c>
      <c r="FM17" s="192">
        <v>238921</v>
      </c>
      <c r="FN17" s="192">
        <v>238921</v>
      </c>
      <c r="FO17" s="192">
        <v>238921</v>
      </c>
      <c r="FP17" s="192">
        <v>238921</v>
      </c>
      <c r="FQ17" s="192">
        <v>238921</v>
      </c>
      <c r="FR17" s="192">
        <v>238921</v>
      </c>
      <c r="FS17" s="192">
        <v>238921</v>
      </c>
      <c r="FT17" s="192">
        <v>238921</v>
      </c>
      <c r="FU17" s="192">
        <v>238921</v>
      </c>
      <c r="FV17" s="192">
        <v>238921</v>
      </c>
      <c r="FW17" s="192">
        <v>238921</v>
      </c>
      <c r="FX17" s="192">
        <v>238921</v>
      </c>
      <c r="FY17" s="192">
        <v>238921</v>
      </c>
      <c r="FZ17" s="192">
        <v>238921</v>
      </c>
      <c r="GA17" s="192">
        <v>238921</v>
      </c>
      <c r="GB17" s="192">
        <f>SUM(GB7,GB8,GB9,GB10,GB11,GB12,GB13,GB14,GB15,GB16)</f>
        <v>2388762</v>
      </c>
      <c r="GC17" s="192">
        <v>238921</v>
      </c>
      <c r="GD17" s="192">
        <v>238921</v>
      </c>
      <c r="GE17" s="192">
        <v>238921</v>
      </c>
      <c r="GF17" s="192">
        <v>238921</v>
      </c>
      <c r="GG17" s="192">
        <v>238921</v>
      </c>
      <c r="GH17" s="192">
        <v>238921</v>
      </c>
      <c r="GI17" s="192">
        <v>238921</v>
      </c>
      <c r="GJ17" s="192">
        <v>238921</v>
      </c>
      <c r="GK17" s="192">
        <v>238921</v>
      </c>
      <c r="GL17" s="192">
        <v>238921</v>
      </c>
      <c r="GM17" s="192">
        <v>238921</v>
      </c>
      <c r="GN17" s="192">
        <v>238921</v>
      </c>
      <c r="GO17" s="192">
        <v>238921</v>
      </c>
      <c r="GP17" s="192">
        <v>238921</v>
      </c>
      <c r="GQ17" s="192">
        <v>238921</v>
      </c>
      <c r="GR17" s="197">
        <v>238921</v>
      </c>
    </row>
    <row r="18" spans="1:200" ht="15.6" customHeight="1">
      <c r="A18" s="222"/>
      <c r="B18" s="223"/>
      <c r="C18" s="223"/>
      <c r="D18" s="224"/>
      <c r="E18" s="83"/>
      <c r="F18" s="84"/>
      <c r="G18" s="84"/>
      <c r="H18" s="84"/>
      <c r="I18" s="85"/>
      <c r="J18" s="86"/>
      <c r="K18" s="229" t="s">
        <v>16</v>
      </c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87"/>
      <c r="AE18" s="192">
        <v>1399904</v>
      </c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>
        <v>5662</v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>
        <v>8739</v>
      </c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>
        <v>40517</v>
      </c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>
        <v>43702</v>
      </c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>
        <v>1292324</v>
      </c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>
        <v>52615</v>
      </c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>
        <v>2</v>
      </c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>
        <v>745</v>
      </c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>
        <v>37950986</v>
      </c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7"/>
    </row>
    <row r="19" spans="1:200" ht="15.6" customHeight="1">
      <c r="A19" s="222"/>
      <c r="B19" s="223"/>
      <c r="C19" s="223"/>
      <c r="D19" s="224"/>
      <c r="E19" s="75"/>
      <c r="F19" s="76"/>
      <c r="G19" s="76"/>
      <c r="H19" s="76"/>
      <c r="I19" s="77"/>
      <c r="J19" s="78"/>
      <c r="K19" s="158" t="s">
        <v>18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79"/>
      <c r="AE19" s="191">
        <v>15397372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>
        <v>30757</v>
      </c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>
        <v>52235</v>
      </c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>
        <v>516146</v>
      </c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>
        <v>554371</v>
      </c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>
        <v>14399171</v>
      </c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>
        <v>0</v>
      </c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>
        <v>21</v>
      </c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>
        <v>700</v>
      </c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>
        <v>477365613</v>
      </c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7"/>
    </row>
    <row r="20" spans="1:200" ht="15.6" customHeight="1">
      <c r="A20" s="222"/>
      <c r="B20" s="223"/>
      <c r="C20" s="223"/>
      <c r="D20" s="224"/>
      <c r="E20" s="225" t="s">
        <v>9</v>
      </c>
      <c r="F20" s="226"/>
      <c r="G20" s="226"/>
      <c r="H20" s="226"/>
      <c r="I20" s="227"/>
      <c r="J20" s="78"/>
      <c r="K20" s="158" t="s">
        <v>19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79"/>
      <c r="AE20" s="191">
        <v>13101456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>
        <v>49701</v>
      </c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48441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>
        <v>385722</v>
      </c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>
        <v>410482</v>
      </c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>
        <v>11890074</v>
      </c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>
        <v>0</v>
      </c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>
        <v>86</v>
      </c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>
        <v>39514</v>
      </c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>
        <v>462687708</v>
      </c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7"/>
    </row>
    <row r="21" spans="1:200" ht="15.6" customHeight="1">
      <c r="A21" s="222"/>
      <c r="B21" s="223"/>
      <c r="C21" s="223"/>
      <c r="D21" s="224"/>
      <c r="E21" s="225"/>
      <c r="F21" s="226"/>
      <c r="G21" s="226"/>
      <c r="H21" s="226"/>
      <c r="I21" s="227"/>
      <c r="J21" s="78"/>
      <c r="K21" s="158" t="s">
        <v>20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79"/>
      <c r="AE21" s="191">
        <v>5755334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>
        <v>15045</v>
      </c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>
        <v>19203</v>
      </c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>
        <v>161923</v>
      </c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>
        <v>174521</v>
      </c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>
        <v>5279903</v>
      </c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>
        <v>0</v>
      </c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>
        <v>3</v>
      </c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>
        <v>27</v>
      </c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>
        <v>238617043</v>
      </c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7"/>
    </row>
    <row r="22" spans="1:200" ht="15.6" customHeight="1">
      <c r="A22" s="222"/>
      <c r="B22" s="223"/>
      <c r="C22" s="223"/>
      <c r="D22" s="224"/>
      <c r="E22" s="225"/>
      <c r="F22" s="226"/>
      <c r="G22" s="226"/>
      <c r="H22" s="226"/>
      <c r="I22" s="227"/>
      <c r="J22" s="78"/>
      <c r="K22" s="158" t="s">
        <v>21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79"/>
      <c r="AE22" s="191">
        <v>1638348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>
        <v>7440</v>
      </c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>
        <v>8887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>
        <v>27085</v>
      </c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>
        <v>30471</v>
      </c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>
        <v>1427484</v>
      </c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>
        <v>0</v>
      </c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>
        <v>5</v>
      </c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>
        <v>583</v>
      </c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>
        <v>77755808</v>
      </c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7"/>
    </row>
    <row r="23" spans="1:200" ht="15.6" customHeight="1">
      <c r="A23" s="222"/>
      <c r="B23" s="223"/>
      <c r="C23" s="223"/>
      <c r="D23" s="224"/>
      <c r="E23" s="225"/>
      <c r="F23" s="226"/>
      <c r="G23" s="226"/>
      <c r="H23" s="226"/>
      <c r="I23" s="227"/>
      <c r="J23" s="78"/>
      <c r="K23" s="158" t="s">
        <v>22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79"/>
      <c r="AE23" s="201">
        <v>987203</v>
      </c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>
        <v>1289</v>
      </c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>
        <v>2858</v>
      </c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192">
        <v>16005</v>
      </c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>
        <v>18338</v>
      </c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>
        <v>925918</v>
      </c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>
        <v>0</v>
      </c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201">
        <v>0</v>
      </c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192">
        <v>3</v>
      </c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>
        <v>54143246</v>
      </c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7"/>
    </row>
    <row r="24" spans="1:200" ht="15.6" customHeight="1">
      <c r="A24" s="222"/>
      <c r="B24" s="223"/>
      <c r="C24" s="223"/>
      <c r="D24" s="224"/>
      <c r="E24" s="225"/>
      <c r="F24" s="226"/>
      <c r="G24" s="226"/>
      <c r="H24" s="226"/>
      <c r="I24" s="227"/>
      <c r="J24" s="78"/>
      <c r="K24" s="158" t="s">
        <v>23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79"/>
      <c r="AE24" s="201">
        <v>303516</v>
      </c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>
        <v>196</v>
      </c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>
        <v>753</v>
      </c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192">
        <v>3323</v>
      </c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>
        <v>4042</v>
      </c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>
        <v>250373</v>
      </c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>
        <v>0</v>
      </c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201">
        <v>0</v>
      </c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192">
        <v>8</v>
      </c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>
        <v>17248715</v>
      </c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7"/>
    </row>
    <row r="25" spans="1:200" ht="15.6" customHeight="1">
      <c r="A25" s="72"/>
      <c r="B25" s="73"/>
      <c r="C25" s="73"/>
      <c r="D25" s="74"/>
      <c r="E25" s="225"/>
      <c r="F25" s="226"/>
      <c r="G25" s="226"/>
      <c r="H25" s="226"/>
      <c r="I25" s="227"/>
      <c r="J25" s="78"/>
      <c r="K25" s="158" t="s">
        <v>24</v>
      </c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79"/>
      <c r="AE25" s="201">
        <v>232559</v>
      </c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>
        <v>245</v>
      </c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>
        <v>730</v>
      </c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192">
        <v>3628</v>
      </c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>
        <v>4325</v>
      </c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>
        <v>201103</v>
      </c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>
        <v>0</v>
      </c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201">
        <v>0</v>
      </c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192">
        <v>2</v>
      </c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>
        <v>16595903</v>
      </c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7"/>
    </row>
    <row r="26" spans="1:200" ht="15.6" customHeight="1">
      <c r="A26" s="72"/>
      <c r="B26" s="73"/>
      <c r="C26" s="73"/>
      <c r="D26" s="74"/>
      <c r="E26" s="225"/>
      <c r="F26" s="226"/>
      <c r="G26" s="226"/>
      <c r="H26" s="226"/>
      <c r="I26" s="227"/>
      <c r="J26" s="78"/>
      <c r="K26" s="158" t="s">
        <v>25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79"/>
      <c r="AE26" s="201">
        <v>305946</v>
      </c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>
        <v>252</v>
      </c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>
        <v>568</v>
      </c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192">
        <v>3191</v>
      </c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>
        <v>3706</v>
      </c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>
        <v>271971</v>
      </c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>
        <v>0</v>
      </c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201">
        <v>8</v>
      </c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192">
        <v>14</v>
      </c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>
        <v>24145545</v>
      </c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7"/>
    </row>
    <row r="27" spans="1:200" ht="15.6" customHeight="1">
      <c r="A27" s="72"/>
      <c r="B27" s="73"/>
      <c r="C27" s="73"/>
      <c r="D27" s="74"/>
      <c r="E27" s="75"/>
      <c r="F27" s="76"/>
      <c r="G27" s="76"/>
      <c r="H27" s="76"/>
      <c r="I27" s="77"/>
      <c r="J27" s="78"/>
      <c r="K27" s="229" t="s">
        <v>17</v>
      </c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79"/>
      <c r="AE27" s="201">
        <v>20059</v>
      </c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>
        <v>27</v>
      </c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>
        <v>16</v>
      </c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192">
        <v>151</v>
      </c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>
        <v>166</v>
      </c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>
        <v>17407</v>
      </c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>
        <v>0</v>
      </c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201">
        <v>0</v>
      </c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192">
        <v>20</v>
      </c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>
        <v>1945027</v>
      </c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7"/>
    </row>
    <row r="28" spans="1:200" ht="15.6" customHeight="1">
      <c r="A28" s="72"/>
      <c r="B28" s="73"/>
      <c r="C28" s="73"/>
      <c r="D28" s="74"/>
      <c r="E28" s="80"/>
      <c r="F28" s="81"/>
      <c r="G28" s="81"/>
      <c r="H28" s="81"/>
      <c r="I28" s="82"/>
      <c r="J28" s="233" t="s">
        <v>26</v>
      </c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4"/>
      <c r="AE28" s="191">
        <f>SUM(AE18,AE19,AE20,AE21,AE22,AE23,AE24,AE25,AE26,AE27)</f>
        <v>39141697</v>
      </c>
      <c r="AF28" s="192">
        <v>238921</v>
      </c>
      <c r="AG28" s="192">
        <v>238921</v>
      </c>
      <c r="AH28" s="192">
        <v>238921</v>
      </c>
      <c r="AI28" s="192">
        <v>238921</v>
      </c>
      <c r="AJ28" s="192">
        <v>238921</v>
      </c>
      <c r="AK28" s="192">
        <v>238921</v>
      </c>
      <c r="AL28" s="192">
        <v>238921</v>
      </c>
      <c r="AM28" s="192">
        <v>238921</v>
      </c>
      <c r="AN28" s="192">
        <v>238921</v>
      </c>
      <c r="AO28" s="192">
        <v>238921</v>
      </c>
      <c r="AP28" s="192">
        <v>238921</v>
      </c>
      <c r="AQ28" s="192">
        <v>238921</v>
      </c>
      <c r="AR28" s="192">
        <v>238921</v>
      </c>
      <c r="AS28" s="192">
        <v>238921</v>
      </c>
      <c r="AT28" s="192">
        <v>238921</v>
      </c>
      <c r="AU28" s="192">
        <v>238921</v>
      </c>
      <c r="AV28" s="192">
        <f>SUM(AV18,AV19,AV20,AV21,AV22,AV23,AV24,AV25,AV26,AV27)</f>
        <v>110614</v>
      </c>
      <c r="AW28" s="192">
        <v>238921</v>
      </c>
      <c r="AX28" s="192">
        <v>238921</v>
      </c>
      <c r="AY28" s="192">
        <v>238921</v>
      </c>
      <c r="AZ28" s="192">
        <v>238921</v>
      </c>
      <c r="BA28" s="192">
        <v>238921</v>
      </c>
      <c r="BB28" s="192">
        <v>238921</v>
      </c>
      <c r="BC28" s="192">
        <v>238921</v>
      </c>
      <c r="BD28" s="192">
        <v>238921</v>
      </c>
      <c r="BE28" s="192">
        <v>238921</v>
      </c>
      <c r="BF28" s="192">
        <v>238921</v>
      </c>
      <c r="BG28" s="192">
        <v>238921</v>
      </c>
      <c r="BH28" s="192">
        <v>238921</v>
      </c>
      <c r="BI28" s="192">
        <v>238921</v>
      </c>
      <c r="BJ28" s="192">
        <v>238921</v>
      </c>
      <c r="BK28" s="192">
        <v>238921</v>
      </c>
      <c r="BL28" s="192">
        <v>238921</v>
      </c>
      <c r="BM28" s="192">
        <f>SUM(BM18,BM19,BM20,BM21,BM22,BM23,BM24,BM25,BM26,BM27)</f>
        <v>142430</v>
      </c>
      <c r="BN28" s="192">
        <v>238921</v>
      </c>
      <c r="BO28" s="192">
        <v>238921</v>
      </c>
      <c r="BP28" s="192">
        <v>238921</v>
      </c>
      <c r="BQ28" s="192">
        <v>238921</v>
      </c>
      <c r="BR28" s="192">
        <v>238921</v>
      </c>
      <c r="BS28" s="192">
        <v>238921</v>
      </c>
      <c r="BT28" s="192">
        <v>238921</v>
      </c>
      <c r="BU28" s="192">
        <v>238921</v>
      </c>
      <c r="BV28" s="192">
        <v>238921</v>
      </c>
      <c r="BW28" s="192">
        <v>238921</v>
      </c>
      <c r="BX28" s="192">
        <v>238921</v>
      </c>
      <c r="BY28" s="192">
        <v>238921</v>
      </c>
      <c r="BZ28" s="192">
        <v>238921</v>
      </c>
      <c r="CA28" s="192">
        <v>238921</v>
      </c>
      <c r="CB28" s="192">
        <v>238921</v>
      </c>
      <c r="CC28" s="192">
        <v>238921</v>
      </c>
      <c r="CD28" s="192">
        <f>SUM(CD18,CD19,CD20,CD21,CD22,CD23,CD24,CD25,CD26,CD27)</f>
        <v>1157691</v>
      </c>
      <c r="CE28" s="192">
        <v>238921</v>
      </c>
      <c r="CF28" s="192">
        <v>238921</v>
      </c>
      <c r="CG28" s="192">
        <v>238921</v>
      </c>
      <c r="CH28" s="192">
        <v>238921</v>
      </c>
      <c r="CI28" s="192">
        <v>238921</v>
      </c>
      <c r="CJ28" s="192">
        <v>238921</v>
      </c>
      <c r="CK28" s="192">
        <v>238921</v>
      </c>
      <c r="CL28" s="192">
        <v>238921</v>
      </c>
      <c r="CM28" s="192">
        <v>238921</v>
      </c>
      <c r="CN28" s="192">
        <v>238921</v>
      </c>
      <c r="CO28" s="192">
        <v>238921</v>
      </c>
      <c r="CP28" s="192">
        <v>238921</v>
      </c>
      <c r="CQ28" s="192">
        <v>238921</v>
      </c>
      <c r="CR28" s="192">
        <v>238921</v>
      </c>
      <c r="CS28" s="192">
        <v>238921</v>
      </c>
      <c r="CT28" s="192">
        <v>238921</v>
      </c>
      <c r="CU28" s="192">
        <f>SUM(CU18,CU19,CU20,CU21,CU22,CU23,CU24,CU25,CU26,CU27)</f>
        <v>1244124</v>
      </c>
      <c r="CV28" s="192">
        <v>238921</v>
      </c>
      <c r="CW28" s="192">
        <v>238921</v>
      </c>
      <c r="CX28" s="192">
        <v>238921</v>
      </c>
      <c r="CY28" s="192">
        <v>238921</v>
      </c>
      <c r="CZ28" s="192">
        <v>238921</v>
      </c>
      <c r="DA28" s="192">
        <v>238921</v>
      </c>
      <c r="DB28" s="192">
        <v>238921</v>
      </c>
      <c r="DC28" s="192">
        <v>238921</v>
      </c>
      <c r="DD28" s="192">
        <v>238921</v>
      </c>
      <c r="DE28" s="192">
        <v>238921</v>
      </c>
      <c r="DF28" s="192">
        <v>238921</v>
      </c>
      <c r="DG28" s="192">
        <v>238921</v>
      </c>
      <c r="DH28" s="192">
        <v>238921</v>
      </c>
      <c r="DI28" s="192">
        <v>238921</v>
      </c>
      <c r="DJ28" s="192">
        <v>238921</v>
      </c>
      <c r="DK28" s="192">
        <v>238921</v>
      </c>
      <c r="DL28" s="192">
        <f>SUM(DL18,DL19,DL20,DL21,DL22,DL23,DL24,DL25,DL26,DL27)</f>
        <v>35955728</v>
      </c>
      <c r="DM28" s="192">
        <v>238921</v>
      </c>
      <c r="DN28" s="192">
        <v>238921</v>
      </c>
      <c r="DO28" s="192">
        <v>238921</v>
      </c>
      <c r="DP28" s="192">
        <v>238921</v>
      </c>
      <c r="DQ28" s="192">
        <v>238921</v>
      </c>
      <c r="DR28" s="192">
        <v>238921</v>
      </c>
      <c r="DS28" s="192">
        <v>238921</v>
      </c>
      <c r="DT28" s="192">
        <v>238921</v>
      </c>
      <c r="DU28" s="192">
        <v>238921</v>
      </c>
      <c r="DV28" s="192">
        <v>238921</v>
      </c>
      <c r="DW28" s="192">
        <v>238921</v>
      </c>
      <c r="DX28" s="192">
        <v>238921</v>
      </c>
      <c r="DY28" s="192">
        <v>238921</v>
      </c>
      <c r="DZ28" s="192">
        <v>238921</v>
      </c>
      <c r="EA28" s="192">
        <v>238921</v>
      </c>
      <c r="EB28" s="192">
        <v>238921</v>
      </c>
      <c r="EC28" s="192">
        <f>SUM(EC18,EC19,EC20,EC21,EC22,EC23,EC24,EC25,EC26,EC27)</f>
        <v>52615</v>
      </c>
      <c r="ED28" s="192">
        <v>238921</v>
      </c>
      <c r="EE28" s="192">
        <v>238921</v>
      </c>
      <c r="EF28" s="192">
        <v>238921</v>
      </c>
      <c r="EG28" s="192">
        <v>238921</v>
      </c>
      <c r="EH28" s="192">
        <v>238921</v>
      </c>
      <c r="EI28" s="192">
        <v>238921</v>
      </c>
      <c r="EJ28" s="192">
        <v>238921</v>
      </c>
      <c r="EK28" s="192">
        <v>238921</v>
      </c>
      <c r="EL28" s="192">
        <v>238921</v>
      </c>
      <c r="EM28" s="192">
        <v>238921</v>
      </c>
      <c r="EN28" s="192">
        <v>238921</v>
      </c>
      <c r="EO28" s="192">
        <v>238921</v>
      </c>
      <c r="EP28" s="192">
        <v>238921</v>
      </c>
      <c r="EQ28" s="192">
        <v>238921</v>
      </c>
      <c r="ER28" s="192">
        <v>238921</v>
      </c>
      <c r="ES28" s="192">
        <v>238921</v>
      </c>
      <c r="ET28" s="192">
        <f>SUM(ET18,ET19,ET20,ET21,ET22,ET23,ET24,ET25,ET26,ET27)</f>
        <v>125</v>
      </c>
      <c r="EU28" s="192">
        <v>238921</v>
      </c>
      <c r="EV28" s="192">
        <v>238921</v>
      </c>
      <c r="EW28" s="192">
        <v>238921</v>
      </c>
      <c r="EX28" s="192">
        <v>238921</v>
      </c>
      <c r="EY28" s="192">
        <v>238921</v>
      </c>
      <c r="EZ28" s="192">
        <v>238921</v>
      </c>
      <c r="FA28" s="192">
        <v>238921</v>
      </c>
      <c r="FB28" s="192">
        <v>238921</v>
      </c>
      <c r="FC28" s="192">
        <v>238921</v>
      </c>
      <c r="FD28" s="192">
        <v>238921</v>
      </c>
      <c r="FE28" s="192">
        <v>238921</v>
      </c>
      <c r="FF28" s="192">
        <v>238921</v>
      </c>
      <c r="FG28" s="192">
        <v>238921</v>
      </c>
      <c r="FH28" s="192">
        <v>238921</v>
      </c>
      <c r="FI28" s="192">
        <v>238921</v>
      </c>
      <c r="FJ28" s="192">
        <v>238921</v>
      </c>
      <c r="FK28" s="192">
        <f>SUM(FK18,FK19,FK20,FK21,FK22,FK23,FK24,FK25,FK26,FK27)</f>
        <v>41616</v>
      </c>
      <c r="FL28" s="192">
        <v>238921</v>
      </c>
      <c r="FM28" s="192">
        <v>238921</v>
      </c>
      <c r="FN28" s="192">
        <v>238921</v>
      </c>
      <c r="FO28" s="192">
        <v>238921</v>
      </c>
      <c r="FP28" s="192">
        <v>238921</v>
      </c>
      <c r="FQ28" s="192">
        <v>238921</v>
      </c>
      <c r="FR28" s="192">
        <v>238921</v>
      </c>
      <c r="FS28" s="192">
        <v>238921</v>
      </c>
      <c r="FT28" s="192">
        <v>238921</v>
      </c>
      <c r="FU28" s="192">
        <v>238921</v>
      </c>
      <c r="FV28" s="192">
        <v>238921</v>
      </c>
      <c r="FW28" s="192">
        <v>238921</v>
      </c>
      <c r="FX28" s="192">
        <v>238921</v>
      </c>
      <c r="FY28" s="192">
        <v>238921</v>
      </c>
      <c r="FZ28" s="192">
        <v>238921</v>
      </c>
      <c r="GA28" s="192">
        <v>238921</v>
      </c>
      <c r="GB28" s="192">
        <f>SUM(GB18,GB19,GB20,GB21,GB22,GB23,GB24,GB25,GB26,GB27)</f>
        <v>1408455594</v>
      </c>
      <c r="GC28" s="192">
        <v>238921</v>
      </c>
      <c r="GD28" s="192">
        <v>238921</v>
      </c>
      <c r="GE28" s="192">
        <v>238921</v>
      </c>
      <c r="GF28" s="192">
        <v>238921</v>
      </c>
      <c r="GG28" s="192">
        <v>238921</v>
      </c>
      <c r="GH28" s="192">
        <v>238921</v>
      </c>
      <c r="GI28" s="192">
        <v>238921</v>
      </c>
      <c r="GJ28" s="192">
        <v>238921</v>
      </c>
      <c r="GK28" s="192">
        <v>238921</v>
      </c>
      <c r="GL28" s="192">
        <v>238921</v>
      </c>
      <c r="GM28" s="192">
        <v>238921</v>
      </c>
      <c r="GN28" s="192">
        <v>238921</v>
      </c>
      <c r="GO28" s="192">
        <v>238921</v>
      </c>
      <c r="GP28" s="192">
        <v>238921</v>
      </c>
      <c r="GQ28" s="192">
        <v>238921</v>
      </c>
      <c r="GR28" s="197">
        <v>238921</v>
      </c>
    </row>
    <row r="29" spans="1:200" ht="15.6" customHeight="1" thickBot="1">
      <c r="A29" s="98"/>
      <c r="B29" s="99"/>
      <c r="C29" s="99"/>
      <c r="D29" s="100"/>
      <c r="E29" s="230" t="s">
        <v>27</v>
      </c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2"/>
      <c r="AE29" s="202">
        <f>SUM(AE17,AE28)</f>
        <v>39376133</v>
      </c>
      <c r="AF29" s="202">
        <v>5235305</v>
      </c>
      <c r="AG29" s="202">
        <v>5235305</v>
      </c>
      <c r="AH29" s="202">
        <v>5235305</v>
      </c>
      <c r="AI29" s="202">
        <v>5235305</v>
      </c>
      <c r="AJ29" s="202">
        <v>5235305</v>
      </c>
      <c r="AK29" s="202">
        <v>5235305</v>
      </c>
      <c r="AL29" s="202">
        <v>5235305</v>
      </c>
      <c r="AM29" s="202">
        <v>5235305</v>
      </c>
      <c r="AN29" s="202">
        <v>5235305</v>
      </c>
      <c r="AO29" s="202">
        <v>5235305</v>
      </c>
      <c r="AP29" s="202">
        <v>5235305</v>
      </c>
      <c r="AQ29" s="202">
        <v>5235305</v>
      </c>
      <c r="AR29" s="202">
        <v>5235305</v>
      </c>
      <c r="AS29" s="202">
        <v>5235305</v>
      </c>
      <c r="AT29" s="202">
        <v>5235305</v>
      </c>
      <c r="AU29" s="202">
        <v>5235305</v>
      </c>
      <c r="AV29" s="202">
        <f>SUM(AV17,AV28)</f>
        <v>110697</v>
      </c>
      <c r="AW29" s="202">
        <v>5235305</v>
      </c>
      <c r="AX29" s="202">
        <v>5235305</v>
      </c>
      <c r="AY29" s="202">
        <v>5235305</v>
      </c>
      <c r="AZ29" s="202">
        <v>5235305</v>
      </c>
      <c r="BA29" s="202">
        <v>5235305</v>
      </c>
      <c r="BB29" s="202">
        <v>5235305</v>
      </c>
      <c r="BC29" s="202">
        <v>5235305</v>
      </c>
      <c r="BD29" s="202">
        <v>5235305</v>
      </c>
      <c r="BE29" s="202">
        <v>5235305</v>
      </c>
      <c r="BF29" s="202">
        <v>5235305</v>
      </c>
      <c r="BG29" s="202">
        <v>5235305</v>
      </c>
      <c r="BH29" s="202">
        <v>5235305</v>
      </c>
      <c r="BI29" s="202">
        <v>5235305</v>
      </c>
      <c r="BJ29" s="202">
        <v>5235305</v>
      </c>
      <c r="BK29" s="202">
        <v>5235305</v>
      </c>
      <c r="BL29" s="202">
        <v>5235305</v>
      </c>
      <c r="BM29" s="202">
        <f>SUM(BM17,BM28)</f>
        <v>142495</v>
      </c>
      <c r="BN29" s="202">
        <v>5235305</v>
      </c>
      <c r="BO29" s="202">
        <v>5235305</v>
      </c>
      <c r="BP29" s="202">
        <v>5235305</v>
      </c>
      <c r="BQ29" s="202">
        <v>5235305</v>
      </c>
      <c r="BR29" s="202">
        <v>5235305</v>
      </c>
      <c r="BS29" s="202">
        <v>5235305</v>
      </c>
      <c r="BT29" s="202">
        <v>5235305</v>
      </c>
      <c r="BU29" s="202">
        <v>5235305</v>
      </c>
      <c r="BV29" s="202">
        <v>5235305</v>
      </c>
      <c r="BW29" s="202">
        <v>5235305</v>
      </c>
      <c r="BX29" s="202">
        <v>5235305</v>
      </c>
      <c r="BY29" s="202">
        <v>5235305</v>
      </c>
      <c r="BZ29" s="202">
        <v>5235305</v>
      </c>
      <c r="CA29" s="202">
        <v>5235305</v>
      </c>
      <c r="CB29" s="202">
        <v>5235305</v>
      </c>
      <c r="CC29" s="202">
        <v>5235305</v>
      </c>
      <c r="CD29" s="200">
        <f>SUM(CD17,CD28)</f>
        <v>1157792</v>
      </c>
      <c r="CE29" s="200">
        <v>5235305</v>
      </c>
      <c r="CF29" s="200">
        <v>5235305</v>
      </c>
      <c r="CG29" s="200">
        <v>5235305</v>
      </c>
      <c r="CH29" s="200">
        <v>5235305</v>
      </c>
      <c r="CI29" s="200">
        <v>5235305</v>
      </c>
      <c r="CJ29" s="200">
        <v>5235305</v>
      </c>
      <c r="CK29" s="200">
        <v>5235305</v>
      </c>
      <c r="CL29" s="200">
        <v>5235305</v>
      </c>
      <c r="CM29" s="200">
        <v>5235305</v>
      </c>
      <c r="CN29" s="200">
        <v>5235305</v>
      </c>
      <c r="CO29" s="200">
        <v>5235305</v>
      </c>
      <c r="CP29" s="200">
        <v>5235305</v>
      </c>
      <c r="CQ29" s="200">
        <v>5235305</v>
      </c>
      <c r="CR29" s="200">
        <v>5235305</v>
      </c>
      <c r="CS29" s="200">
        <v>5235305</v>
      </c>
      <c r="CT29" s="200">
        <v>5235305</v>
      </c>
      <c r="CU29" s="200">
        <f>SUM(CU17,CU28)</f>
        <v>1244179</v>
      </c>
      <c r="CV29" s="200">
        <v>5235305</v>
      </c>
      <c r="CW29" s="200">
        <v>5235305</v>
      </c>
      <c r="CX29" s="200">
        <v>5235305</v>
      </c>
      <c r="CY29" s="200">
        <v>5235305</v>
      </c>
      <c r="CZ29" s="200">
        <v>5235305</v>
      </c>
      <c r="DA29" s="200">
        <v>5235305</v>
      </c>
      <c r="DB29" s="200">
        <v>5235305</v>
      </c>
      <c r="DC29" s="200">
        <v>5235305</v>
      </c>
      <c r="DD29" s="200">
        <v>5235305</v>
      </c>
      <c r="DE29" s="200">
        <v>5235305</v>
      </c>
      <c r="DF29" s="200">
        <v>5235305</v>
      </c>
      <c r="DG29" s="200">
        <v>5235305</v>
      </c>
      <c r="DH29" s="200">
        <v>5235305</v>
      </c>
      <c r="DI29" s="200">
        <v>5235305</v>
      </c>
      <c r="DJ29" s="200">
        <v>5235305</v>
      </c>
      <c r="DK29" s="200">
        <v>5235305</v>
      </c>
      <c r="DL29" s="200">
        <f>SUM(DL17,DL28)</f>
        <v>36186913</v>
      </c>
      <c r="DM29" s="200">
        <v>5235305</v>
      </c>
      <c r="DN29" s="200">
        <v>5235305</v>
      </c>
      <c r="DO29" s="200">
        <v>5235305</v>
      </c>
      <c r="DP29" s="200">
        <v>5235305</v>
      </c>
      <c r="DQ29" s="200">
        <v>5235305</v>
      </c>
      <c r="DR29" s="200">
        <v>5235305</v>
      </c>
      <c r="DS29" s="200">
        <v>5235305</v>
      </c>
      <c r="DT29" s="200">
        <v>5235305</v>
      </c>
      <c r="DU29" s="200">
        <v>5235305</v>
      </c>
      <c r="DV29" s="200">
        <v>5235305</v>
      </c>
      <c r="DW29" s="200">
        <v>5235305</v>
      </c>
      <c r="DX29" s="200">
        <v>5235305</v>
      </c>
      <c r="DY29" s="200">
        <v>5235305</v>
      </c>
      <c r="DZ29" s="200">
        <v>5235305</v>
      </c>
      <c r="EA29" s="200">
        <v>5235305</v>
      </c>
      <c r="EB29" s="200">
        <v>5235305</v>
      </c>
      <c r="EC29" s="200">
        <f>SUM(EC17,EC28)</f>
        <v>52909</v>
      </c>
      <c r="ED29" s="200">
        <v>5235305</v>
      </c>
      <c r="EE29" s="200">
        <v>5235305</v>
      </c>
      <c r="EF29" s="200">
        <v>5235305</v>
      </c>
      <c r="EG29" s="200">
        <v>5235305</v>
      </c>
      <c r="EH29" s="200">
        <v>5235305</v>
      </c>
      <c r="EI29" s="200">
        <v>5235305</v>
      </c>
      <c r="EJ29" s="200">
        <v>5235305</v>
      </c>
      <c r="EK29" s="200">
        <v>5235305</v>
      </c>
      <c r="EL29" s="200">
        <v>5235305</v>
      </c>
      <c r="EM29" s="200">
        <v>5235305</v>
      </c>
      <c r="EN29" s="200">
        <v>5235305</v>
      </c>
      <c r="EO29" s="200">
        <v>5235305</v>
      </c>
      <c r="EP29" s="200">
        <v>5235305</v>
      </c>
      <c r="EQ29" s="200">
        <v>5235305</v>
      </c>
      <c r="ER29" s="200">
        <v>5235305</v>
      </c>
      <c r="ES29" s="200">
        <v>5235305</v>
      </c>
      <c r="ET29" s="202">
        <f>SUM(ET17,ET28)</f>
        <v>126</v>
      </c>
      <c r="EU29" s="202">
        <v>5235305</v>
      </c>
      <c r="EV29" s="202">
        <v>5235305</v>
      </c>
      <c r="EW29" s="202">
        <v>5235305</v>
      </c>
      <c r="EX29" s="202">
        <v>5235305</v>
      </c>
      <c r="EY29" s="202">
        <v>5235305</v>
      </c>
      <c r="EZ29" s="202">
        <v>5235305</v>
      </c>
      <c r="FA29" s="202">
        <v>5235305</v>
      </c>
      <c r="FB29" s="202">
        <v>5235305</v>
      </c>
      <c r="FC29" s="202">
        <v>5235305</v>
      </c>
      <c r="FD29" s="202">
        <v>5235305</v>
      </c>
      <c r="FE29" s="202">
        <v>5235305</v>
      </c>
      <c r="FF29" s="202">
        <v>5235305</v>
      </c>
      <c r="FG29" s="202">
        <v>5235305</v>
      </c>
      <c r="FH29" s="202">
        <v>5235305</v>
      </c>
      <c r="FI29" s="202">
        <v>5235305</v>
      </c>
      <c r="FJ29" s="202">
        <v>5235305</v>
      </c>
      <c r="FK29" s="200">
        <f>SUM(FK17,FK28)</f>
        <v>41825</v>
      </c>
      <c r="FL29" s="200">
        <v>5235305</v>
      </c>
      <c r="FM29" s="200">
        <v>5235305</v>
      </c>
      <c r="FN29" s="200">
        <v>5235305</v>
      </c>
      <c r="FO29" s="200">
        <v>5235305</v>
      </c>
      <c r="FP29" s="200">
        <v>5235305</v>
      </c>
      <c r="FQ29" s="200">
        <v>5235305</v>
      </c>
      <c r="FR29" s="200">
        <v>5235305</v>
      </c>
      <c r="FS29" s="200">
        <v>5235305</v>
      </c>
      <c r="FT29" s="200">
        <v>5235305</v>
      </c>
      <c r="FU29" s="200">
        <v>5235305</v>
      </c>
      <c r="FV29" s="200">
        <v>5235305</v>
      </c>
      <c r="FW29" s="200">
        <v>5235305</v>
      </c>
      <c r="FX29" s="200">
        <v>5235305</v>
      </c>
      <c r="FY29" s="200">
        <v>5235305</v>
      </c>
      <c r="FZ29" s="200">
        <v>5235305</v>
      </c>
      <c r="GA29" s="200">
        <v>5235305</v>
      </c>
      <c r="GB29" s="200">
        <f>SUM(GB17,GB28)</f>
        <v>1410844356</v>
      </c>
      <c r="GC29" s="200">
        <v>5235305</v>
      </c>
      <c r="GD29" s="200">
        <v>5235305</v>
      </c>
      <c r="GE29" s="200">
        <v>5235305</v>
      </c>
      <c r="GF29" s="200">
        <v>5235305</v>
      </c>
      <c r="GG29" s="200">
        <v>5235305</v>
      </c>
      <c r="GH29" s="200">
        <v>5235305</v>
      </c>
      <c r="GI29" s="200">
        <v>5235305</v>
      </c>
      <c r="GJ29" s="200">
        <v>5235305</v>
      </c>
      <c r="GK29" s="200">
        <v>5235305</v>
      </c>
      <c r="GL29" s="200">
        <v>5235305</v>
      </c>
      <c r="GM29" s="200">
        <v>5235305</v>
      </c>
      <c r="GN29" s="200">
        <v>5235305</v>
      </c>
      <c r="GO29" s="200">
        <v>5235305</v>
      </c>
      <c r="GP29" s="200">
        <v>5235305</v>
      </c>
      <c r="GQ29" s="200">
        <v>5235305</v>
      </c>
      <c r="GR29" s="203">
        <v>5235305</v>
      </c>
    </row>
  </sheetData>
  <sheetProtection selectLockedCells="1"/>
  <mergeCells count="277">
    <mergeCell ref="GB27:GR27"/>
    <mergeCell ref="GB28:GR28"/>
    <mergeCell ref="GB29:GR29"/>
    <mergeCell ref="FK26:GA26"/>
    <mergeCell ref="FK27:GA27"/>
    <mergeCell ref="FK28:GA28"/>
    <mergeCell ref="FK29:GA29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FK16:GA16"/>
    <mergeCell ref="EC24:ES24"/>
    <mergeCell ref="EC25:ES25"/>
    <mergeCell ref="EC26:ES26"/>
    <mergeCell ref="EC27:ES27"/>
    <mergeCell ref="EC28:ES28"/>
    <mergeCell ref="EC29:ES29"/>
    <mergeCell ref="ET14:FJ14"/>
    <mergeCell ref="ET15:FJ1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DL23:EB23"/>
    <mergeCell ref="DL24:EB24"/>
    <mergeCell ref="DL25:EB25"/>
    <mergeCell ref="DL26:EB26"/>
    <mergeCell ref="DL27:EB27"/>
    <mergeCell ref="DL28:EB28"/>
    <mergeCell ref="DL29:EB29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DL14:EB14"/>
    <mergeCell ref="DL15:EB15"/>
    <mergeCell ref="DL16:EB16"/>
    <mergeCell ref="DL17:EB17"/>
    <mergeCell ref="DL18:EB18"/>
    <mergeCell ref="DL19:EB19"/>
    <mergeCell ref="DL20:EB20"/>
    <mergeCell ref="DL21:EB21"/>
    <mergeCell ref="DL22:EB22"/>
    <mergeCell ref="CD29:CT29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CD20:CT20"/>
    <mergeCell ref="CD21:CT21"/>
    <mergeCell ref="CD22:CT22"/>
    <mergeCell ref="CD23:CT23"/>
    <mergeCell ref="CD24:CT24"/>
    <mergeCell ref="CD25:CT25"/>
    <mergeCell ref="CD26:CT26"/>
    <mergeCell ref="CD27:CT27"/>
    <mergeCell ref="CD28:CT28"/>
    <mergeCell ref="GB6:GR6"/>
    <mergeCell ref="GC4:GQ5"/>
    <mergeCell ref="DM4:EA5"/>
    <mergeCell ref="DL6:EB6"/>
    <mergeCell ref="K26:AC26"/>
    <mergeCell ref="K16:AC16"/>
    <mergeCell ref="E29:AD29"/>
    <mergeCell ref="J28:AD28"/>
    <mergeCell ref="K27:AC27"/>
    <mergeCell ref="E9:I15"/>
    <mergeCell ref="ET6:FJ6"/>
    <mergeCell ref="ED4:ER5"/>
    <mergeCell ref="EC6:ES6"/>
    <mergeCell ref="EU4:FI5"/>
    <mergeCell ref="CD7:CT7"/>
    <mergeCell ref="CD8:CT8"/>
    <mergeCell ref="CD9:CT9"/>
    <mergeCell ref="CD10:CT10"/>
    <mergeCell ref="CD14:CT14"/>
    <mergeCell ref="CD15:CT15"/>
    <mergeCell ref="CD16:CT16"/>
    <mergeCell ref="CD17:CT17"/>
    <mergeCell ref="CD18:CT18"/>
    <mergeCell ref="CD19:CT19"/>
    <mergeCell ref="CD6:CT6"/>
    <mergeCell ref="CE4:CS5"/>
    <mergeCell ref="CU6:DK6"/>
    <mergeCell ref="CV4:DJ5"/>
    <mergeCell ref="FL4:FZ5"/>
    <mergeCell ref="FK6:GA6"/>
    <mergeCell ref="CD11:CT11"/>
    <mergeCell ref="CD12:CT12"/>
    <mergeCell ref="CD13:CT13"/>
    <mergeCell ref="ET7:FJ7"/>
    <mergeCell ref="ET8:FJ8"/>
    <mergeCell ref="ET9:FJ9"/>
    <mergeCell ref="ET10:FJ10"/>
    <mergeCell ref="ET11:FJ11"/>
    <mergeCell ref="ET12:FJ12"/>
    <mergeCell ref="ET13:FJ13"/>
    <mergeCell ref="DL7:EB7"/>
    <mergeCell ref="DL8:EB8"/>
    <mergeCell ref="DL9:EB9"/>
    <mergeCell ref="DL10:EB10"/>
    <mergeCell ref="DL11:EB11"/>
    <mergeCell ref="DL12:EB12"/>
    <mergeCell ref="DL13:EB13"/>
    <mergeCell ref="FK7:GA7"/>
    <mergeCell ref="K23:AC23"/>
    <mergeCell ref="K24:AC24"/>
    <mergeCell ref="K25:AC25"/>
    <mergeCell ref="K15:AC15"/>
    <mergeCell ref="A4:AD6"/>
    <mergeCell ref="A12:D24"/>
    <mergeCell ref="E20:I26"/>
    <mergeCell ref="K7:AC7"/>
    <mergeCell ref="K22:AC22"/>
    <mergeCell ref="K9:AC9"/>
    <mergeCell ref="K14:AC14"/>
    <mergeCell ref="AF4:AT5"/>
    <mergeCell ref="AW4:BK5"/>
    <mergeCell ref="BN4:CB5"/>
    <mergeCell ref="AE6:AU6"/>
    <mergeCell ref="AV6:BL6"/>
    <mergeCell ref="BM6:CC6"/>
    <mergeCell ref="K20:AC20"/>
    <mergeCell ref="K21:AC21"/>
    <mergeCell ref="K8:AC8"/>
    <mergeCell ref="J17:AD17"/>
    <mergeCell ref="K18:AC18"/>
    <mergeCell ref="K19:AC19"/>
    <mergeCell ref="K10:AC10"/>
    <mergeCell ref="K11:AC11"/>
    <mergeCell ref="K12:AC12"/>
    <mergeCell ref="K13:AC13"/>
    <mergeCell ref="AE9:AU9"/>
    <mergeCell ref="AV9:BL9"/>
    <mergeCell ref="BM9:CC9"/>
    <mergeCell ref="AE10:AU10"/>
    <mergeCell ref="AV10:BL10"/>
    <mergeCell ref="BM10:CC10"/>
    <mergeCell ref="AE7:AU7"/>
    <mergeCell ref="AV7:BL7"/>
    <mergeCell ref="BM7:CC7"/>
    <mergeCell ref="AE8:AU8"/>
    <mergeCell ref="AV8:BL8"/>
    <mergeCell ref="BM8:CC8"/>
    <mergeCell ref="AE13:AU13"/>
    <mergeCell ref="AV13:BL13"/>
    <mergeCell ref="BM13:CC13"/>
    <mergeCell ref="AE14:AU14"/>
    <mergeCell ref="AV14:BL14"/>
    <mergeCell ref="BM14:CC14"/>
    <mergeCell ref="AE11:AU11"/>
    <mergeCell ref="AV11:BL11"/>
    <mergeCell ref="BM11:CC11"/>
    <mergeCell ref="AE12:AU12"/>
    <mergeCell ref="AV12:BL12"/>
    <mergeCell ref="BM12:CC12"/>
    <mergeCell ref="AE17:AU17"/>
    <mergeCell ref="AV17:BL17"/>
    <mergeCell ref="BM17:CC17"/>
    <mergeCell ref="AE18:AU18"/>
    <mergeCell ref="AV18:BL18"/>
    <mergeCell ref="BM18:CC18"/>
    <mergeCell ref="AE15:AU15"/>
    <mergeCell ref="AV15:BL15"/>
    <mergeCell ref="BM15:CC15"/>
    <mergeCell ref="AE16:AU16"/>
    <mergeCell ref="AV16:BL16"/>
    <mergeCell ref="BM16:CC16"/>
    <mergeCell ref="AE21:AU21"/>
    <mergeCell ref="AV21:BL21"/>
    <mergeCell ref="BM21:CC21"/>
    <mergeCell ref="AE22:AU22"/>
    <mergeCell ref="AV22:BL22"/>
    <mergeCell ref="BM22:CC22"/>
    <mergeCell ref="AE19:AU19"/>
    <mergeCell ref="AV19:BL19"/>
    <mergeCell ref="BM19:CC19"/>
    <mergeCell ref="AE20:AU20"/>
    <mergeCell ref="AV20:BL20"/>
    <mergeCell ref="BM20:CC20"/>
    <mergeCell ref="AE25:AU25"/>
    <mergeCell ref="AV25:BL25"/>
    <mergeCell ref="BM25:CC25"/>
    <mergeCell ref="AE26:AU26"/>
    <mergeCell ref="AV26:BL26"/>
    <mergeCell ref="BM26:CC26"/>
    <mergeCell ref="AE23:AU23"/>
    <mergeCell ref="AV23:BL23"/>
    <mergeCell ref="BM23:CC23"/>
    <mergeCell ref="AE24:AU24"/>
    <mergeCell ref="AV24:BL24"/>
    <mergeCell ref="BM24:CC24"/>
    <mergeCell ref="AE29:AU29"/>
    <mergeCell ref="AV29:BL29"/>
    <mergeCell ref="BM29:CC29"/>
    <mergeCell ref="AE27:AU27"/>
    <mergeCell ref="AV27:BL27"/>
    <mergeCell ref="BM27:CC27"/>
    <mergeCell ref="AE28:AU28"/>
    <mergeCell ref="AV28:BL28"/>
    <mergeCell ref="BM28:CC28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8" firstPageNumber="105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82">
    <pageSetUpPr fitToPage="1"/>
  </sheetPr>
  <dimension ref="A1:HY47"/>
  <sheetViews>
    <sheetView view="pageBreakPreview" zoomScaleNormal="40" zoomScaleSheetLayoutView="100" workbookViewId="0">
      <selection activeCell="CE14" sqref="CE14:CU14"/>
    </sheetView>
  </sheetViews>
  <sheetFormatPr defaultColWidth="0.6640625" defaultRowHeight="14.25" customHeight="1"/>
  <cols>
    <col min="1" max="222" width="0.6640625" style="3" customWidth="1"/>
    <col min="223" max="16384" width="0.6640625" style="3"/>
  </cols>
  <sheetData>
    <row r="1" spans="1:233" ht="19.5" customHeight="1">
      <c r="A1" s="102"/>
      <c r="B1" s="102"/>
      <c r="C1" s="102"/>
      <c r="D1" s="102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4"/>
      <c r="AR1" s="34"/>
      <c r="AS1" s="34"/>
      <c r="AT1" s="34"/>
      <c r="AU1" s="34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3" t="s">
        <v>40</v>
      </c>
      <c r="DY1" s="3" t="s">
        <v>40</v>
      </c>
      <c r="DZ1" s="3" t="s">
        <v>40</v>
      </c>
      <c r="EA1" s="3" t="s">
        <v>40</v>
      </c>
      <c r="EB1" s="3" t="s">
        <v>40</v>
      </c>
      <c r="EC1" s="3" t="s">
        <v>40</v>
      </c>
      <c r="ED1" s="3" t="s">
        <v>40</v>
      </c>
      <c r="EE1" s="3" t="s">
        <v>40</v>
      </c>
      <c r="EF1" s="3" t="s">
        <v>40</v>
      </c>
      <c r="EG1" s="3" t="s">
        <v>40</v>
      </c>
      <c r="EK1" s="3" t="s">
        <v>40</v>
      </c>
      <c r="EL1" s="3" t="s">
        <v>40</v>
      </c>
      <c r="EM1" s="3" t="s">
        <v>40</v>
      </c>
      <c r="EN1" s="3" t="s">
        <v>40</v>
      </c>
      <c r="EO1" s="3" t="s">
        <v>40</v>
      </c>
      <c r="EP1" s="3" t="s">
        <v>40</v>
      </c>
      <c r="EQ1" s="3" t="s">
        <v>40</v>
      </c>
      <c r="ER1" s="3" t="s">
        <v>40</v>
      </c>
      <c r="ES1" s="3" t="s">
        <v>40</v>
      </c>
      <c r="ET1" s="3" t="s">
        <v>40</v>
      </c>
      <c r="EU1" s="3" t="s">
        <v>40</v>
      </c>
      <c r="EV1" s="3" t="s">
        <v>40</v>
      </c>
      <c r="EW1" s="3" t="s">
        <v>40</v>
      </c>
      <c r="EX1" s="3" t="s">
        <v>40</v>
      </c>
      <c r="FB1" s="3" t="s">
        <v>40</v>
      </c>
      <c r="FC1" s="3" t="s">
        <v>40</v>
      </c>
      <c r="FD1" s="3" t="s">
        <v>40</v>
      </c>
      <c r="FE1" s="3" t="s">
        <v>40</v>
      </c>
      <c r="FF1" s="3" t="s">
        <v>40</v>
      </c>
      <c r="FG1" s="3" t="s">
        <v>40</v>
      </c>
      <c r="FH1" s="3" t="s">
        <v>40</v>
      </c>
      <c r="FI1" s="3" t="s">
        <v>40</v>
      </c>
      <c r="FJ1" s="3" t="s">
        <v>40</v>
      </c>
      <c r="FK1" s="3" t="s">
        <v>40</v>
      </c>
      <c r="FL1" s="3" t="s">
        <v>40</v>
      </c>
      <c r="FM1" s="3" t="s">
        <v>40</v>
      </c>
      <c r="FN1" s="3" t="s">
        <v>40</v>
      </c>
      <c r="FO1" s="3" t="s">
        <v>40</v>
      </c>
      <c r="FS1" s="3" t="s">
        <v>40</v>
      </c>
      <c r="FT1" s="3" t="s">
        <v>40</v>
      </c>
      <c r="FU1" s="3" t="s">
        <v>40</v>
      </c>
      <c r="FV1" s="3" t="s">
        <v>40</v>
      </c>
      <c r="FW1" s="3" t="s">
        <v>40</v>
      </c>
      <c r="FX1" s="3" t="s">
        <v>40</v>
      </c>
      <c r="FY1" s="3" t="s">
        <v>40</v>
      </c>
      <c r="FZ1" s="3" t="s">
        <v>40</v>
      </c>
      <c r="GA1" s="3" t="s">
        <v>40</v>
      </c>
      <c r="GB1" s="3" t="s">
        <v>40</v>
      </c>
      <c r="GC1" s="3" t="s">
        <v>40</v>
      </c>
      <c r="GD1" s="3" t="s">
        <v>40</v>
      </c>
      <c r="GJ1" s="3" t="s">
        <v>40</v>
      </c>
      <c r="GK1" s="3" t="s">
        <v>40</v>
      </c>
      <c r="GL1" s="3" t="s">
        <v>40</v>
      </c>
      <c r="GM1" s="3" t="s">
        <v>40</v>
      </c>
      <c r="GN1" s="3" t="s">
        <v>40</v>
      </c>
      <c r="GO1" s="3" t="s">
        <v>40</v>
      </c>
      <c r="GP1" s="3" t="s">
        <v>40</v>
      </c>
      <c r="GQ1" s="3" t="s">
        <v>40</v>
      </c>
      <c r="GR1" s="3" t="s">
        <v>40</v>
      </c>
      <c r="GS1" s="3" t="s">
        <v>40</v>
      </c>
      <c r="GT1" s="3" t="s">
        <v>40</v>
      </c>
      <c r="GU1" s="3" t="s">
        <v>40</v>
      </c>
      <c r="HA1" s="3" t="s">
        <v>40</v>
      </c>
      <c r="HB1" s="3" t="s">
        <v>40</v>
      </c>
      <c r="HC1" s="3" t="s">
        <v>40</v>
      </c>
      <c r="HD1" s="3" t="s">
        <v>40</v>
      </c>
      <c r="HE1" s="3" t="s">
        <v>40</v>
      </c>
      <c r="HF1" s="3" t="s">
        <v>40</v>
      </c>
      <c r="HG1" s="3" t="s">
        <v>40</v>
      </c>
      <c r="HH1" s="3" t="s">
        <v>40</v>
      </c>
      <c r="HI1" s="3" t="s">
        <v>40</v>
      </c>
    </row>
    <row r="2" spans="1:233" ht="19.5" customHeight="1">
      <c r="A2" s="102"/>
      <c r="B2" s="102"/>
      <c r="C2" s="102"/>
      <c r="D2" s="10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4"/>
      <c r="AR2" s="34"/>
      <c r="AS2" s="34"/>
      <c r="AT2" s="34"/>
      <c r="AU2" s="34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</row>
    <row r="3" spans="1:233" ht="19.5" customHeight="1" thickBot="1">
      <c r="A3" s="156" t="s">
        <v>165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</row>
    <row r="4" spans="1:233" ht="25.5" customHeight="1">
      <c r="A4" s="178" t="s">
        <v>12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  <c r="AE4" s="53"/>
      <c r="AF4" s="188" t="s">
        <v>90</v>
      </c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57"/>
      <c r="AV4" s="5"/>
      <c r="AW4" s="188" t="s">
        <v>131</v>
      </c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58"/>
      <c r="BM4" s="7"/>
      <c r="BN4" s="172" t="s">
        <v>81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8"/>
      <c r="CD4" s="7"/>
      <c r="CE4" s="172" t="s">
        <v>91</v>
      </c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8"/>
      <c r="CU4" s="7"/>
      <c r="CV4" s="172" t="s">
        <v>82</v>
      </c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8"/>
      <c r="DL4" s="5"/>
      <c r="DM4" s="188" t="s">
        <v>13</v>
      </c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58"/>
      <c r="EC4" s="7"/>
      <c r="ED4" s="172" t="s">
        <v>92</v>
      </c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8"/>
      <c r="ET4" s="7"/>
      <c r="EU4" s="172" t="s">
        <v>84</v>
      </c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8"/>
      <c r="FK4" s="5"/>
      <c r="FL4" s="188" t="s">
        <v>85</v>
      </c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58"/>
      <c r="GB4" s="5"/>
      <c r="GC4" s="172" t="s">
        <v>161</v>
      </c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24"/>
      <c r="GS4" s="5"/>
      <c r="GT4" s="172" t="s">
        <v>162</v>
      </c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25"/>
    </row>
    <row r="5" spans="1:233" ht="25.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32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59"/>
      <c r="AV5" s="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32"/>
      <c r="BM5" s="12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59"/>
      <c r="CD5" s="12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59"/>
      <c r="CU5" s="12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59"/>
      <c r="DL5" s="193" t="s">
        <v>83</v>
      </c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2" t="s">
        <v>14</v>
      </c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61"/>
      <c r="ET5" s="12" t="s">
        <v>15</v>
      </c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59"/>
      <c r="FK5" s="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32"/>
      <c r="GB5" s="12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59"/>
      <c r="GS5" s="12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62"/>
      <c r="HJ5" s="32"/>
      <c r="HK5" s="32"/>
      <c r="HL5" s="32"/>
      <c r="HM5" s="32"/>
      <c r="HN5" s="32"/>
    </row>
    <row r="6" spans="1:233" ht="14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9"/>
      <c r="AV6" s="190" t="s">
        <v>0</v>
      </c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9"/>
      <c r="BM6" s="190" t="s">
        <v>1</v>
      </c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9"/>
      <c r="CD6" s="190" t="s">
        <v>55</v>
      </c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9"/>
      <c r="CU6" s="190" t="s">
        <v>56</v>
      </c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9"/>
      <c r="DL6" s="190" t="s">
        <v>57</v>
      </c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94" t="s">
        <v>58</v>
      </c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6"/>
      <c r="ET6" s="190" t="s">
        <v>75</v>
      </c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9"/>
      <c r="FK6" s="190" t="s">
        <v>76</v>
      </c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9"/>
      <c r="GB6" s="190" t="s">
        <v>77</v>
      </c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9"/>
      <c r="GS6" s="190" t="s">
        <v>80</v>
      </c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7"/>
      <c r="HJ6" s="32"/>
      <c r="HK6" s="32"/>
      <c r="HL6" s="32"/>
      <c r="HM6" s="32"/>
      <c r="HN6" s="32"/>
    </row>
    <row r="7" spans="1:233" ht="14.25" customHeight="1">
      <c r="A7" s="91"/>
      <c r="B7" s="92"/>
      <c r="C7" s="93"/>
      <c r="D7" s="94"/>
      <c r="E7" s="239" t="s">
        <v>37</v>
      </c>
      <c r="F7" s="240"/>
      <c r="G7" s="240"/>
      <c r="H7" s="240"/>
      <c r="I7" s="241"/>
      <c r="J7" s="83"/>
      <c r="K7" s="93"/>
      <c r="L7" s="94"/>
      <c r="M7" s="95"/>
      <c r="N7" s="229" t="s">
        <v>28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126"/>
      <c r="AE7" s="248">
        <v>10117</v>
      </c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>
        <v>9550</v>
      </c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>
        <v>11</v>
      </c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>
        <v>2</v>
      </c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>
        <v>20</v>
      </c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235">
        <f>AV7-BM7-CD7-CU7</f>
        <v>9517</v>
      </c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198">
        <v>0</v>
      </c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>
        <v>0</v>
      </c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>
        <v>133</v>
      </c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>
        <v>16</v>
      </c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>
        <v>117</v>
      </c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249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</row>
    <row r="8" spans="1:233" ht="14.25" customHeight="1">
      <c r="A8" s="150"/>
      <c r="B8" s="151"/>
      <c r="C8" s="151"/>
      <c r="D8" s="152"/>
      <c r="E8" s="242"/>
      <c r="F8" s="243"/>
      <c r="G8" s="243"/>
      <c r="H8" s="243"/>
      <c r="I8" s="244"/>
      <c r="J8" s="97"/>
      <c r="K8" s="73"/>
      <c r="L8" s="74"/>
      <c r="M8" s="95"/>
      <c r="N8" s="158" t="s">
        <v>29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26"/>
      <c r="AE8" s="191">
        <v>193691</v>
      </c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>
        <v>188790</v>
      </c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>
        <v>10</v>
      </c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>
        <v>0</v>
      </c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>
        <v>44</v>
      </c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201">
        <f t="shared" ref="DL8:DL24" si="0">AV8-BM8-CD8-CU8</f>
        <v>188736</v>
      </c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192">
        <v>0</v>
      </c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>
        <v>0</v>
      </c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>
        <v>188</v>
      </c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>
        <v>188</v>
      </c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>
        <v>0</v>
      </c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7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</row>
    <row r="9" spans="1:233" ht="14.25" customHeight="1">
      <c r="A9" s="150"/>
      <c r="B9" s="151"/>
      <c r="C9" s="151"/>
      <c r="D9" s="152"/>
      <c r="E9" s="242"/>
      <c r="F9" s="243"/>
      <c r="G9" s="243"/>
      <c r="H9" s="243"/>
      <c r="I9" s="244"/>
      <c r="J9" s="267" t="s">
        <v>8</v>
      </c>
      <c r="K9" s="223"/>
      <c r="L9" s="224"/>
      <c r="M9" s="95"/>
      <c r="N9" s="158" t="s">
        <v>30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26"/>
      <c r="AE9" s="191">
        <v>165227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>
        <v>162347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v>3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>
        <v>0</v>
      </c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>
        <v>4</v>
      </c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201">
        <f t="shared" si="0"/>
        <v>162340</v>
      </c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192">
        <v>0</v>
      </c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>
        <v>0</v>
      </c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>
        <v>159</v>
      </c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>
        <v>159</v>
      </c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>
        <v>0</v>
      </c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7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</row>
    <row r="10" spans="1:233" ht="14.25" customHeight="1">
      <c r="A10" s="150"/>
      <c r="B10" s="151"/>
      <c r="C10" s="151"/>
      <c r="D10" s="152"/>
      <c r="E10" s="242"/>
      <c r="F10" s="243"/>
      <c r="G10" s="243"/>
      <c r="H10" s="243"/>
      <c r="I10" s="244"/>
      <c r="J10" s="267"/>
      <c r="K10" s="223"/>
      <c r="L10" s="224"/>
      <c r="M10" s="95"/>
      <c r="N10" s="158" t="s">
        <v>31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26"/>
      <c r="AE10" s="191">
        <v>120341</v>
      </c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>
        <v>117495</v>
      </c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v>1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>
        <v>0</v>
      </c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>
        <v>1</v>
      </c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201">
        <f t="shared" si="0"/>
        <v>117493</v>
      </c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192">
        <v>0</v>
      </c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>
        <v>0</v>
      </c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>
        <v>11</v>
      </c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>
        <v>11</v>
      </c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>
        <v>0</v>
      </c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7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</row>
    <row r="11" spans="1:233" ht="14.25" customHeight="1">
      <c r="A11" s="150"/>
      <c r="B11" s="151"/>
      <c r="C11" s="151"/>
      <c r="D11" s="152"/>
      <c r="E11" s="242"/>
      <c r="F11" s="243"/>
      <c r="G11" s="243"/>
      <c r="H11" s="243"/>
      <c r="I11" s="244"/>
      <c r="J11" s="267"/>
      <c r="K11" s="223"/>
      <c r="L11" s="224"/>
      <c r="M11" s="95"/>
      <c r="N11" s="158" t="s">
        <v>32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26"/>
      <c r="AE11" s="191">
        <v>12758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>
        <v>12368</v>
      </c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v>0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>
        <v>0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>
        <v>0</v>
      </c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201">
        <f t="shared" si="0"/>
        <v>12368</v>
      </c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192">
        <v>0</v>
      </c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>
        <v>0</v>
      </c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>
        <v>0</v>
      </c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>
        <v>0</v>
      </c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>
        <v>0</v>
      </c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7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</row>
    <row r="12" spans="1:233" ht="14.25" customHeight="1">
      <c r="A12" s="150"/>
      <c r="B12" s="151"/>
      <c r="C12" s="151"/>
      <c r="D12" s="152"/>
      <c r="E12" s="242"/>
      <c r="F12" s="243"/>
      <c r="G12" s="243"/>
      <c r="H12" s="243"/>
      <c r="I12" s="244"/>
      <c r="J12" s="267"/>
      <c r="K12" s="223"/>
      <c r="L12" s="224"/>
      <c r="M12" s="95"/>
      <c r="N12" s="158" t="s">
        <v>33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26"/>
      <c r="AE12" s="191">
        <v>6609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>
        <v>6314</v>
      </c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>
        <v>0</v>
      </c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>
        <v>0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>
        <v>0</v>
      </c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201">
        <f t="shared" si="0"/>
        <v>6314</v>
      </c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192">
        <v>0</v>
      </c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>
        <v>0</v>
      </c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>
        <v>0</v>
      </c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>
        <v>0</v>
      </c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>
        <v>0</v>
      </c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7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</row>
    <row r="13" spans="1:233" ht="14.25" customHeight="1">
      <c r="A13" s="222" t="s">
        <v>4</v>
      </c>
      <c r="B13" s="223"/>
      <c r="C13" s="223"/>
      <c r="D13" s="224"/>
      <c r="E13" s="242"/>
      <c r="F13" s="243"/>
      <c r="G13" s="243"/>
      <c r="H13" s="243"/>
      <c r="I13" s="244"/>
      <c r="J13" s="267"/>
      <c r="K13" s="223"/>
      <c r="L13" s="224"/>
      <c r="M13" s="95"/>
      <c r="N13" s="158" t="s">
        <v>34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26"/>
      <c r="AE13" s="191">
        <v>16121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>
        <v>15848</v>
      </c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>
        <v>0</v>
      </c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>
        <v>0</v>
      </c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>
        <v>0</v>
      </c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201">
        <f t="shared" si="0"/>
        <v>15848</v>
      </c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192">
        <v>0</v>
      </c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>
        <v>0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>
        <v>0</v>
      </c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>
        <v>0</v>
      </c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>
        <v>0</v>
      </c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7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</row>
    <row r="14" spans="1:233" ht="14.25" customHeight="1">
      <c r="A14" s="222"/>
      <c r="B14" s="223"/>
      <c r="C14" s="223"/>
      <c r="D14" s="224"/>
      <c r="E14" s="242"/>
      <c r="F14" s="243"/>
      <c r="G14" s="243"/>
      <c r="H14" s="243"/>
      <c r="I14" s="244"/>
      <c r="J14" s="97"/>
      <c r="K14" s="73"/>
      <c r="L14" s="74"/>
      <c r="M14" s="95"/>
      <c r="N14" s="158" t="s">
        <v>35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26"/>
      <c r="AE14" s="191">
        <v>19142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>
        <v>18801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>
        <v>0</v>
      </c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>
        <v>0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>
        <v>0</v>
      </c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201">
        <f t="shared" si="0"/>
        <v>18801</v>
      </c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192">
        <v>0</v>
      </c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>
        <v>0</v>
      </c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>
        <v>0</v>
      </c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>
        <v>0</v>
      </c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>
        <v>0</v>
      </c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7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</row>
    <row r="15" spans="1:233" ht="14.25" customHeight="1">
      <c r="A15" s="222"/>
      <c r="B15" s="223"/>
      <c r="C15" s="223"/>
      <c r="D15" s="224"/>
      <c r="E15" s="242"/>
      <c r="F15" s="243"/>
      <c r="G15" s="243"/>
      <c r="H15" s="243"/>
      <c r="I15" s="244"/>
      <c r="J15" s="111"/>
      <c r="K15" s="89"/>
      <c r="L15" s="90"/>
      <c r="M15" s="95"/>
      <c r="N15" s="229" t="s">
        <v>36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126"/>
      <c r="AE15" s="191">
        <v>296793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>
        <v>292231</v>
      </c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>
        <v>8</v>
      </c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>
        <v>0</v>
      </c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>
        <v>1</v>
      </c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201">
        <f t="shared" si="0"/>
        <v>292222</v>
      </c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192">
        <v>0</v>
      </c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>
        <v>0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>
        <v>3</v>
      </c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>
        <v>3</v>
      </c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>
        <v>0</v>
      </c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7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</row>
    <row r="16" spans="1:233" ht="14.25" customHeight="1">
      <c r="A16" s="222"/>
      <c r="B16" s="223"/>
      <c r="C16" s="223"/>
      <c r="D16" s="224"/>
      <c r="E16" s="242"/>
      <c r="F16" s="243"/>
      <c r="G16" s="243"/>
      <c r="H16" s="243"/>
      <c r="I16" s="244"/>
      <c r="J16" s="109"/>
      <c r="K16" s="73"/>
      <c r="L16" s="74"/>
      <c r="M16" s="50"/>
      <c r="N16" s="265" t="s">
        <v>28</v>
      </c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49"/>
      <c r="AE16" s="191">
        <v>550667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>
        <v>501604</v>
      </c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>
        <v>3125</v>
      </c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>
        <v>278</v>
      </c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>
        <v>845</v>
      </c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201">
        <f t="shared" si="0"/>
        <v>497356</v>
      </c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192">
        <v>74</v>
      </c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>
        <v>2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>
        <v>6296</v>
      </c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>
        <v>77</v>
      </c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>
        <v>6219</v>
      </c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7"/>
    </row>
    <row r="17" spans="1:217" ht="14.25" customHeight="1">
      <c r="A17" s="222"/>
      <c r="B17" s="223"/>
      <c r="C17" s="223"/>
      <c r="D17" s="224"/>
      <c r="E17" s="242"/>
      <c r="F17" s="243"/>
      <c r="G17" s="243"/>
      <c r="H17" s="243"/>
      <c r="I17" s="244"/>
      <c r="J17" s="97"/>
      <c r="K17" s="73"/>
      <c r="L17" s="74"/>
      <c r="M17" s="95"/>
      <c r="N17" s="158" t="s">
        <v>29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26"/>
      <c r="AE17" s="191">
        <v>1401169</v>
      </c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>
        <v>1305796</v>
      </c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>
        <v>13160</v>
      </c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>
        <v>520</v>
      </c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>
        <v>1168</v>
      </c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201">
        <f t="shared" si="0"/>
        <v>1290948</v>
      </c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192">
        <v>4</v>
      </c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>
        <v>0</v>
      </c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>
        <v>1</v>
      </c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>
        <v>1</v>
      </c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>
        <v>0</v>
      </c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7"/>
    </row>
    <row r="18" spans="1:217" ht="14.25" customHeight="1">
      <c r="A18" s="222"/>
      <c r="B18" s="223"/>
      <c r="C18" s="223"/>
      <c r="D18" s="224"/>
      <c r="E18" s="242"/>
      <c r="F18" s="243"/>
      <c r="G18" s="243"/>
      <c r="H18" s="243"/>
      <c r="I18" s="244"/>
      <c r="J18" s="267" t="s">
        <v>9</v>
      </c>
      <c r="K18" s="223"/>
      <c r="L18" s="224"/>
      <c r="M18" s="95"/>
      <c r="N18" s="158" t="s">
        <v>30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26"/>
      <c r="AE18" s="191">
        <v>404847</v>
      </c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>
        <v>382745</v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>
        <v>2444</v>
      </c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>
        <v>45</v>
      </c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>
        <v>113</v>
      </c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201">
        <f t="shared" si="0"/>
        <v>380143</v>
      </c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192">
        <v>0</v>
      </c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>
        <v>0</v>
      </c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>
        <v>3</v>
      </c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>
        <v>3</v>
      </c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>
        <v>0</v>
      </c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7"/>
    </row>
    <row r="19" spans="1:217" ht="14.25" customHeight="1">
      <c r="A19" s="222"/>
      <c r="B19" s="223"/>
      <c r="C19" s="223"/>
      <c r="D19" s="224"/>
      <c r="E19" s="242"/>
      <c r="F19" s="243"/>
      <c r="G19" s="243"/>
      <c r="H19" s="243"/>
      <c r="I19" s="244"/>
      <c r="J19" s="267"/>
      <c r="K19" s="223"/>
      <c r="L19" s="224"/>
      <c r="M19" s="95"/>
      <c r="N19" s="158" t="s">
        <v>31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26"/>
      <c r="AE19" s="191">
        <v>282450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>
        <v>260307</v>
      </c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>
        <v>2183</v>
      </c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>
        <v>28</v>
      </c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>
        <v>58</v>
      </c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201">
        <f t="shared" si="0"/>
        <v>258038</v>
      </c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192">
        <v>2</v>
      </c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>
        <v>1</v>
      </c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>
        <v>0</v>
      </c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>
        <v>0</v>
      </c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>
        <v>0</v>
      </c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7"/>
    </row>
    <row r="20" spans="1:217" ht="14.25" customHeight="1">
      <c r="A20" s="222"/>
      <c r="B20" s="223"/>
      <c r="C20" s="223"/>
      <c r="D20" s="224"/>
      <c r="E20" s="242"/>
      <c r="F20" s="243"/>
      <c r="G20" s="243"/>
      <c r="H20" s="243"/>
      <c r="I20" s="244"/>
      <c r="J20" s="267"/>
      <c r="K20" s="223"/>
      <c r="L20" s="224"/>
      <c r="M20" s="95"/>
      <c r="N20" s="158" t="s">
        <v>32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26"/>
      <c r="AE20" s="191">
        <v>27557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>
        <v>25532</v>
      </c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165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>
        <v>4</v>
      </c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>
        <v>4</v>
      </c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201">
        <f t="shared" si="0"/>
        <v>25359</v>
      </c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192">
        <v>4</v>
      </c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238">
        <v>0</v>
      </c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>
        <v>0</v>
      </c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>
        <v>0</v>
      </c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>
        <v>0</v>
      </c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7"/>
    </row>
    <row r="21" spans="1:217" ht="14.25" customHeight="1">
      <c r="A21" s="222"/>
      <c r="B21" s="223"/>
      <c r="C21" s="223"/>
      <c r="D21" s="224"/>
      <c r="E21" s="242"/>
      <c r="F21" s="243"/>
      <c r="G21" s="243"/>
      <c r="H21" s="243"/>
      <c r="I21" s="244"/>
      <c r="J21" s="267"/>
      <c r="K21" s="223"/>
      <c r="L21" s="224"/>
      <c r="M21" s="95"/>
      <c r="N21" s="158" t="s">
        <v>33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26"/>
      <c r="AE21" s="191">
        <v>8121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>
        <v>7579</v>
      </c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>
        <v>107</v>
      </c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>
        <v>30</v>
      </c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>
        <v>4</v>
      </c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201">
        <f t="shared" si="0"/>
        <v>7438</v>
      </c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192">
        <v>0</v>
      </c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>
        <v>0</v>
      </c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>
        <v>0</v>
      </c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>
        <v>0</v>
      </c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>
        <v>0</v>
      </c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7"/>
    </row>
    <row r="22" spans="1:217" ht="14.25" customHeight="1">
      <c r="A22" s="222"/>
      <c r="B22" s="223"/>
      <c r="C22" s="223"/>
      <c r="D22" s="224"/>
      <c r="E22" s="242"/>
      <c r="F22" s="243"/>
      <c r="G22" s="243"/>
      <c r="H22" s="243"/>
      <c r="I22" s="244"/>
      <c r="J22" s="267"/>
      <c r="K22" s="223"/>
      <c r="L22" s="224"/>
      <c r="M22" s="95"/>
      <c r="N22" s="158" t="s">
        <v>34</v>
      </c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26"/>
      <c r="AE22" s="191">
        <v>15822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>
        <v>14958</v>
      </c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>
        <v>309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>
        <v>0</v>
      </c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>
        <v>4</v>
      </c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201">
        <f t="shared" si="0"/>
        <v>14645</v>
      </c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192">
        <v>0</v>
      </c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>
        <v>0</v>
      </c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>
        <v>0</v>
      </c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>
        <v>0</v>
      </c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>
        <v>0</v>
      </c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7"/>
    </row>
    <row r="23" spans="1:217" ht="14.25" customHeight="1">
      <c r="A23" s="222"/>
      <c r="B23" s="223"/>
      <c r="C23" s="223"/>
      <c r="D23" s="224"/>
      <c r="E23" s="242"/>
      <c r="F23" s="243"/>
      <c r="G23" s="243"/>
      <c r="H23" s="243"/>
      <c r="I23" s="244"/>
      <c r="J23" s="97"/>
      <c r="K23" s="73"/>
      <c r="L23" s="74"/>
      <c r="M23" s="95"/>
      <c r="N23" s="158" t="s">
        <v>35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26"/>
      <c r="AE23" s="191">
        <v>20443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>
        <v>19117</v>
      </c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>
        <v>129</v>
      </c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>
        <v>1</v>
      </c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>
        <v>0</v>
      </c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201">
        <f t="shared" si="0"/>
        <v>18987</v>
      </c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192">
        <v>0</v>
      </c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>
        <v>0</v>
      </c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>
        <v>0</v>
      </c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>
        <v>0</v>
      </c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>
        <v>0</v>
      </c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7"/>
    </row>
    <row r="24" spans="1:217" ht="14.25" customHeight="1">
      <c r="A24" s="222"/>
      <c r="B24" s="223"/>
      <c r="C24" s="223"/>
      <c r="D24" s="224"/>
      <c r="E24" s="242"/>
      <c r="F24" s="243"/>
      <c r="G24" s="243"/>
      <c r="H24" s="243"/>
      <c r="I24" s="244"/>
      <c r="J24" s="111"/>
      <c r="K24" s="89"/>
      <c r="L24" s="90"/>
      <c r="M24" s="95"/>
      <c r="N24" s="229" t="s">
        <v>36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126"/>
      <c r="AE24" s="191">
        <v>103982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>
        <v>94183</v>
      </c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>
        <v>422</v>
      </c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>
        <v>0</v>
      </c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>
        <v>15</v>
      </c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201">
        <f t="shared" si="0"/>
        <v>93746</v>
      </c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192">
        <v>5</v>
      </c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>
        <v>0</v>
      </c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>
        <v>0</v>
      </c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>
        <v>0</v>
      </c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>
        <v>0</v>
      </c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7"/>
    </row>
    <row r="25" spans="1:217" ht="14.25" customHeight="1">
      <c r="A25" s="222"/>
      <c r="B25" s="223"/>
      <c r="C25" s="223"/>
      <c r="D25" s="224"/>
      <c r="E25" s="245"/>
      <c r="F25" s="246"/>
      <c r="G25" s="246"/>
      <c r="H25" s="246"/>
      <c r="I25" s="247"/>
      <c r="J25" s="233" t="s">
        <v>60</v>
      </c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191">
        <f>SUM(AE7,AE8,AE9,AE10,AE11,AE12,AE13,AE14,AE15,AE16,AE17,AE18,AE19,AE20,AE21,AE22,AE23,AE24)</f>
        <v>3655857</v>
      </c>
      <c r="AF25" s="192">
        <v>238921</v>
      </c>
      <c r="AG25" s="192">
        <v>238921</v>
      </c>
      <c r="AH25" s="192">
        <v>238921</v>
      </c>
      <c r="AI25" s="192">
        <v>238921</v>
      </c>
      <c r="AJ25" s="192">
        <v>238921</v>
      </c>
      <c r="AK25" s="192">
        <v>238921</v>
      </c>
      <c r="AL25" s="192">
        <v>238921</v>
      </c>
      <c r="AM25" s="192">
        <v>238921</v>
      </c>
      <c r="AN25" s="192">
        <v>238921</v>
      </c>
      <c r="AO25" s="192">
        <v>238921</v>
      </c>
      <c r="AP25" s="192">
        <v>238921</v>
      </c>
      <c r="AQ25" s="192">
        <v>238921</v>
      </c>
      <c r="AR25" s="192">
        <v>238921</v>
      </c>
      <c r="AS25" s="192">
        <v>238921</v>
      </c>
      <c r="AT25" s="192">
        <v>238921</v>
      </c>
      <c r="AU25" s="192">
        <v>238921</v>
      </c>
      <c r="AV25" s="192">
        <f t="shared" ref="AV25" si="1">SUM(AV7,AV8,AV9,AV10,AV11,AV12,AV13,AV14,AV15,AV16,AV17,AV18,AV19,AV20,AV21,AV22,AV23,AV24)</f>
        <v>3435565</v>
      </c>
      <c r="AW25" s="192">
        <v>238921</v>
      </c>
      <c r="AX25" s="192">
        <v>238921</v>
      </c>
      <c r="AY25" s="192">
        <v>238921</v>
      </c>
      <c r="AZ25" s="192">
        <v>238921</v>
      </c>
      <c r="BA25" s="192">
        <v>238921</v>
      </c>
      <c r="BB25" s="192">
        <v>238921</v>
      </c>
      <c r="BC25" s="192">
        <v>238921</v>
      </c>
      <c r="BD25" s="192">
        <v>238921</v>
      </c>
      <c r="BE25" s="192">
        <v>238921</v>
      </c>
      <c r="BF25" s="192">
        <v>238921</v>
      </c>
      <c r="BG25" s="192">
        <v>238921</v>
      </c>
      <c r="BH25" s="192">
        <v>238921</v>
      </c>
      <c r="BI25" s="192">
        <v>238921</v>
      </c>
      <c r="BJ25" s="192">
        <v>238921</v>
      </c>
      <c r="BK25" s="192">
        <v>238921</v>
      </c>
      <c r="BL25" s="192">
        <v>238921</v>
      </c>
      <c r="BM25" s="192">
        <f t="shared" ref="BM25" si="2">SUM(BM7,BM8,BM9,BM10,BM11,BM12,BM13,BM14,BM15,BM16,BM17,BM18,BM19,BM20,BM21,BM22,BM23,BM24)</f>
        <v>22077</v>
      </c>
      <c r="BN25" s="192">
        <v>238921</v>
      </c>
      <c r="BO25" s="192">
        <v>238921</v>
      </c>
      <c r="BP25" s="192">
        <v>238921</v>
      </c>
      <c r="BQ25" s="192">
        <v>238921</v>
      </c>
      <c r="BR25" s="192">
        <v>238921</v>
      </c>
      <c r="BS25" s="192">
        <v>238921</v>
      </c>
      <c r="BT25" s="192">
        <v>238921</v>
      </c>
      <c r="BU25" s="192">
        <v>238921</v>
      </c>
      <c r="BV25" s="192">
        <v>238921</v>
      </c>
      <c r="BW25" s="192">
        <v>238921</v>
      </c>
      <c r="BX25" s="192">
        <v>238921</v>
      </c>
      <c r="BY25" s="192">
        <v>238921</v>
      </c>
      <c r="BZ25" s="192">
        <v>238921</v>
      </c>
      <c r="CA25" s="192">
        <v>238921</v>
      </c>
      <c r="CB25" s="192">
        <v>238921</v>
      </c>
      <c r="CC25" s="192">
        <v>238921</v>
      </c>
      <c r="CD25" s="192">
        <f t="shared" ref="CD25" si="3">SUM(CD7,CD8,CD9,CD10,CD11,CD12,CD13,CD14,CD15,CD16,CD17,CD18,CD19,CD20,CD21,CD22,CD23,CD24)</f>
        <v>908</v>
      </c>
      <c r="CE25" s="192">
        <v>238921</v>
      </c>
      <c r="CF25" s="192">
        <v>238921</v>
      </c>
      <c r="CG25" s="192">
        <v>238921</v>
      </c>
      <c r="CH25" s="192">
        <v>238921</v>
      </c>
      <c r="CI25" s="192">
        <v>238921</v>
      </c>
      <c r="CJ25" s="192">
        <v>238921</v>
      </c>
      <c r="CK25" s="192">
        <v>238921</v>
      </c>
      <c r="CL25" s="192">
        <v>238921</v>
      </c>
      <c r="CM25" s="192">
        <v>238921</v>
      </c>
      <c r="CN25" s="192">
        <v>238921</v>
      </c>
      <c r="CO25" s="192">
        <v>238921</v>
      </c>
      <c r="CP25" s="192">
        <v>238921</v>
      </c>
      <c r="CQ25" s="192">
        <v>238921</v>
      </c>
      <c r="CR25" s="192">
        <v>238921</v>
      </c>
      <c r="CS25" s="192">
        <v>238921</v>
      </c>
      <c r="CT25" s="192">
        <v>238921</v>
      </c>
      <c r="CU25" s="192">
        <f t="shared" ref="CU25" si="4">SUM(CU7,CU8,CU9,CU10,CU11,CU12,CU13,CU14,CU15,CU16,CU17,CU18,CU19,CU20,CU21,CU22,CU23,CU24)</f>
        <v>2281</v>
      </c>
      <c r="CV25" s="192">
        <v>238921</v>
      </c>
      <c r="CW25" s="192">
        <v>238921</v>
      </c>
      <c r="CX25" s="192">
        <v>238921</v>
      </c>
      <c r="CY25" s="192">
        <v>238921</v>
      </c>
      <c r="CZ25" s="192">
        <v>238921</v>
      </c>
      <c r="DA25" s="192">
        <v>238921</v>
      </c>
      <c r="DB25" s="192">
        <v>238921</v>
      </c>
      <c r="DC25" s="192">
        <v>238921</v>
      </c>
      <c r="DD25" s="192">
        <v>238921</v>
      </c>
      <c r="DE25" s="192">
        <v>238921</v>
      </c>
      <c r="DF25" s="192">
        <v>238921</v>
      </c>
      <c r="DG25" s="192">
        <v>238921</v>
      </c>
      <c r="DH25" s="192">
        <v>238921</v>
      </c>
      <c r="DI25" s="192">
        <v>238921</v>
      </c>
      <c r="DJ25" s="192">
        <v>238921</v>
      </c>
      <c r="DK25" s="192">
        <v>238921</v>
      </c>
      <c r="DL25" s="201">
        <f t="shared" ref="DL25" si="5">SUM(DL7,DL8,DL9,DL10,DL11,DL12,DL13,DL14,DL15,DL16,DL17,DL18,DL19,DL20,DL21,DL22,DL23,DL24)</f>
        <v>3410299</v>
      </c>
      <c r="DM25" s="201">
        <v>238921</v>
      </c>
      <c r="DN25" s="201">
        <v>238921</v>
      </c>
      <c r="DO25" s="201">
        <v>238921</v>
      </c>
      <c r="DP25" s="201">
        <v>238921</v>
      </c>
      <c r="DQ25" s="201">
        <v>238921</v>
      </c>
      <c r="DR25" s="201">
        <v>238921</v>
      </c>
      <c r="DS25" s="201">
        <v>238921</v>
      </c>
      <c r="DT25" s="201">
        <v>238921</v>
      </c>
      <c r="DU25" s="201">
        <v>238921</v>
      </c>
      <c r="DV25" s="201">
        <v>238921</v>
      </c>
      <c r="DW25" s="201">
        <v>238921</v>
      </c>
      <c r="DX25" s="201">
        <v>238921</v>
      </c>
      <c r="DY25" s="201">
        <v>238921</v>
      </c>
      <c r="DZ25" s="201">
        <v>238921</v>
      </c>
      <c r="EA25" s="201">
        <v>238921</v>
      </c>
      <c r="EB25" s="201">
        <v>238921</v>
      </c>
      <c r="EC25" s="192">
        <f t="shared" ref="EC25" si="6">SUM(EC7,EC8,EC9,EC10,EC11,EC12,EC13,EC14,EC15,EC16,EC17,EC18,EC19,EC20,EC21,EC22,EC23,EC24)</f>
        <v>89</v>
      </c>
      <c r="ED25" s="192">
        <v>238921</v>
      </c>
      <c r="EE25" s="192">
        <v>238921</v>
      </c>
      <c r="EF25" s="192">
        <v>238921</v>
      </c>
      <c r="EG25" s="192">
        <v>238921</v>
      </c>
      <c r="EH25" s="192">
        <v>238921</v>
      </c>
      <c r="EI25" s="192">
        <v>238921</v>
      </c>
      <c r="EJ25" s="192">
        <v>238921</v>
      </c>
      <c r="EK25" s="192">
        <v>238921</v>
      </c>
      <c r="EL25" s="192">
        <v>238921</v>
      </c>
      <c r="EM25" s="192">
        <v>238921</v>
      </c>
      <c r="EN25" s="192">
        <v>238921</v>
      </c>
      <c r="EO25" s="192">
        <v>238921</v>
      </c>
      <c r="EP25" s="192">
        <v>238921</v>
      </c>
      <c r="EQ25" s="192">
        <v>238921</v>
      </c>
      <c r="ER25" s="192">
        <v>238921</v>
      </c>
      <c r="ES25" s="192">
        <v>238921</v>
      </c>
      <c r="ET25" s="192">
        <f t="shared" ref="ET25" si="7">SUM(ET7,ET8,ET9,ET10,ET11,ET12,ET13,ET14,ET15,ET16,ET17,ET18,ET19,ET20,ET21,ET22,ET23,ET24)</f>
        <v>3</v>
      </c>
      <c r="EU25" s="192">
        <v>238921</v>
      </c>
      <c r="EV25" s="192">
        <v>238921</v>
      </c>
      <c r="EW25" s="192">
        <v>238921</v>
      </c>
      <c r="EX25" s="192">
        <v>238921</v>
      </c>
      <c r="EY25" s="192">
        <v>238921</v>
      </c>
      <c r="EZ25" s="192">
        <v>238921</v>
      </c>
      <c r="FA25" s="192">
        <v>238921</v>
      </c>
      <c r="FB25" s="192">
        <v>238921</v>
      </c>
      <c r="FC25" s="192">
        <v>238921</v>
      </c>
      <c r="FD25" s="192">
        <v>238921</v>
      </c>
      <c r="FE25" s="192">
        <v>238921</v>
      </c>
      <c r="FF25" s="192">
        <v>238921</v>
      </c>
      <c r="FG25" s="192">
        <v>238921</v>
      </c>
      <c r="FH25" s="192">
        <v>238921</v>
      </c>
      <c r="FI25" s="192">
        <v>238921</v>
      </c>
      <c r="FJ25" s="192">
        <v>238921</v>
      </c>
      <c r="FK25" s="192">
        <f t="shared" ref="FK25" si="8">SUM(FK7,FK8,FK9,FK10,FK11,FK12,FK13,FK14,FK15,FK16,FK17,FK18,FK19,FK20,FK21,FK22,FK23,FK24)</f>
        <v>6794</v>
      </c>
      <c r="FL25" s="192">
        <v>238921</v>
      </c>
      <c r="FM25" s="192">
        <v>238921</v>
      </c>
      <c r="FN25" s="192">
        <v>238921</v>
      </c>
      <c r="FO25" s="192">
        <v>238921</v>
      </c>
      <c r="FP25" s="192">
        <v>238921</v>
      </c>
      <c r="FQ25" s="192">
        <v>238921</v>
      </c>
      <c r="FR25" s="192">
        <v>238921</v>
      </c>
      <c r="FS25" s="192">
        <v>238921</v>
      </c>
      <c r="FT25" s="192">
        <v>238921</v>
      </c>
      <c r="FU25" s="192">
        <v>238921</v>
      </c>
      <c r="FV25" s="192">
        <v>238921</v>
      </c>
      <c r="FW25" s="192">
        <v>238921</v>
      </c>
      <c r="FX25" s="192">
        <v>238921</v>
      </c>
      <c r="FY25" s="192">
        <v>238921</v>
      </c>
      <c r="FZ25" s="192">
        <v>238921</v>
      </c>
      <c r="GA25" s="192">
        <v>238921</v>
      </c>
      <c r="GB25" s="192">
        <f t="shared" ref="GB25" si="9">SUM(GB7,GB8,GB9,GB10,GB11,GB12,GB13,GB14,GB15,GB16,GB17,GB18,GB19,GB20,GB21,GB22,GB23,GB24)</f>
        <v>458</v>
      </c>
      <c r="GC25" s="192">
        <v>238921</v>
      </c>
      <c r="GD25" s="192">
        <v>238921</v>
      </c>
      <c r="GE25" s="192">
        <v>238921</v>
      </c>
      <c r="GF25" s="192">
        <v>238921</v>
      </c>
      <c r="GG25" s="192">
        <v>238921</v>
      </c>
      <c r="GH25" s="192">
        <v>238921</v>
      </c>
      <c r="GI25" s="192">
        <v>238921</v>
      </c>
      <c r="GJ25" s="192">
        <v>238921</v>
      </c>
      <c r="GK25" s="192">
        <v>238921</v>
      </c>
      <c r="GL25" s="192">
        <v>238921</v>
      </c>
      <c r="GM25" s="192">
        <v>238921</v>
      </c>
      <c r="GN25" s="192">
        <v>238921</v>
      </c>
      <c r="GO25" s="192">
        <v>238921</v>
      </c>
      <c r="GP25" s="192">
        <v>238921</v>
      </c>
      <c r="GQ25" s="192">
        <v>238921</v>
      </c>
      <c r="GR25" s="192">
        <v>238921</v>
      </c>
      <c r="GS25" s="192">
        <f>SUM(GS7,GS8,GS9,GS10,GS11,GS12,GS13,GS14,GS15,GS16,GS17,GS18,GS19,GS20,GS21,GS22,GS23,GS24)</f>
        <v>6336</v>
      </c>
      <c r="GT25" s="192">
        <v>238921</v>
      </c>
      <c r="GU25" s="192">
        <v>238921</v>
      </c>
      <c r="GV25" s="192">
        <v>238921</v>
      </c>
      <c r="GW25" s="192">
        <v>238921</v>
      </c>
      <c r="GX25" s="192">
        <v>238921</v>
      </c>
      <c r="GY25" s="192">
        <v>238921</v>
      </c>
      <c r="GZ25" s="192">
        <v>238921</v>
      </c>
      <c r="HA25" s="192">
        <v>238921</v>
      </c>
      <c r="HB25" s="192">
        <v>238921</v>
      </c>
      <c r="HC25" s="192">
        <v>238921</v>
      </c>
      <c r="HD25" s="192">
        <v>238921</v>
      </c>
      <c r="HE25" s="192">
        <v>238921</v>
      </c>
      <c r="HF25" s="192">
        <v>238921</v>
      </c>
      <c r="HG25" s="192">
        <v>238921</v>
      </c>
      <c r="HH25" s="192">
        <v>238921</v>
      </c>
      <c r="HI25" s="197">
        <v>238921</v>
      </c>
    </row>
    <row r="26" spans="1:217" ht="14.25" customHeight="1">
      <c r="A26" s="222"/>
      <c r="B26" s="223"/>
      <c r="C26" s="223"/>
      <c r="D26" s="224"/>
      <c r="E26" s="112"/>
      <c r="F26" s="84"/>
      <c r="G26" s="84"/>
      <c r="H26" s="84"/>
      <c r="I26" s="85"/>
      <c r="J26" s="261" t="s">
        <v>42</v>
      </c>
      <c r="K26" s="262"/>
      <c r="L26" s="263"/>
      <c r="M26" s="95"/>
      <c r="N26" s="158" t="s">
        <v>52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26"/>
      <c r="AE26" s="191">
        <v>2</v>
      </c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>
        <v>0</v>
      </c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>
        <v>0</v>
      </c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>
        <v>0</v>
      </c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>
        <v>0</v>
      </c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201">
        <f t="shared" ref="DL26:DL29" si="10">AV26-BM26-CD26-CU26</f>
        <v>0</v>
      </c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192">
        <v>0</v>
      </c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>
        <v>0</v>
      </c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>
        <v>0</v>
      </c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>
        <v>0</v>
      </c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>
        <v>0</v>
      </c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7"/>
    </row>
    <row r="27" spans="1:217" ht="14.25" customHeight="1">
      <c r="A27" s="222"/>
      <c r="B27" s="223"/>
      <c r="C27" s="223"/>
      <c r="D27" s="224"/>
      <c r="E27" s="225" t="s">
        <v>5</v>
      </c>
      <c r="F27" s="226"/>
      <c r="G27" s="226"/>
      <c r="H27" s="226"/>
      <c r="I27" s="227"/>
      <c r="J27" s="264"/>
      <c r="K27" s="265"/>
      <c r="L27" s="266"/>
      <c r="M27" s="95"/>
      <c r="N27" s="158" t="s">
        <v>2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26"/>
      <c r="AE27" s="191">
        <v>90017</v>
      </c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>
        <v>87288</v>
      </c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>
        <v>0</v>
      </c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>
        <v>0</v>
      </c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>
        <v>0</v>
      </c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201">
        <f t="shared" si="10"/>
        <v>87288</v>
      </c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192">
        <v>0</v>
      </c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>
        <v>0</v>
      </c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>
        <v>0</v>
      </c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>
        <v>0</v>
      </c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>
        <v>0</v>
      </c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7"/>
    </row>
    <row r="28" spans="1:217" ht="14.25" customHeight="1">
      <c r="A28" s="222"/>
      <c r="B28" s="223"/>
      <c r="C28" s="223"/>
      <c r="D28" s="224"/>
      <c r="E28" s="225"/>
      <c r="F28" s="226"/>
      <c r="G28" s="226"/>
      <c r="H28" s="226"/>
      <c r="I28" s="227"/>
      <c r="J28" s="261" t="s">
        <v>43</v>
      </c>
      <c r="K28" s="262"/>
      <c r="L28" s="263"/>
      <c r="M28" s="95"/>
      <c r="N28" s="158" t="s">
        <v>52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26"/>
      <c r="AE28" s="191">
        <v>10</v>
      </c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>
        <v>5</v>
      </c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>
        <v>0</v>
      </c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>
        <v>0</v>
      </c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>
        <v>0</v>
      </c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201">
        <f t="shared" si="10"/>
        <v>5</v>
      </c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192">
        <v>0</v>
      </c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>
        <v>0</v>
      </c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>
        <v>0</v>
      </c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>
        <v>0</v>
      </c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>
        <v>0</v>
      </c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7"/>
    </row>
    <row r="29" spans="1:217" ht="14.25" customHeight="1">
      <c r="A29" s="222"/>
      <c r="B29" s="223"/>
      <c r="C29" s="223"/>
      <c r="D29" s="224"/>
      <c r="E29" s="225"/>
      <c r="F29" s="226"/>
      <c r="G29" s="226"/>
      <c r="H29" s="226"/>
      <c r="I29" s="227"/>
      <c r="J29" s="264"/>
      <c r="K29" s="265"/>
      <c r="L29" s="266"/>
      <c r="M29" s="95"/>
      <c r="N29" s="158" t="s">
        <v>2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26"/>
      <c r="AE29" s="191">
        <v>5626</v>
      </c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>
        <v>5072</v>
      </c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>
        <v>12</v>
      </c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>
        <v>9</v>
      </c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>
        <v>0</v>
      </c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201">
        <f t="shared" si="10"/>
        <v>5051</v>
      </c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192">
        <v>0</v>
      </c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>
        <v>0</v>
      </c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>
        <v>0</v>
      </c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>
        <v>0</v>
      </c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>
        <v>0</v>
      </c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7"/>
    </row>
    <row r="30" spans="1:217" ht="14.25" customHeight="1">
      <c r="A30" s="222"/>
      <c r="B30" s="223"/>
      <c r="C30" s="223"/>
      <c r="D30" s="224"/>
      <c r="E30" s="80"/>
      <c r="F30" s="81"/>
      <c r="G30" s="81"/>
      <c r="H30" s="81"/>
      <c r="I30" s="82"/>
      <c r="J30" s="260" t="s">
        <v>60</v>
      </c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191">
        <f>SUM(AE26,AE27,AE28,AE29)</f>
        <v>95655</v>
      </c>
      <c r="AF30" s="192">
        <v>93455</v>
      </c>
      <c r="AG30" s="192">
        <v>93455</v>
      </c>
      <c r="AH30" s="192">
        <v>93455</v>
      </c>
      <c r="AI30" s="192">
        <v>93455</v>
      </c>
      <c r="AJ30" s="192">
        <v>93455</v>
      </c>
      <c r="AK30" s="192">
        <v>93455</v>
      </c>
      <c r="AL30" s="192">
        <v>93455</v>
      </c>
      <c r="AM30" s="192">
        <v>93455</v>
      </c>
      <c r="AN30" s="192">
        <v>93455</v>
      </c>
      <c r="AO30" s="192">
        <v>93455</v>
      </c>
      <c r="AP30" s="192">
        <v>93455</v>
      </c>
      <c r="AQ30" s="192">
        <v>93455</v>
      </c>
      <c r="AR30" s="192">
        <v>93455</v>
      </c>
      <c r="AS30" s="192">
        <v>93455</v>
      </c>
      <c r="AT30" s="192">
        <v>93455</v>
      </c>
      <c r="AU30" s="192">
        <v>93455</v>
      </c>
      <c r="AV30" s="192">
        <f t="shared" ref="AV30" si="11">SUM(AV26,AV27,AV28,AV29)</f>
        <v>92365</v>
      </c>
      <c r="AW30" s="192">
        <v>93455</v>
      </c>
      <c r="AX30" s="192">
        <v>93455</v>
      </c>
      <c r="AY30" s="192">
        <v>93455</v>
      </c>
      <c r="AZ30" s="192">
        <v>93455</v>
      </c>
      <c r="BA30" s="192">
        <v>93455</v>
      </c>
      <c r="BB30" s="192">
        <v>93455</v>
      </c>
      <c r="BC30" s="192">
        <v>93455</v>
      </c>
      <c r="BD30" s="192">
        <v>93455</v>
      </c>
      <c r="BE30" s="192">
        <v>93455</v>
      </c>
      <c r="BF30" s="192">
        <v>93455</v>
      </c>
      <c r="BG30" s="192">
        <v>93455</v>
      </c>
      <c r="BH30" s="192">
        <v>93455</v>
      </c>
      <c r="BI30" s="192">
        <v>93455</v>
      </c>
      <c r="BJ30" s="192">
        <v>93455</v>
      </c>
      <c r="BK30" s="192">
        <v>93455</v>
      </c>
      <c r="BL30" s="192">
        <v>93455</v>
      </c>
      <c r="BM30" s="192">
        <f t="shared" ref="BM30" si="12">SUM(BM26,BM27,BM28,BM29)</f>
        <v>12</v>
      </c>
      <c r="BN30" s="192">
        <v>93455</v>
      </c>
      <c r="BO30" s="192">
        <v>93455</v>
      </c>
      <c r="BP30" s="192">
        <v>93455</v>
      </c>
      <c r="BQ30" s="192">
        <v>93455</v>
      </c>
      <c r="BR30" s="192">
        <v>93455</v>
      </c>
      <c r="BS30" s="192">
        <v>93455</v>
      </c>
      <c r="BT30" s="192">
        <v>93455</v>
      </c>
      <c r="BU30" s="192">
        <v>93455</v>
      </c>
      <c r="BV30" s="192">
        <v>93455</v>
      </c>
      <c r="BW30" s="192">
        <v>93455</v>
      </c>
      <c r="BX30" s="192">
        <v>93455</v>
      </c>
      <c r="BY30" s="192">
        <v>93455</v>
      </c>
      <c r="BZ30" s="192">
        <v>93455</v>
      </c>
      <c r="CA30" s="192">
        <v>93455</v>
      </c>
      <c r="CB30" s="192">
        <v>93455</v>
      </c>
      <c r="CC30" s="192">
        <v>93455</v>
      </c>
      <c r="CD30" s="192">
        <f t="shared" ref="CD30" si="13">SUM(CD26,CD27,CD28,CD29)</f>
        <v>9</v>
      </c>
      <c r="CE30" s="192">
        <v>93455</v>
      </c>
      <c r="CF30" s="192">
        <v>93455</v>
      </c>
      <c r="CG30" s="192">
        <v>93455</v>
      </c>
      <c r="CH30" s="192">
        <v>93455</v>
      </c>
      <c r="CI30" s="192">
        <v>93455</v>
      </c>
      <c r="CJ30" s="192">
        <v>93455</v>
      </c>
      <c r="CK30" s="192">
        <v>93455</v>
      </c>
      <c r="CL30" s="192">
        <v>93455</v>
      </c>
      <c r="CM30" s="192">
        <v>93455</v>
      </c>
      <c r="CN30" s="192">
        <v>93455</v>
      </c>
      <c r="CO30" s="192">
        <v>93455</v>
      </c>
      <c r="CP30" s="192">
        <v>93455</v>
      </c>
      <c r="CQ30" s="192">
        <v>93455</v>
      </c>
      <c r="CR30" s="192">
        <v>93455</v>
      </c>
      <c r="CS30" s="192">
        <v>93455</v>
      </c>
      <c r="CT30" s="192">
        <v>93455</v>
      </c>
      <c r="CU30" s="192">
        <f t="shared" ref="CU30" si="14">SUM(CU26,CU27,CU28,CU29)</f>
        <v>0</v>
      </c>
      <c r="CV30" s="192">
        <v>93455</v>
      </c>
      <c r="CW30" s="192">
        <v>93455</v>
      </c>
      <c r="CX30" s="192">
        <v>93455</v>
      </c>
      <c r="CY30" s="192">
        <v>93455</v>
      </c>
      <c r="CZ30" s="192">
        <v>93455</v>
      </c>
      <c r="DA30" s="192">
        <v>93455</v>
      </c>
      <c r="DB30" s="192">
        <v>93455</v>
      </c>
      <c r="DC30" s="192">
        <v>93455</v>
      </c>
      <c r="DD30" s="192">
        <v>93455</v>
      </c>
      <c r="DE30" s="192">
        <v>93455</v>
      </c>
      <c r="DF30" s="192">
        <v>93455</v>
      </c>
      <c r="DG30" s="192">
        <v>93455</v>
      </c>
      <c r="DH30" s="192">
        <v>93455</v>
      </c>
      <c r="DI30" s="192">
        <v>93455</v>
      </c>
      <c r="DJ30" s="192">
        <v>93455</v>
      </c>
      <c r="DK30" s="192">
        <v>93455</v>
      </c>
      <c r="DL30" s="201">
        <f t="shared" ref="DL30" si="15">SUM(DL26,DL27,DL28,DL29)</f>
        <v>92344</v>
      </c>
      <c r="DM30" s="201">
        <v>93455</v>
      </c>
      <c r="DN30" s="201">
        <v>93455</v>
      </c>
      <c r="DO30" s="201">
        <v>93455</v>
      </c>
      <c r="DP30" s="201">
        <v>93455</v>
      </c>
      <c r="DQ30" s="201">
        <v>93455</v>
      </c>
      <c r="DR30" s="201">
        <v>93455</v>
      </c>
      <c r="DS30" s="201">
        <v>93455</v>
      </c>
      <c r="DT30" s="201">
        <v>93455</v>
      </c>
      <c r="DU30" s="201">
        <v>93455</v>
      </c>
      <c r="DV30" s="201">
        <v>93455</v>
      </c>
      <c r="DW30" s="201">
        <v>93455</v>
      </c>
      <c r="DX30" s="201">
        <v>93455</v>
      </c>
      <c r="DY30" s="201">
        <v>93455</v>
      </c>
      <c r="DZ30" s="201">
        <v>93455</v>
      </c>
      <c r="EA30" s="201">
        <v>93455</v>
      </c>
      <c r="EB30" s="201">
        <v>93455</v>
      </c>
      <c r="EC30" s="192">
        <f t="shared" ref="EC30" si="16">SUM(EC26,EC27,EC28,EC29)</f>
        <v>0</v>
      </c>
      <c r="ED30" s="192">
        <v>93455</v>
      </c>
      <c r="EE30" s="192">
        <v>93455</v>
      </c>
      <c r="EF30" s="192">
        <v>93455</v>
      </c>
      <c r="EG30" s="192">
        <v>93455</v>
      </c>
      <c r="EH30" s="192">
        <v>93455</v>
      </c>
      <c r="EI30" s="192">
        <v>93455</v>
      </c>
      <c r="EJ30" s="192">
        <v>93455</v>
      </c>
      <c r="EK30" s="192">
        <v>93455</v>
      </c>
      <c r="EL30" s="192">
        <v>93455</v>
      </c>
      <c r="EM30" s="192">
        <v>93455</v>
      </c>
      <c r="EN30" s="192">
        <v>93455</v>
      </c>
      <c r="EO30" s="192">
        <v>93455</v>
      </c>
      <c r="EP30" s="192">
        <v>93455</v>
      </c>
      <c r="EQ30" s="192">
        <v>93455</v>
      </c>
      <c r="ER30" s="192">
        <v>93455</v>
      </c>
      <c r="ES30" s="192">
        <v>93455</v>
      </c>
      <c r="ET30" s="192">
        <f t="shared" ref="ET30" si="17">SUM(ET26,ET27,ET28,ET29)</f>
        <v>0</v>
      </c>
      <c r="EU30" s="192">
        <v>93455</v>
      </c>
      <c r="EV30" s="192">
        <v>93455</v>
      </c>
      <c r="EW30" s="192">
        <v>93455</v>
      </c>
      <c r="EX30" s="192">
        <v>93455</v>
      </c>
      <c r="EY30" s="192">
        <v>93455</v>
      </c>
      <c r="EZ30" s="192">
        <v>93455</v>
      </c>
      <c r="FA30" s="192">
        <v>93455</v>
      </c>
      <c r="FB30" s="192">
        <v>93455</v>
      </c>
      <c r="FC30" s="192">
        <v>93455</v>
      </c>
      <c r="FD30" s="192">
        <v>93455</v>
      </c>
      <c r="FE30" s="192">
        <v>93455</v>
      </c>
      <c r="FF30" s="192">
        <v>93455</v>
      </c>
      <c r="FG30" s="192">
        <v>93455</v>
      </c>
      <c r="FH30" s="192">
        <v>93455</v>
      </c>
      <c r="FI30" s="192">
        <v>93455</v>
      </c>
      <c r="FJ30" s="192">
        <v>93455</v>
      </c>
      <c r="FK30" s="192">
        <f t="shared" ref="FK30" si="18">SUM(FK26,FK27,FK28,FK29)</f>
        <v>0</v>
      </c>
      <c r="FL30" s="192">
        <v>93455</v>
      </c>
      <c r="FM30" s="192">
        <v>93455</v>
      </c>
      <c r="FN30" s="192">
        <v>93455</v>
      </c>
      <c r="FO30" s="192">
        <v>93455</v>
      </c>
      <c r="FP30" s="192">
        <v>93455</v>
      </c>
      <c r="FQ30" s="192">
        <v>93455</v>
      </c>
      <c r="FR30" s="192">
        <v>93455</v>
      </c>
      <c r="FS30" s="192">
        <v>93455</v>
      </c>
      <c r="FT30" s="192">
        <v>93455</v>
      </c>
      <c r="FU30" s="192">
        <v>93455</v>
      </c>
      <c r="FV30" s="192">
        <v>93455</v>
      </c>
      <c r="FW30" s="192">
        <v>93455</v>
      </c>
      <c r="FX30" s="192">
        <v>93455</v>
      </c>
      <c r="FY30" s="192">
        <v>93455</v>
      </c>
      <c r="FZ30" s="192">
        <v>93455</v>
      </c>
      <c r="GA30" s="192">
        <v>93455</v>
      </c>
      <c r="GB30" s="192">
        <f t="shared" ref="GB30" si="19">SUM(GB26,GB27,GB28,GB29)</f>
        <v>0</v>
      </c>
      <c r="GC30" s="192">
        <v>93455</v>
      </c>
      <c r="GD30" s="192">
        <v>93455</v>
      </c>
      <c r="GE30" s="192">
        <v>93455</v>
      </c>
      <c r="GF30" s="192">
        <v>93455</v>
      </c>
      <c r="GG30" s="192">
        <v>93455</v>
      </c>
      <c r="GH30" s="192">
        <v>93455</v>
      </c>
      <c r="GI30" s="192">
        <v>93455</v>
      </c>
      <c r="GJ30" s="192">
        <v>93455</v>
      </c>
      <c r="GK30" s="192">
        <v>93455</v>
      </c>
      <c r="GL30" s="192">
        <v>93455</v>
      </c>
      <c r="GM30" s="192">
        <v>93455</v>
      </c>
      <c r="GN30" s="192">
        <v>93455</v>
      </c>
      <c r="GO30" s="192">
        <v>93455</v>
      </c>
      <c r="GP30" s="192">
        <v>93455</v>
      </c>
      <c r="GQ30" s="192">
        <v>93455</v>
      </c>
      <c r="GR30" s="192">
        <v>93455</v>
      </c>
      <c r="GS30" s="192">
        <f t="shared" ref="GS30" si="20">SUM(GS26,GS27,GS28,GS29)</f>
        <v>0</v>
      </c>
      <c r="GT30" s="192">
        <v>93455</v>
      </c>
      <c r="GU30" s="192">
        <v>93455</v>
      </c>
      <c r="GV30" s="192">
        <v>93455</v>
      </c>
      <c r="GW30" s="192">
        <v>93455</v>
      </c>
      <c r="GX30" s="192">
        <v>93455</v>
      </c>
      <c r="GY30" s="192">
        <v>93455</v>
      </c>
      <c r="GZ30" s="192">
        <v>93455</v>
      </c>
      <c r="HA30" s="192">
        <v>93455</v>
      </c>
      <c r="HB30" s="192">
        <v>93455</v>
      </c>
      <c r="HC30" s="192">
        <v>93455</v>
      </c>
      <c r="HD30" s="192">
        <v>93455</v>
      </c>
      <c r="HE30" s="192">
        <v>93455</v>
      </c>
      <c r="HF30" s="192">
        <v>93455</v>
      </c>
      <c r="HG30" s="192">
        <v>93455</v>
      </c>
      <c r="HH30" s="192">
        <v>93455</v>
      </c>
      <c r="HI30" s="197">
        <v>93455</v>
      </c>
    </row>
    <row r="31" spans="1:217" ht="14.25" customHeight="1">
      <c r="A31" s="222"/>
      <c r="B31" s="223"/>
      <c r="C31" s="223"/>
      <c r="D31" s="224"/>
      <c r="E31" s="83"/>
      <c r="F31" s="93"/>
      <c r="G31" s="93"/>
      <c r="H31" s="93"/>
      <c r="I31" s="94"/>
      <c r="J31" s="251" t="s">
        <v>42</v>
      </c>
      <c r="K31" s="252"/>
      <c r="L31" s="253"/>
      <c r="M31" s="95"/>
      <c r="N31" s="158" t="s">
        <v>52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26"/>
      <c r="AE31" s="191">
        <v>2</v>
      </c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>
        <v>1</v>
      </c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>
        <v>0</v>
      </c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>
        <v>0</v>
      </c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>
        <v>0</v>
      </c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201">
        <f t="shared" ref="DL31:DL36" si="21">AV31-BM31-CD31-CU31</f>
        <v>1</v>
      </c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192">
        <v>0</v>
      </c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>
        <v>0</v>
      </c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>
        <v>0</v>
      </c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>
        <v>0</v>
      </c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>
        <v>0</v>
      </c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7"/>
    </row>
    <row r="32" spans="1:217" ht="14.25" customHeight="1">
      <c r="A32" s="222"/>
      <c r="B32" s="223"/>
      <c r="C32" s="223"/>
      <c r="D32" s="224"/>
      <c r="E32" s="267" t="s">
        <v>6</v>
      </c>
      <c r="F32" s="223"/>
      <c r="G32" s="223"/>
      <c r="H32" s="223"/>
      <c r="I32" s="224"/>
      <c r="J32" s="254"/>
      <c r="K32" s="255"/>
      <c r="L32" s="256"/>
      <c r="M32" s="95"/>
      <c r="N32" s="158" t="s">
        <v>94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26"/>
      <c r="AE32" s="191">
        <v>2216</v>
      </c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>
        <v>2060</v>
      </c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>
        <v>0</v>
      </c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>
        <v>1</v>
      </c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>
        <v>0</v>
      </c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201">
        <f t="shared" si="21"/>
        <v>2059</v>
      </c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192">
        <v>0</v>
      </c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>
        <v>0</v>
      </c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>
        <v>0</v>
      </c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>
        <v>0</v>
      </c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>
        <v>0</v>
      </c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7"/>
    </row>
    <row r="33" spans="1:217" ht="14.25" customHeight="1">
      <c r="A33" s="222"/>
      <c r="B33" s="223"/>
      <c r="C33" s="223"/>
      <c r="D33" s="224"/>
      <c r="E33" s="267"/>
      <c r="F33" s="223"/>
      <c r="G33" s="223"/>
      <c r="H33" s="223"/>
      <c r="I33" s="224"/>
      <c r="J33" s="257"/>
      <c r="K33" s="258"/>
      <c r="L33" s="259"/>
      <c r="M33" s="95"/>
      <c r="N33" s="158" t="s">
        <v>95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26"/>
      <c r="AE33" s="191">
        <v>150352</v>
      </c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>
        <v>145208</v>
      </c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>
        <v>1</v>
      </c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>
        <v>0</v>
      </c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>
        <v>0</v>
      </c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201">
        <f t="shared" si="21"/>
        <v>145207</v>
      </c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192">
        <v>0</v>
      </c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>
        <v>0</v>
      </c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>
        <v>0</v>
      </c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>
        <v>0</v>
      </c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>
        <v>0</v>
      </c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7"/>
    </row>
    <row r="34" spans="1:217" ht="14.25" customHeight="1">
      <c r="A34" s="222"/>
      <c r="B34" s="223"/>
      <c r="C34" s="223"/>
      <c r="D34" s="224"/>
      <c r="E34" s="267"/>
      <c r="F34" s="223"/>
      <c r="G34" s="223"/>
      <c r="H34" s="223"/>
      <c r="I34" s="224"/>
      <c r="J34" s="251" t="s">
        <v>43</v>
      </c>
      <c r="K34" s="252"/>
      <c r="L34" s="253"/>
      <c r="M34" s="95"/>
      <c r="N34" s="158" t="s">
        <v>52</v>
      </c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26"/>
      <c r="AE34" s="191">
        <v>2564</v>
      </c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>
        <v>1614</v>
      </c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>
        <v>41</v>
      </c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>
        <v>0</v>
      </c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>
        <v>0</v>
      </c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201">
        <f t="shared" si="21"/>
        <v>1573</v>
      </c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192">
        <v>0</v>
      </c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>
        <v>0</v>
      </c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>
        <v>0</v>
      </c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>
        <v>0</v>
      </c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>
        <v>0</v>
      </c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7"/>
    </row>
    <row r="35" spans="1:217" ht="14.25" customHeight="1">
      <c r="A35" s="222"/>
      <c r="B35" s="223"/>
      <c r="C35" s="223"/>
      <c r="D35" s="224"/>
      <c r="E35" s="267"/>
      <c r="F35" s="223"/>
      <c r="G35" s="223"/>
      <c r="H35" s="223"/>
      <c r="I35" s="224"/>
      <c r="J35" s="254"/>
      <c r="K35" s="255"/>
      <c r="L35" s="256"/>
      <c r="M35" s="95"/>
      <c r="N35" s="158" t="s">
        <v>94</v>
      </c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26"/>
      <c r="AE35" s="191">
        <v>5160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>
        <v>4018</v>
      </c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>
        <v>193</v>
      </c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>
        <v>10</v>
      </c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>
        <v>0</v>
      </c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201">
        <f t="shared" si="21"/>
        <v>3815</v>
      </c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192">
        <v>0</v>
      </c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>
        <v>0</v>
      </c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>
        <v>0</v>
      </c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>
        <v>0</v>
      </c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>
        <v>0</v>
      </c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7"/>
    </row>
    <row r="36" spans="1:217" ht="14.25" customHeight="1">
      <c r="A36" s="222"/>
      <c r="B36" s="223"/>
      <c r="C36" s="223"/>
      <c r="D36" s="224"/>
      <c r="E36" s="267"/>
      <c r="F36" s="223"/>
      <c r="G36" s="223"/>
      <c r="H36" s="223"/>
      <c r="I36" s="224"/>
      <c r="J36" s="257"/>
      <c r="K36" s="258"/>
      <c r="L36" s="259"/>
      <c r="M36" s="95"/>
      <c r="N36" s="158" t="s">
        <v>95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26"/>
      <c r="AE36" s="191">
        <v>6037</v>
      </c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>
        <v>5186</v>
      </c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>
        <v>7</v>
      </c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>
        <v>0</v>
      </c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>
        <v>0</v>
      </c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201">
        <f t="shared" si="21"/>
        <v>5179</v>
      </c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192">
        <v>0</v>
      </c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>
        <v>0</v>
      </c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>
        <v>0</v>
      </c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>
        <v>0</v>
      </c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>
        <v>0</v>
      </c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7"/>
    </row>
    <row r="37" spans="1:217" ht="14.25" customHeight="1">
      <c r="A37" s="222"/>
      <c r="B37" s="223"/>
      <c r="C37" s="223"/>
      <c r="D37" s="224"/>
      <c r="E37" s="111"/>
      <c r="F37" s="89"/>
      <c r="G37" s="89"/>
      <c r="H37" s="89"/>
      <c r="I37" s="90"/>
      <c r="J37" s="233" t="s">
        <v>60</v>
      </c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191">
        <f>SUM(AE31,AE32,AE33,AE34,AE35,AE36)</f>
        <v>166331</v>
      </c>
      <c r="AF37" s="192">
        <v>164040</v>
      </c>
      <c r="AG37" s="192">
        <v>164040</v>
      </c>
      <c r="AH37" s="192">
        <v>164040</v>
      </c>
      <c r="AI37" s="192">
        <v>164040</v>
      </c>
      <c r="AJ37" s="192">
        <v>164040</v>
      </c>
      <c r="AK37" s="192">
        <v>164040</v>
      </c>
      <c r="AL37" s="192">
        <v>164040</v>
      </c>
      <c r="AM37" s="192">
        <v>164040</v>
      </c>
      <c r="AN37" s="192">
        <v>164040</v>
      </c>
      <c r="AO37" s="192">
        <v>164040</v>
      </c>
      <c r="AP37" s="192">
        <v>164040</v>
      </c>
      <c r="AQ37" s="192">
        <v>164040</v>
      </c>
      <c r="AR37" s="192">
        <v>164040</v>
      </c>
      <c r="AS37" s="192">
        <v>164040</v>
      </c>
      <c r="AT37" s="192">
        <v>164040</v>
      </c>
      <c r="AU37" s="192">
        <v>164040</v>
      </c>
      <c r="AV37" s="192">
        <f t="shared" ref="AV37" si="22">SUM(AV31,AV32,AV33,AV34,AV35,AV36)</f>
        <v>158087</v>
      </c>
      <c r="AW37" s="192">
        <v>164040</v>
      </c>
      <c r="AX37" s="192">
        <v>164040</v>
      </c>
      <c r="AY37" s="192">
        <v>164040</v>
      </c>
      <c r="AZ37" s="192">
        <v>164040</v>
      </c>
      <c r="BA37" s="192">
        <v>164040</v>
      </c>
      <c r="BB37" s="192">
        <v>164040</v>
      </c>
      <c r="BC37" s="192">
        <v>164040</v>
      </c>
      <c r="BD37" s="192">
        <v>164040</v>
      </c>
      <c r="BE37" s="192">
        <v>164040</v>
      </c>
      <c r="BF37" s="192">
        <v>164040</v>
      </c>
      <c r="BG37" s="192">
        <v>164040</v>
      </c>
      <c r="BH37" s="192">
        <v>164040</v>
      </c>
      <c r="BI37" s="192">
        <v>164040</v>
      </c>
      <c r="BJ37" s="192">
        <v>164040</v>
      </c>
      <c r="BK37" s="192">
        <v>164040</v>
      </c>
      <c r="BL37" s="192">
        <v>164040</v>
      </c>
      <c r="BM37" s="192">
        <f t="shared" ref="BM37" si="23">SUM(BM31,BM32,BM33,BM34,BM35,BM36)</f>
        <v>242</v>
      </c>
      <c r="BN37" s="192">
        <v>164040</v>
      </c>
      <c r="BO37" s="192">
        <v>164040</v>
      </c>
      <c r="BP37" s="192">
        <v>164040</v>
      </c>
      <c r="BQ37" s="192">
        <v>164040</v>
      </c>
      <c r="BR37" s="192">
        <v>164040</v>
      </c>
      <c r="BS37" s="192">
        <v>164040</v>
      </c>
      <c r="BT37" s="192">
        <v>164040</v>
      </c>
      <c r="BU37" s="192">
        <v>164040</v>
      </c>
      <c r="BV37" s="192">
        <v>164040</v>
      </c>
      <c r="BW37" s="192">
        <v>164040</v>
      </c>
      <c r="BX37" s="192">
        <v>164040</v>
      </c>
      <c r="BY37" s="192">
        <v>164040</v>
      </c>
      <c r="BZ37" s="192">
        <v>164040</v>
      </c>
      <c r="CA37" s="192">
        <v>164040</v>
      </c>
      <c r="CB37" s="192">
        <v>164040</v>
      </c>
      <c r="CC37" s="192">
        <v>164040</v>
      </c>
      <c r="CD37" s="192">
        <f t="shared" ref="CD37" si="24">SUM(CD31,CD32,CD33,CD34,CD35,CD36)</f>
        <v>11</v>
      </c>
      <c r="CE37" s="192">
        <v>164040</v>
      </c>
      <c r="CF37" s="192">
        <v>164040</v>
      </c>
      <c r="CG37" s="192">
        <v>164040</v>
      </c>
      <c r="CH37" s="192">
        <v>164040</v>
      </c>
      <c r="CI37" s="192">
        <v>164040</v>
      </c>
      <c r="CJ37" s="192">
        <v>164040</v>
      </c>
      <c r="CK37" s="192">
        <v>164040</v>
      </c>
      <c r="CL37" s="192">
        <v>164040</v>
      </c>
      <c r="CM37" s="192">
        <v>164040</v>
      </c>
      <c r="CN37" s="192">
        <v>164040</v>
      </c>
      <c r="CO37" s="192">
        <v>164040</v>
      </c>
      <c r="CP37" s="192">
        <v>164040</v>
      </c>
      <c r="CQ37" s="192">
        <v>164040</v>
      </c>
      <c r="CR37" s="192">
        <v>164040</v>
      </c>
      <c r="CS37" s="192">
        <v>164040</v>
      </c>
      <c r="CT37" s="192">
        <v>164040</v>
      </c>
      <c r="CU37" s="192">
        <f t="shared" ref="CU37" si="25">SUM(CU31,CU32,CU33,CU34,CU35,CU36)</f>
        <v>0</v>
      </c>
      <c r="CV37" s="192">
        <v>164040</v>
      </c>
      <c r="CW37" s="192">
        <v>164040</v>
      </c>
      <c r="CX37" s="192">
        <v>164040</v>
      </c>
      <c r="CY37" s="192">
        <v>164040</v>
      </c>
      <c r="CZ37" s="192">
        <v>164040</v>
      </c>
      <c r="DA37" s="192">
        <v>164040</v>
      </c>
      <c r="DB37" s="192">
        <v>164040</v>
      </c>
      <c r="DC37" s="192">
        <v>164040</v>
      </c>
      <c r="DD37" s="192">
        <v>164040</v>
      </c>
      <c r="DE37" s="192">
        <v>164040</v>
      </c>
      <c r="DF37" s="192">
        <v>164040</v>
      </c>
      <c r="DG37" s="192">
        <v>164040</v>
      </c>
      <c r="DH37" s="192">
        <v>164040</v>
      </c>
      <c r="DI37" s="192">
        <v>164040</v>
      </c>
      <c r="DJ37" s="192">
        <v>164040</v>
      </c>
      <c r="DK37" s="192">
        <v>164040</v>
      </c>
      <c r="DL37" s="201">
        <f t="shared" ref="DL37" si="26">SUM(DL31,DL32,DL33,DL34,DL35,DL36)</f>
        <v>157834</v>
      </c>
      <c r="DM37" s="201">
        <v>164040</v>
      </c>
      <c r="DN37" s="201">
        <v>164040</v>
      </c>
      <c r="DO37" s="201">
        <v>164040</v>
      </c>
      <c r="DP37" s="201">
        <v>164040</v>
      </c>
      <c r="DQ37" s="201">
        <v>164040</v>
      </c>
      <c r="DR37" s="201">
        <v>164040</v>
      </c>
      <c r="DS37" s="201">
        <v>164040</v>
      </c>
      <c r="DT37" s="201">
        <v>164040</v>
      </c>
      <c r="DU37" s="201">
        <v>164040</v>
      </c>
      <c r="DV37" s="201">
        <v>164040</v>
      </c>
      <c r="DW37" s="201">
        <v>164040</v>
      </c>
      <c r="DX37" s="201">
        <v>164040</v>
      </c>
      <c r="DY37" s="201">
        <v>164040</v>
      </c>
      <c r="DZ37" s="201">
        <v>164040</v>
      </c>
      <c r="EA37" s="201">
        <v>164040</v>
      </c>
      <c r="EB37" s="201">
        <v>164040</v>
      </c>
      <c r="EC37" s="192">
        <f t="shared" ref="EC37" si="27">SUM(EC31,EC32,EC33,EC34,EC35,EC36)</f>
        <v>0</v>
      </c>
      <c r="ED37" s="192">
        <v>164040</v>
      </c>
      <c r="EE37" s="192">
        <v>164040</v>
      </c>
      <c r="EF37" s="192">
        <v>164040</v>
      </c>
      <c r="EG37" s="192">
        <v>164040</v>
      </c>
      <c r="EH37" s="192">
        <v>164040</v>
      </c>
      <c r="EI37" s="192">
        <v>164040</v>
      </c>
      <c r="EJ37" s="192">
        <v>164040</v>
      </c>
      <c r="EK37" s="192">
        <v>164040</v>
      </c>
      <c r="EL37" s="192">
        <v>164040</v>
      </c>
      <c r="EM37" s="192">
        <v>164040</v>
      </c>
      <c r="EN37" s="192">
        <v>164040</v>
      </c>
      <c r="EO37" s="192">
        <v>164040</v>
      </c>
      <c r="EP37" s="192">
        <v>164040</v>
      </c>
      <c r="EQ37" s="192">
        <v>164040</v>
      </c>
      <c r="ER37" s="192">
        <v>164040</v>
      </c>
      <c r="ES37" s="192">
        <v>164040</v>
      </c>
      <c r="ET37" s="192">
        <f t="shared" ref="ET37" si="28">SUM(ET31,ET32,ET33,ET34,ET35,ET36)</f>
        <v>0</v>
      </c>
      <c r="EU37" s="192">
        <v>164040</v>
      </c>
      <c r="EV37" s="192">
        <v>164040</v>
      </c>
      <c r="EW37" s="192">
        <v>164040</v>
      </c>
      <c r="EX37" s="192">
        <v>164040</v>
      </c>
      <c r="EY37" s="192">
        <v>164040</v>
      </c>
      <c r="EZ37" s="192">
        <v>164040</v>
      </c>
      <c r="FA37" s="192">
        <v>164040</v>
      </c>
      <c r="FB37" s="192">
        <v>164040</v>
      </c>
      <c r="FC37" s="192">
        <v>164040</v>
      </c>
      <c r="FD37" s="192">
        <v>164040</v>
      </c>
      <c r="FE37" s="192">
        <v>164040</v>
      </c>
      <c r="FF37" s="192">
        <v>164040</v>
      </c>
      <c r="FG37" s="192">
        <v>164040</v>
      </c>
      <c r="FH37" s="192">
        <v>164040</v>
      </c>
      <c r="FI37" s="192">
        <v>164040</v>
      </c>
      <c r="FJ37" s="192">
        <v>164040</v>
      </c>
      <c r="FK37" s="192">
        <f t="shared" ref="FK37" si="29">SUM(FK31,FK32,FK33,FK34,FK35,FK36)</f>
        <v>0</v>
      </c>
      <c r="FL37" s="192">
        <v>164040</v>
      </c>
      <c r="FM37" s="192">
        <v>164040</v>
      </c>
      <c r="FN37" s="192">
        <v>164040</v>
      </c>
      <c r="FO37" s="192">
        <v>164040</v>
      </c>
      <c r="FP37" s="192">
        <v>164040</v>
      </c>
      <c r="FQ37" s="192">
        <v>164040</v>
      </c>
      <c r="FR37" s="192">
        <v>164040</v>
      </c>
      <c r="FS37" s="192">
        <v>164040</v>
      </c>
      <c r="FT37" s="192">
        <v>164040</v>
      </c>
      <c r="FU37" s="192">
        <v>164040</v>
      </c>
      <c r="FV37" s="192">
        <v>164040</v>
      </c>
      <c r="FW37" s="192">
        <v>164040</v>
      </c>
      <c r="FX37" s="192">
        <v>164040</v>
      </c>
      <c r="FY37" s="192">
        <v>164040</v>
      </c>
      <c r="FZ37" s="192">
        <v>164040</v>
      </c>
      <c r="GA37" s="192">
        <v>164040</v>
      </c>
      <c r="GB37" s="192">
        <f t="shared" ref="GB37" si="30">SUM(GB31,GB32,GB33,GB34,GB35,GB36)</f>
        <v>0</v>
      </c>
      <c r="GC37" s="192">
        <v>164040</v>
      </c>
      <c r="GD37" s="192">
        <v>164040</v>
      </c>
      <c r="GE37" s="192">
        <v>164040</v>
      </c>
      <c r="GF37" s="192">
        <v>164040</v>
      </c>
      <c r="GG37" s="192">
        <v>164040</v>
      </c>
      <c r="GH37" s="192">
        <v>164040</v>
      </c>
      <c r="GI37" s="192">
        <v>164040</v>
      </c>
      <c r="GJ37" s="192">
        <v>164040</v>
      </c>
      <c r="GK37" s="192">
        <v>164040</v>
      </c>
      <c r="GL37" s="192">
        <v>164040</v>
      </c>
      <c r="GM37" s="192">
        <v>164040</v>
      </c>
      <c r="GN37" s="192">
        <v>164040</v>
      </c>
      <c r="GO37" s="192">
        <v>164040</v>
      </c>
      <c r="GP37" s="192">
        <v>164040</v>
      </c>
      <c r="GQ37" s="192">
        <v>164040</v>
      </c>
      <c r="GR37" s="192">
        <v>164040</v>
      </c>
      <c r="GS37" s="192">
        <f t="shared" ref="GS37" si="31">SUM(GS31,GS32,GS33,GS34,GS35,GS36)</f>
        <v>0</v>
      </c>
      <c r="GT37" s="192">
        <v>164040</v>
      </c>
      <c r="GU37" s="192">
        <v>164040</v>
      </c>
      <c r="GV37" s="192">
        <v>164040</v>
      </c>
      <c r="GW37" s="192">
        <v>164040</v>
      </c>
      <c r="GX37" s="192">
        <v>164040</v>
      </c>
      <c r="GY37" s="192">
        <v>164040</v>
      </c>
      <c r="GZ37" s="192">
        <v>164040</v>
      </c>
      <c r="HA37" s="192">
        <v>164040</v>
      </c>
      <c r="HB37" s="192">
        <v>164040</v>
      </c>
      <c r="HC37" s="192">
        <v>164040</v>
      </c>
      <c r="HD37" s="192">
        <v>164040</v>
      </c>
      <c r="HE37" s="192">
        <v>164040</v>
      </c>
      <c r="HF37" s="192">
        <v>164040</v>
      </c>
      <c r="HG37" s="192">
        <v>164040</v>
      </c>
      <c r="HH37" s="192">
        <v>164040</v>
      </c>
      <c r="HI37" s="197">
        <v>164040</v>
      </c>
    </row>
    <row r="38" spans="1:217" ht="14.25" customHeight="1">
      <c r="A38" s="222"/>
      <c r="B38" s="223"/>
      <c r="C38" s="223"/>
      <c r="D38" s="224"/>
      <c r="E38" s="83"/>
      <c r="F38" s="93"/>
      <c r="G38" s="93"/>
      <c r="H38" s="93"/>
      <c r="I38" s="94"/>
      <c r="J38" s="251" t="s">
        <v>42</v>
      </c>
      <c r="K38" s="252"/>
      <c r="L38" s="253"/>
      <c r="M38" s="260" t="s">
        <v>44</v>
      </c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191">
        <v>2</v>
      </c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>
        <v>1</v>
      </c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>
        <v>0</v>
      </c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>
        <v>0</v>
      </c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>
        <v>0</v>
      </c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201">
        <f t="shared" ref="DL38:DL43" si="32">AV38-BM38-CD38-CU38</f>
        <v>1</v>
      </c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192">
        <v>0</v>
      </c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>
        <v>0</v>
      </c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>
        <v>0</v>
      </c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>
        <v>0</v>
      </c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>
        <v>0</v>
      </c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7"/>
    </row>
    <row r="39" spans="1:217" ht="14.25" customHeight="1">
      <c r="A39" s="222"/>
      <c r="B39" s="223"/>
      <c r="C39" s="223"/>
      <c r="D39" s="224"/>
      <c r="E39" s="267" t="s">
        <v>7</v>
      </c>
      <c r="F39" s="223"/>
      <c r="G39" s="223"/>
      <c r="H39" s="223"/>
      <c r="I39" s="224"/>
      <c r="J39" s="254"/>
      <c r="K39" s="255"/>
      <c r="L39" s="256"/>
      <c r="M39" s="260" t="s">
        <v>62</v>
      </c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191">
        <v>6353</v>
      </c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>
        <v>5743</v>
      </c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>
        <v>0</v>
      </c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>
        <v>0</v>
      </c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>
        <v>0</v>
      </c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201">
        <f t="shared" si="32"/>
        <v>5743</v>
      </c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192">
        <v>0</v>
      </c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>
        <v>0</v>
      </c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>
        <v>120</v>
      </c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>
        <v>0</v>
      </c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>
        <v>120</v>
      </c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7"/>
    </row>
    <row r="40" spans="1:217" ht="14.25" customHeight="1">
      <c r="A40" s="72"/>
      <c r="B40" s="73"/>
      <c r="C40" s="73"/>
      <c r="D40" s="74"/>
      <c r="E40" s="267"/>
      <c r="F40" s="223"/>
      <c r="G40" s="223"/>
      <c r="H40" s="223"/>
      <c r="I40" s="224"/>
      <c r="J40" s="257"/>
      <c r="K40" s="258"/>
      <c r="L40" s="259"/>
      <c r="M40" s="260" t="s">
        <v>45</v>
      </c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191">
        <v>16959</v>
      </c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>
        <v>15643</v>
      </c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>
        <v>0</v>
      </c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>
        <v>0</v>
      </c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>
        <v>3</v>
      </c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201">
        <f t="shared" si="32"/>
        <v>15640</v>
      </c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192">
        <v>0</v>
      </c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>
        <v>0</v>
      </c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>
        <v>40</v>
      </c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>
        <v>0</v>
      </c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>
        <v>40</v>
      </c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7"/>
    </row>
    <row r="41" spans="1:217" ht="14.25" customHeight="1">
      <c r="A41" s="72"/>
      <c r="B41" s="73"/>
      <c r="C41" s="73"/>
      <c r="D41" s="74"/>
      <c r="E41" s="267"/>
      <c r="F41" s="223"/>
      <c r="G41" s="223"/>
      <c r="H41" s="223"/>
      <c r="I41" s="224"/>
      <c r="J41" s="251" t="s">
        <v>43</v>
      </c>
      <c r="K41" s="252"/>
      <c r="L41" s="253"/>
      <c r="M41" s="260" t="s">
        <v>44</v>
      </c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191">
        <v>774</v>
      </c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>
        <v>420</v>
      </c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>
        <v>11</v>
      </c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>
        <v>13</v>
      </c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>
        <v>1</v>
      </c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201">
        <f t="shared" si="32"/>
        <v>395</v>
      </c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192">
        <v>0</v>
      </c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>
        <v>0</v>
      </c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>
        <v>189</v>
      </c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>
        <v>189</v>
      </c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>
        <v>0</v>
      </c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7"/>
    </row>
    <row r="42" spans="1:217" ht="14.25" customHeight="1">
      <c r="A42" s="72"/>
      <c r="B42" s="73"/>
      <c r="C42" s="73"/>
      <c r="D42" s="74"/>
      <c r="E42" s="267"/>
      <c r="F42" s="223"/>
      <c r="G42" s="223"/>
      <c r="H42" s="223"/>
      <c r="I42" s="224"/>
      <c r="J42" s="254"/>
      <c r="K42" s="255"/>
      <c r="L42" s="256"/>
      <c r="M42" s="260" t="s">
        <v>62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191">
        <v>765001</v>
      </c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>
        <v>735344</v>
      </c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>
        <v>25533</v>
      </c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>
        <v>729</v>
      </c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>
        <v>1909</v>
      </c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201">
        <f t="shared" si="32"/>
        <v>707173</v>
      </c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192">
        <v>3</v>
      </c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>
        <v>1</v>
      </c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>
        <v>44092</v>
      </c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>
        <v>8</v>
      </c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>
        <v>44084</v>
      </c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7"/>
    </row>
    <row r="43" spans="1:217" ht="14.25" customHeight="1">
      <c r="A43" s="72"/>
      <c r="B43" s="73"/>
      <c r="C43" s="73"/>
      <c r="D43" s="74"/>
      <c r="E43" s="267"/>
      <c r="F43" s="223"/>
      <c r="G43" s="223"/>
      <c r="H43" s="223"/>
      <c r="I43" s="224"/>
      <c r="J43" s="257"/>
      <c r="K43" s="258"/>
      <c r="L43" s="259"/>
      <c r="M43" s="260" t="s">
        <v>45</v>
      </c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191">
        <v>1365120</v>
      </c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>
        <v>1260560</v>
      </c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>
        <v>21447</v>
      </c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>
        <v>2488</v>
      </c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>
        <v>6905</v>
      </c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201">
        <f t="shared" si="32"/>
        <v>1229720</v>
      </c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192">
        <v>53</v>
      </c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>
        <v>4</v>
      </c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>
        <v>6946</v>
      </c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>
        <v>2</v>
      </c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>
        <v>6944</v>
      </c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7"/>
    </row>
    <row r="44" spans="1:217" ht="14.25" customHeight="1">
      <c r="A44" s="72"/>
      <c r="B44" s="73"/>
      <c r="C44" s="73"/>
      <c r="D44" s="74"/>
      <c r="E44" s="111"/>
      <c r="F44" s="89"/>
      <c r="G44" s="89"/>
      <c r="H44" s="89"/>
      <c r="I44" s="90"/>
      <c r="J44" s="233" t="s">
        <v>60</v>
      </c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191">
        <f>SUM(AE38,AE39,AE40,AE41,AE42,AE43)</f>
        <v>2154209</v>
      </c>
      <c r="AF44" s="192">
        <v>2164630</v>
      </c>
      <c r="AG44" s="192">
        <v>2164630</v>
      </c>
      <c r="AH44" s="192">
        <v>2164630</v>
      </c>
      <c r="AI44" s="192">
        <v>2164630</v>
      </c>
      <c r="AJ44" s="192">
        <v>2164630</v>
      </c>
      <c r="AK44" s="192">
        <v>2164630</v>
      </c>
      <c r="AL44" s="192">
        <v>2164630</v>
      </c>
      <c r="AM44" s="192">
        <v>2164630</v>
      </c>
      <c r="AN44" s="192">
        <v>2164630</v>
      </c>
      <c r="AO44" s="192">
        <v>2164630</v>
      </c>
      <c r="AP44" s="192">
        <v>2164630</v>
      </c>
      <c r="AQ44" s="192">
        <v>2164630</v>
      </c>
      <c r="AR44" s="192">
        <v>2164630</v>
      </c>
      <c r="AS44" s="192">
        <v>2164630</v>
      </c>
      <c r="AT44" s="192">
        <v>2164630</v>
      </c>
      <c r="AU44" s="192">
        <v>2164630</v>
      </c>
      <c r="AV44" s="192">
        <f t="shared" ref="AV44" si="33">SUM(AV38,AV39,AV40,AV41,AV42,AV43)</f>
        <v>2017711</v>
      </c>
      <c r="AW44" s="192">
        <v>2164630</v>
      </c>
      <c r="AX44" s="192">
        <v>2164630</v>
      </c>
      <c r="AY44" s="192">
        <v>2164630</v>
      </c>
      <c r="AZ44" s="192">
        <v>2164630</v>
      </c>
      <c r="BA44" s="192">
        <v>2164630</v>
      </c>
      <c r="BB44" s="192">
        <v>2164630</v>
      </c>
      <c r="BC44" s="192">
        <v>2164630</v>
      </c>
      <c r="BD44" s="192">
        <v>2164630</v>
      </c>
      <c r="BE44" s="192">
        <v>2164630</v>
      </c>
      <c r="BF44" s="192">
        <v>2164630</v>
      </c>
      <c r="BG44" s="192">
        <v>2164630</v>
      </c>
      <c r="BH44" s="192">
        <v>2164630</v>
      </c>
      <c r="BI44" s="192">
        <v>2164630</v>
      </c>
      <c r="BJ44" s="192">
        <v>2164630</v>
      </c>
      <c r="BK44" s="192">
        <v>2164630</v>
      </c>
      <c r="BL44" s="192">
        <v>2164630</v>
      </c>
      <c r="BM44" s="192">
        <f t="shared" ref="BM44" si="34">SUM(BM38,BM39,BM40,BM41,BM42,BM43)</f>
        <v>46991</v>
      </c>
      <c r="BN44" s="192">
        <v>2164630</v>
      </c>
      <c r="BO44" s="192">
        <v>2164630</v>
      </c>
      <c r="BP44" s="192">
        <v>2164630</v>
      </c>
      <c r="BQ44" s="192">
        <v>2164630</v>
      </c>
      <c r="BR44" s="192">
        <v>2164630</v>
      </c>
      <c r="BS44" s="192">
        <v>2164630</v>
      </c>
      <c r="BT44" s="192">
        <v>2164630</v>
      </c>
      <c r="BU44" s="192">
        <v>2164630</v>
      </c>
      <c r="BV44" s="192">
        <v>2164630</v>
      </c>
      <c r="BW44" s="192">
        <v>2164630</v>
      </c>
      <c r="BX44" s="192">
        <v>2164630</v>
      </c>
      <c r="BY44" s="192">
        <v>2164630</v>
      </c>
      <c r="BZ44" s="192">
        <v>2164630</v>
      </c>
      <c r="CA44" s="192">
        <v>2164630</v>
      </c>
      <c r="CB44" s="192">
        <v>2164630</v>
      </c>
      <c r="CC44" s="192">
        <v>2164630</v>
      </c>
      <c r="CD44" s="192">
        <f t="shared" ref="CD44" si="35">SUM(CD38,CD39,CD40,CD41,CD42,CD43)</f>
        <v>3230</v>
      </c>
      <c r="CE44" s="192">
        <v>2164630</v>
      </c>
      <c r="CF44" s="192">
        <v>2164630</v>
      </c>
      <c r="CG44" s="192">
        <v>2164630</v>
      </c>
      <c r="CH44" s="192">
        <v>2164630</v>
      </c>
      <c r="CI44" s="192">
        <v>2164630</v>
      </c>
      <c r="CJ44" s="192">
        <v>2164630</v>
      </c>
      <c r="CK44" s="192">
        <v>2164630</v>
      </c>
      <c r="CL44" s="192">
        <v>2164630</v>
      </c>
      <c r="CM44" s="192">
        <v>2164630</v>
      </c>
      <c r="CN44" s="192">
        <v>2164630</v>
      </c>
      <c r="CO44" s="192">
        <v>2164630</v>
      </c>
      <c r="CP44" s="192">
        <v>2164630</v>
      </c>
      <c r="CQ44" s="192">
        <v>2164630</v>
      </c>
      <c r="CR44" s="192">
        <v>2164630</v>
      </c>
      <c r="CS44" s="192">
        <v>2164630</v>
      </c>
      <c r="CT44" s="192">
        <v>2164630</v>
      </c>
      <c r="CU44" s="192">
        <f t="shared" ref="CU44" si="36">SUM(CU38,CU39,CU40,CU41,CU42,CU43)</f>
        <v>8818</v>
      </c>
      <c r="CV44" s="192">
        <v>2164630</v>
      </c>
      <c r="CW44" s="192">
        <v>2164630</v>
      </c>
      <c r="CX44" s="192">
        <v>2164630</v>
      </c>
      <c r="CY44" s="192">
        <v>2164630</v>
      </c>
      <c r="CZ44" s="192">
        <v>2164630</v>
      </c>
      <c r="DA44" s="192">
        <v>2164630</v>
      </c>
      <c r="DB44" s="192">
        <v>2164630</v>
      </c>
      <c r="DC44" s="192">
        <v>2164630</v>
      </c>
      <c r="DD44" s="192">
        <v>2164630</v>
      </c>
      <c r="DE44" s="192">
        <v>2164630</v>
      </c>
      <c r="DF44" s="192">
        <v>2164630</v>
      </c>
      <c r="DG44" s="192">
        <v>2164630</v>
      </c>
      <c r="DH44" s="192">
        <v>2164630</v>
      </c>
      <c r="DI44" s="192">
        <v>2164630</v>
      </c>
      <c r="DJ44" s="192">
        <v>2164630</v>
      </c>
      <c r="DK44" s="192">
        <v>2164630</v>
      </c>
      <c r="DL44" s="201">
        <f t="shared" ref="DL44" si="37">SUM(DL38,DL39,DL40,DL41,DL42,DL43)</f>
        <v>1958672</v>
      </c>
      <c r="DM44" s="201">
        <v>2164630</v>
      </c>
      <c r="DN44" s="201">
        <v>2164630</v>
      </c>
      <c r="DO44" s="201">
        <v>2164630</v>
      </c>
      <c r="DP44" s="201">
        <v>2164630</v>
      </c>
      <c r="DQ44" s="201">
        <v>2164630</v>
      </c>
      <c r="DR44" s="201">
        <v>2164630</v>
      </c>
      <c r="DS44" s="201">
        <v>2164630</v>
      </c>
      <c r="DT44" s="201">
        <v>2164630</v>
      </c>
      <c r="DU44" s="201">
        <v>2164630</v>
      </c>
      <c r="DV44" s="201">
        <v>2164630</v>
      </c>
      <c r="DW44" s="201">
        <v>2164630</v>
      </c>
      <c r="DX44" s="201">
        <v>2164630</v>
      </c>
      <c r="DY44" s="201">
        <v>2164630</v>
      </c>
      <c r="DZ44" s="201">
        <v>2164630</v>
      </c>
      <c r="EA44" s="201">
        <v>2164630</v>
      </c>
      <c r="EB44" s="201">
        <v>2164630</v>
      </c>
      <c r="EC44" s="192">
        <f t="shared" ref="EC44" si="38">SUM(EC38,EC39,EC40,EC41,EC42,EC43)</f>
        <v>56</v>
      </c>
      <c r="ED44" s="192">
        <v>2164630</v>
      </c>
      <c r="EE44" s="192">
        <v>2164630</v>
      </c>
      <c r="EF44" s="192">
        <v>2164630</v>
      </c>
      <c r="EG44" s="192">
        <v>2164630</v>
      </c>
      <c r="EH44" s="192">
        <v>2164630</v>
      </c>
      <c r="EI44" s="192">
        <v>2164630</v>
      </c>
      <c r="EJ44" s="192">
        <v>2164630</v>
      </c>
      <c r="EK44" s="192">
        <v>2164630</v>
      </c>
      <c r="EL44" s="192">
        <v>2164630</v>
      </c>
      <c r="EM44" s="192">
        <v>2164630</v>
      </c>
      <c r="EN44" s="192">
        <v>2164630</v>
      </c>
      <c r="EO44" s="192">
        <v>2164630</v>
      </c>
      <c r="EP44" s="192">
        <v>2164630</v>
      </c>
      <c r="EQ44" s="192">
        <v>2164630</v>
      </c>
      <c r="ER44" s="192">
        <v>2164630</v>
      </c>
      <c r="ES44" s="192">
        <v>2164630</v>
      </c>
      <c r="ET44" s="192">
        <f t="shared" ref="ET44" si="39">SUM(ET38,ET39,ET40,ET41,ET42,ET43)</f>
        <v>5</v>
      </c>
      <c r="EU44" s="192">
        <v>2164630</v>
      </c>
      <c r="EV44" s="192">
        <v>2164630</v>
      </c>
      <c r="EW44" s="192">
        <v>2164630</v>
      </c>
      <c r="EX44" s="192">
        <v>2164630</v>
      </c>
      <c r="EY44" s="192">
        <v>2164630</v>
      </c>
      <c r="EZ44" s="192">
        <v>2164630</v>
      </c>
      <c r="FA44" s="192">
        <v>2164630</v>
      </c>
      <c r="FB44" s="192">
        <v>2164630</v>
      </c>
      <c r="FC44" s="192">
        <v>2164630</v>
      </c>
      <c r="FD44" s="192">
        <v>2164630</v>
      </c>
      <c r="FE44" s="192">
        <v>2164630</v>
      </c>
      <c r="FF44" s="192">
        <v>2164630</v>
      </c>
      <c r="FG44" s="192">
        <v>2164630</v>
      </c>
      <c r="FH44" s="192">
        <v>2164630</v>
      </c>
      <c r="FI44" s="192">
        <v>2164630</v>
      </c>
      <c r="FJ44" s="192">
        <v>2164630</v>
      </c>
      <c r="FK44" s="192">
        <f t="shared" ref="FK44" si="40">SUM(FK38,FK39,FK40,FK41,FK42,FK43)</f>
        <v>51387</v>
      </c>
      <c r="FL44" s="192">
        <v>2164630</v>
      </c>
      <c r="FM44" s="192">
        <v>2164630</v>
      </c>
      <c r="FN44" s="192">
        <v>2164630</v>
      </c>
      <c r="FO44" s="192">
        <v>2164630</v>
      </c>
      <c r="FP44" s="192">
        <v>2164630</v>
      </c>
      <c r="FQ44" s="192">
        <v>2164630</v>
      </c>
      <c r="FR44" s="192">
        <v>2164630</v>
      </c>
      <c r="FS44" s="192">
        <v>2164630</v>
      </c>
      <c r="FT44" s="192">
        <v>2164630</v>
      </c>
      <c r="FU44" s="192">
        <v>2164630</v>
      </c>
      <c r="FV44" s="192">
        <v>2164630</v>
      </c>
      <c r="FW44" s="192">
        <v>2164630</v>
      </c>
      <c r="FX44" s="192">
        <v>2164630</v>
      </c>
      <c r="FY44" s="192">
        <v>2164630</v>
      </c>
      <c r="FZ44" s="192">
        <v>2164630</v>
      </c>
      <c r="GA44" s="192">
        <v>2164630</v>
      </c>
      <c r="GB44" s="192">
        <f t="shared" ref="GB44" si="41">SUM(GB38,GB39,GB40,GB41,GB42,GB43)</f>
        <v>199</v>
      </c>
      <c r="GC44" s="192">
        <v>2164630</v>
      </c>
      <c r="GD44" s="192">
        <v>2164630</v>
      </c>
      <c r="GE44" s="192">
        <v>2164630</v>
      </c>
      <c r="GF44" s="192">
        <v>2164630</v>
      </c>
      <c r="GG44" s="192">
        <v>2164630</v>
      </c>
      <c r="GH44" s="192">
        <v>2164630</v>
      </c>
      <c r="GI44" s="192">
        <v>2164630</v>
      </c>
      <c r="GJ44" s="192">
        <v>2164630</v>
      </c>
      <c r="GK44" s="192">
        <v>2164630</v>
      </c>
      <c r="GL44" s="192">
        <v>2164630</v>
      </c>
      <c r="GM44" s="192">
        <v>2164630</v>
      </c>
      <c r="GN44" s="192">
        <v>2164630</v>
      </c>
      <c r="GO44" s="192">
        <v>2164630</v>
      </c>
      <c r="GP44" s="192">
        <v>2164630</v>
      </c>
      <c r="GQ44" s="192">
        <v>2164630</v>
      </c>
      <c r="GR44" s="192">
        <v>2164630</v>
      </c>
      <c r="GS44" s="192">
        <f t="shared" ref="GS44" si="42">SUM(GS38,GS39,GS40,GS41,GS42,GS43)</f>
        <v>51188</v>
      </c>
      <c r="GT44" s="192">
        <v>2164630</v>
      </c>
      <c r="GU44" s="192">
        <v>2164630</v>
      </c>
      <c r="GV44" s="192">
        <v>2164630</v>
      </c>
      <c r="GW44" s="192">
        <v>2164630</v>
      </c>
      <c r="GX44" s="192">
        <v>2164630</v>
      </c>
      <c r="GY44" s="192">
        <v>2164630</v>
      </c>
      <c r="GZ44" s="192">
        <v>2164630</v>
      </c>
      <c r="HA44" s="192">
        <v>2164630</v>
      </c>
      <c r="HB44" s="192">
        <v>2164630</v>
      </c>
      <c r="HC44" s="192">
        <v>2164630</v>
      </c>
      <c r="HD44" s="192">
        <v>2164630</v>
      </c>
      <c r="HE44" s="192">
        <v>2164630</v>
      </c>
      <c r="HF44" s="192">
        <v>2164630</v>
      </c>
      <c r="HG44" s="192">
        <v>2164630</v>
      </c>
      <c r="HH44" s="192">
        <v>2164630</v>
      </c>
      <c r="HI44" s="197">
        <v>2164630</v>
      </c>
    </row>
    <row r="45" spans="1:217" ht="14.25" customHeight="1" thickBot="1">
      <c r="A45" s="98"/>
      <c r="B45" s="99"/>
      <c r="C45" s="99"/>
      <c r="D45" s="100"/>
      <c r="E45" s="250" t="s">
        <v>61</v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199">
        <f>SUM(AE25,AE30,AE37,AE44)</f>
        <v>6072052</v>
      </c>
      <c r="AF45" s="200">
        <v>2164630</v>
      </c>
      <c r="AG45" s="200">
        <v>2164630</v>
      </c>
      <c r="AH45" s="200">
        <v>2164630</v>
      </c>
      <c r="AI45" s="200">
        <v>2164630</v>
      </c>
      <c r="AJ45" s="200">
        <v>2164630</v>
      </c>
      <c r="AK45" s="200">
        <v>2164630</v>
      </c>
      <c r="AL45" s="200">
        <v>2164630</v>
      </c>
      <c r="AM45" s="200">
        <v>2164630</v>
      </c>
      <c r="AN45" s="200">
        <v>2164630</v>
      </c>
      <c r="AO45" s="200">
        <v>2164630</v>
      </c>
      <c r="AP45" s="200">
        <v>2164630</v>
      </c>
      <c r="AQ45" s="200">
        <v>2164630</v>
      </c>
      <c r="AR45" s="200">
        <v>2164630</v>
      </c>
      <c r="AS45" s="200">
        <v>2164630</v>
      </c>
      <c r="AT45" s="200">
        <v>2164630</v>
      </c>
      <c r="AU45" s="200">
        <v>2164630</v>
      </c>
      <c r="AV45" s="200">
        <f t="shared" ref="AV45" si="43">SUM(AV25,AV30,AV37,AV44)</f>
        <v>5703728</v>
      </c>
      <c r="AW45" s="200">
        <v>2164630</v>
      </c>
      <c r="AX45" s="200">
        <v>2164630</v>
      </c>
      <c r="AY45" s="200">
        <v>2164630</v>
      </c>
      <c r="AZ45" s="200">
        <v>2164630</v>
      </c>
      <c r="BA45" s="200">
        <v>2164630</v>
      </c>
      <c r="BB45" s="200">
        <v>2164630</v>
      </c>
      <c r="BC45" s="200">
        <v>2164630</v>
      </c>
      <c r="BD45" s="200">
        <v>2164630</v>
      </c>
      <c r="BE45" s="200">
        <v>2164630</v>
      </c>
      <c r="BF45" s="200">
        <v>2164630</v>
      </c>
      <c r="BG45" s="200">
        <v>2164630</v>
      </c>
      <c r="BH45" s="200">
        <v>2164630</v>
      </c>
      <c r="BI45" s="200">
        <v>2164630</v>
      </c>
      <c r="BJ45" s="200">
        <v>2164630</v>
      </c>
      <c r="BK45" s="200">
        <v>2164630</v>
      </c>
      <c r="BL45" s="200">
        <v>2164630</v>
      </c>
      <c r="BM45" s="200">
        <f t="shared" ref="BM45" si="44">SUM(BM25,BM30,BM37,BM44)</f>
        <v>69322</v>
      </c>
      <c r="BN45" s="200">
        <v>2164630</v>
      </c>
      <c r="BO45" s="200">
        <v>2164630</v>
      </c>
      <c r="BP45" s="200">
        <v>2164630</v>
      </c>
      <c r="BQ45" s="200">
        <v>2164630</v>
      </c>
      <c r="BR45" s="200">
        <v>2164630</v>
      </c>
      <c r="BS45" s="200">
        <v>2164630</v>
      </c>
      <c r="BT45" s="200">
        <v>2164630</v>
      </c>
      <c r="BU45" s="200">
        <v>2164630</v>
      </c>
      <c r="BV45" s="200">
        <v>2164630</v>
      </c>
      <c r="BW45" s="200">
        <v>2164630</v>
      </c>
      <c r="BX45" s="200">
        <v>2164630</v>
      </c>
      <c r="BY45" s="200">
        <v>2164630</v>
      </c>
      <c r="BZ45" s="200">
        <v>2164630</v>
      </c>
      <c r="CA45" s="200">
        <v>2164630</v>
      </c>
      <c r="CB45" s="200">
        <v>2164630</v>
      </c>
      <c r="CC45" s="200">
        <v>2164630</v>
      </c>
      <c r="CD45" s="200">
        <f t="shared" ref="CD45" si="45">SUM(CD25,CD30,CD37,CD44)</f>
        <v>4158</v>
      </c>
      <c r="CE45" s="200">
        <v>2164630</v>
      </c>
      <c r="CF45" s="200">
        <v>2164630</v>
      </c>
      <c r="CG45" s="200">
        <v>2164630</v>
      </c>
      <c r="CH45" s="200">
        <v>2164630</v>
      </c>
      <c r="CI45" s="200">
        <v>2164630</v>
      </c>
      <c r="CJ45" s="200">
        <v>2164630</v>
      </c>
      <c r="CK45" s="200">
        <v>2164630</v>
      </c>
      <c r="CL45" s="200">
        <v>2164630</v>
      </c>
      <c r="CM45" s="200">
        <v>2164630</v>
      </c>
      <c r="CN45" s="200">
        <v>2164630</v>
      </c>
      <c r="CO45" s="200">
        <v>2164630</v>
      </c>
      <c r="CP45" s="200">
        <v>2164630</v>
      </c>
      <c r="CQ45" s="200">
        <v>2164630</v>
      </c>
      <c r="CR45" s="200">
        <v>2164630</v>
      </c>
      <c r="CS45" s="200">
        <v>2164630</v>
      </c>
      <c r="CT45" s="200">
        <v>2164630</v>
      </c>
      <c r="CU45" s="200">
        <f t="shared" ref="CU45" si="46">SUM(CU25,CU30,CU37,CU44)</f>
        <v>11099</v>
      </c>
      <c r="CV45" s="200">
        <v>2164630</v>
      </c>
      <c r="CW45" s="200">
        <v>2164630</v>
      </c>
      <c r="CX45" s="200">
        <v>2164630</v>
      </c>
      <c r="CY45" s="200">
        <v>2164630</v>
      </c>
      <c r="CZ45" s="200">
        <v>2164630</v>
      </c>
      <c r="DA45" s="200">
        <v>2164630</v>
      </c>
      <c r="DB45" s="200">
        <v>2164630</v>
      </c>
      <c r="DC45" s="200">
        <v>2164630</v>
      </c>
      <c r="DD45" s="200">
        <v>2164630</v>
      </c>
      <c r="DE45" s="200">
        <v>2164630</v>
      </c>
      <c r="DF45" s="200">
        <v>2164630</v>
      </c>
      <c r="DG45" s="200">
        <v>2164630</v>
      </c>
      <c r="DH45" s="200">
        <v>2164630</v>
      </c>
      <c r="DI45" s="200">
        <v>2164630</v>
      </c>
      <c r="DJ45" s="200">
        <v>2164630</v>
      </c>
      <c r="DK45" s="200">
        <v>2164630</v>
      </c>
      <c r="DL45" s="202">
        <f t="shared" ref="DL45" si="47">SUM(DL25,DL30,DL37,DL44)</f>
        <v>5619149</v>
      </c>
      <c r="DM45" s="202">
        <v>2164630</v>
      </c>
      <c r="DN45" s="202">
        <v>2164630</v>
      </c>
      <c r="DO45" s="202">
        <v>2164630</v>
      </c>
      <c r="DP45" s="202">
        <v>2164630</v>
      </c>
      <c r="DQ45" s="202">
        <v>2164630</v>
      </c>
      <c r="DR45" s="202">
        <v>2164630</v>
      </c>
      <c r="DS45" s="202">
        <v>2164630</v>
      </c>
      <c r="DT45" s="202">
        <v>2164630</v>
      </c>
      <c r="DU45" s="202">
        <v>2164630</v>
      </c>
      <c r="DV45" s="202">
        <v>2164630</v>
      </c>
      <c r="DW45" s="202">
        <v>2164630</v>
      </c>
      <c r="DX45" s="202">
        <v>2164630</v>
      </c>
      <c r="DY45" s="202">
        <v>2164630</v>
      </c>
      <c r="DZ45" s="202">
        <v>2164630</v>
      </c>
      <c r="EA45" s="202">
        <v>2164630</v>
      </c>
      <c r="EB45" s="202">
        <v>2164630</v>
      </c>
      <c r="EC45" s="200">
        <f t="shared" ref="EC45" si="48">SUM(EC25,EC30,EC37,EC44)</f>
        <v>145</v>
      </c>
      <c r="ED45" s="200">
        <v>2164630</v>
      </c>
      <c r="EE45" s="200">
        <v>2164630</v>
      </c>
      <c r="EF45" s="200">
        <v>2164630</v>
      </c>
      <c r="EG45" s="200">
        <v>2164630</v>
      </c>
      <c r="EH45" s="200">
        <v>2164630</v>
      </c>
      <c r="EI45" s="200">
        <v>2164630</v>
      </c>
      <c r="EJ45" s="200">
        <v>2164630</v>
      </c>
      <c r="EK45" s="200">
        <v>2164630</v>
      </c>
      <c r="EL45" s="200">
        <v>2164630</v>
      </c>
      <c r="EM45" s="200">
        <v>2164630</v>
      </c>
      <c r="EN45" s="200">
        <v>2164630</v>
      </c>
      <c r="EO45" s="200">
        <v>2164630</v>
      </c>
      <c r="EP45" s="200">
        <v>2164630</v>
      </c>
      <c r="EQ45" s="200">
        <v>2164630</v>
      </c>
      <c r="ER45" s="200">
        <v>2164630</v>
      </c>
      <c r="ES45" s="200">
        <v>2164630</v>
      </c>
      <c r="ET45" s="200">
        <f t="shared" ref="ET45" si="49">SUM(ET25,ET30,ET37,ET44)</f>
        <v>8</v>
      </c>
      <c r="EU45" s="200">
        <v>2164630</v>
      </c>
      <c r="EV45" s="200">
        <v>2164630</v>
      </c>
      <c r="EW45" s="200">
        <v>2164630</v>
      </c>
      <c r="EX45" s="200">
        <v>2164630</v>
      </c>
      <c r="EY45" s="200">
        <v>2164630</v>
      </c>
      <c r="EZ45" s="200">
        <v>2164630</v>
      </c>
      <c r="FA45" s="200">
        <v>2164630</v>
      </c>
      <c r="FB45" s="200">
        <v>2164630</v>
      </c>
      <c r="FC45" s="200">
        <v>2164630</v>
      </c>
      <c r="FD45" s="200">
        <v>2164630</v>
      </c>
      <c r="FE45" s="200">
        <v>2164630</v>
      </c>
      <c r="FF45" s="200">
        <v>2164630</v>
      </c>
      <c r="FG45" s="200">
        <v>2164630</v>
      </c>
      <c r="FH45" s="200">
        <v>2164630</v>
      </c>
      <c r="FI45" s="200">
        <v>2164630</v>
      </c>
      <c r="FJ45" s="200">
        <v>2164630</v>
      </c>
      <c r="FK45" s="200">
        <f t="shared" ref="FK45" si="50">SUM(FK25,FK30,FK37,FK44)</f>
        <v>58181</v>
      </c>
      <c r="FL45" s="200">
        <v>2164630</v>
      </c>
      <c r="FM45" s="200">
        <v>2164630</v>
      </c>
      <c r="FN45" s="200">
        <v>2164630</v>
      </c>
      <c r="FO45" s="200">
        <v>2164630</v>
      </c>
      <c r="FP45" s="200">
        <v>2164630</v>
      </c>
      <c r="FQ45" s="200">
        <v>2164630</v>
      </c>
      <c r="FR45" s="200">
        <v>2164630</v>
      </c>
      <c r="FS45" s="200">
        <v>2164630</v>
      </c>
      <c r="FT45" s="200">
        <v>2164630</v>
      </c>
      <c r="FU45" s="200">
        <v>2164630</v>
      </c>
      <c r="FV45" s="200">
        <v>2164630</v>
      </c>
      <c r="FW45" s="200">
        <v>2164630</v>
      </c>
      <c r="FX45" s="200">
        <v>2164630</v>
      </c>
      <c r="FY45" s="200">
        <v>2164630</v>
      </c>
      <c r="FZ45" s="200">
        <v>2164630</v>
      </c>
      <c r="GA45" s="200">
        <v>2164630</v>
      </c>
      <c r="GB45" s="200">
        <f t="shared" ref="GB45" si="51">SUM(GB25,GB30,GB37,GB44)</f>
        <v>657</v>
      </c>
      <c r="GC45" s="200">
        <v>2164630</v>
      </c>
      <c r="GD45" s="200">
        <v>2164630</v>
      </c>
      <c r="GE45" s="200">
        <v>2164630</v>
      </c>
      <c r="GF45" s="200">
        <v>2164630</v>
      </c>
      <c r="GG45" s="200">
        <v>2164630</v>
      </c>
      <c r="GH45" s="200">
        <v>2164630</v>
      </c>
      <c r="GI45" s="200">
        <v>2164630</v>
      </c>
      <c r="GJ45" s="200">
        <v>2164630</v>
      </c>
      <c r="GK45" s="200">
        <v>2164630</v>
      </c>
      <c r="GL45" s="200">
        <v>2164630</v>
      </c>
      <c r="GM45" s="200">
        <v>2164630</v>
      </c>
      <c r="GN45" s="200">
        <v>2164630</v>
      </c>
      <c r="GO45" s="200">
        <v>2164630</v>
      </c>
      <c r="GP45" s="200">
        <v>2164630</v>
      </c>
      <c r="GQ45" s="200">
        <v>2164630</v>
      </c>
      <c r="GR45" s="200">
        <v>2164630</v>
      </c>
      <c r="GS45" s="200">
        <f>SUM(GS25,GS30,GS37,GS44)</f>
        <v>57524</v>
      </c>
      <c r="GT45" s="200">
        <v>2164630</v>
      </c>
      <c r="GU45" s="200">
        <v>2164630</v>
      </c>
      <c r="GV45" s="200">
        <v>2164630</v>
      </c>
      <c r="GW45" s="200">
        <v>2164630</v>
      </c>
      <c r="GX45" s="200">
        <v>2164630</v>
      </c>
      <c r="GY45" s="200">
        <v>2164630</v>
      </c>
      <c r="GZ45" s="200">
        <v>2164630</v>
      </c>
      <c r="HA45" s="200">
        <v>2164630</v>
      </c>
      <c r="HB45" s="200">
        <v>2164630</v>
      </c>
      <c r="HC45" s="200">
        <v>2164630</v>
      </c>
      <c r="HD45" s="200">
        <v>2164630</v>
      </c>
      <c r="HE45" s="200">
        <v>2164630</v>
      </c>
      <c r="HF45" s="200">
        <v>2164630</v>
      </c>
      <c r="HG45" s="200">
        <v>2164630</v>
      </c>
      <c r="HH45" s="200">
        <v>2164630</v>
      </c>
      <c r="HI45" s="203">
        <v>2164630</v>
      </c>
    </row>
    <row r="46" spans="1:217" ht="14.25" customHeight="1">
      <c r="A46" s="17"/>
      <c r="B46" s="17"/>
      <c r="C46" s="17"/>
      <c r="D46" s="17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20"/>
      <c r="AC46" s="20"/>
      <c r="AD46" s="20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</row>
    <row r="47" spans="1:217" ht="14.25" customHeight="1"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HD47" s="55"/>
      <c r="HE47" s="55"/>
      <c r="HF47" s="55"/>
      <c r="HG47" s="55"/>
      <c r="HH47" s="55"/>
      <c r="HI47" s="55"/>
    </row>
  </sheetData>
  <sheetProtection selectLockedCells="1"/>
  <mergeCells count="506">
    <mergeCell ref="GB44:GR44"/>
    <mergeCell ref="GB34:GR34"/>
    <mergeCell ref="GB35:GR35"/>
    <mergeCell ref="FK33:GA33"/>
    <mergeCell ref="FK34:GA34"/>
    <mergeCell ref="GS45:HI45"/>
    <mergeCell ref="GB45:GR45"/>
    <mergeCell ref="GS16:HI16"/>
    <mergeCell ref="GS17:HI17"/>
    <mergeCell ref="GS18:HI18"/>
    <mergeCell ref="GS19:HI19"/>
    <mergeCell ref="GS20:HI20"/>
    <mergeCell ref="GS21:HI21"/>
    <mergeCell ref="GS22:HI22"/>
    <mergeCell ref="GS23:HI23"/>
    <mergeCell ref="GS24:HI24"/>
    <mergeCell ref="GS25:HI25"/>
    <mergeCell ref="GS26:HI26"/>
    <mergeCell ref="GS27:HI27"/>
    <mergeCell ref="GS28:HI28"/>
    <mergeCell ref="GS29:HI29"/>
    <mergeCell ref="GS30:HI30"/>
    <mergeCell ref="GS31:HI31"/>
    <mergeCell ref="GB42:GR42"/>
    <mergeCell ref="GB43:GR43"/>
    <mergeCell ref="FK41:GA41"/>
    <mergeCell ref="ET39:FJ39"/>
    <mergeCell ref="ET40:FJ40"/>
    <mergeCell ref="ET41:FJ41"/>
    <mergeCell ref="FK42:GA42"/>
    <mergeCell ref="FK43:GA43"/>
    <mergeCell ref="FK44:GA44"/>
    <mergeCell ref="GS32:HI32"/>
    <mergeCell ref="GS33:HI33"/>
    <mergeCell ref="GS34:HI34"/>
    <mergeCell ref="GS35:HI35"/>
    <mergeCell ref="GS36:HI36"/>
    <mergeCell ref="GS37:HI37"/>
    <mergeCell ref="GS38:HI38"/>
    <mergeCell ref="GB36:GR36"/>
    <mergeCell ref="GB37:GR37"/>
    <mergeCell ref="GB38:GR38"/>
    <mergeCell ref="GS39:HI39"/>
    <mergeCell ref="GS40:HI40"/>
    <mergeCell ref="GS41:HI41"/>
    <mergeCell ref="GS42:HI42"/>
    <mergeCell ref="GS43:HI43"/>
    <mergeCell ref="GS44:HI44"/>
    <mergeCell ref="GB33:GR33"/>
    <mergeCell ref="FK45:GA4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GB28:GR28"/>
    <mergeCell ref="GB29:GR29"/>
    <mergeCell ref="GB30:GR30"/>
    <mergeCell ref="GB31:GR31"/>
    <mergeCell ref="GB32:GR32"/>
    <mergeCell ref="FK35:GA35"/>
    <mergeCell ref="GB39:GR39"/>
    <mergeCell ref="GB40:GR40"/>
    <mergeCell ref="GB41:GR41"/>
    <mergeCell ref="FK39:GA39"/>
    <mergeCell ref="FK40:GA40"/>
    <mergeCell ref="ET42:FJ42"/>
    <mergeCell ref="ET43:FJ43"/>
    <mergeCell ref="ET44:FJ44"/>
    <mergeCell ref="ET45:FJ4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6:GA36"/>
    <mergeCell ref="FK37:GA37"/>
    <mergeCell ref="FK38:GA38"/>
    <mergeCell ref="EC45:ES4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EC36:ES36"/>
    <mergeCell ref="EC37:ES37"/>
    <mergeCell ref="EC38:ES38"/>
    <mergeCell ref="EC39:ES39"/>
    <mergeCell ref="EC40:ES40"/>
    <mergeCell ref="EC41:ES41"/>
    <mergeCell ref="EC42:ES42"/>
    <mergeCell ref="EC43:ES43"/>
    <mergeCell ref="EC44:ES44"/>
    <mergeCell ref="EC27:ES27"/>
    <mergeCell ref="EC28:ES28"/>
    <mergeCell ref="EC29:ES29"/>
    <mergeCell ref="EC30:ES30"/>
    <mergeCell ref="EC31:ES31"/>
    <mergeCell ref="EC32:ES32"/>
    <mergeCell ref="EC33:ES33"/>
    <mergeCell ref="EC34:ES34"/>
    <mergeCell ref="EC35:ES35"/>
    <mergeCell ref="EC18:ES18"/>
    <mergeCell ref="EC19:ES19"/>
    <mergeCell ref="EC20:ES20"/>
    <mergeCell ref="EC21:ES21"/>
    <mergeCell ref="EC22:ES22"/>
    <mergeCell ref="EC23:ES23"/>
    <mergeCell ref="EC24:ES24"/>
    <mergeCell ref="EC25:ES25"/>
    <mergeCell ref="EC26:ES26"/>
    <mergeCell ref="DL37:EB37"/>
    <mergeCell ref="DL38:EB38"/>
    <mergeCell ref="DL39:EB39"/>
    <mergeCell ref="DL40:EB40"/>
    <mergeCell ref="DL41:EB41"/>
    <mergeCell ref="DL42:EB42"/>
    <mergeCell ref="DL43:EB43"/>
    <mergeCell ref="DL44:EB44"/>
    <mergeCell ref="DL45:EB45"/>
    <mergeCell ref="CU43:DK43"/>
    <mergeCell ref="CU44:DK44"/>
    <mergeCell ref="CU45:DK4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CU34:DK34"/>
    <mergeCell ref="CU35:DK35"/>
    <mergeCell ref="CU36:DK36"/>
    <mergeCell ref="CU37:DK37"/>
    <mergeCell ref="CU38:DK38"/>
    <mergeCell ref="CU39:DK39"/>
    <mergeCell ref="CU40:DK40"/>
    <mergeCell ref="CU41:DK41"/>
    <mergeCell ref="CU42:DK42"/>
    <mergeCell ref="CD38:CT38"/>
    <mergeCell ref="CD39:CT39"/>
    <mergeCell ref="CD40:CT40"/>
    <mergeCell ref="CD41:CT41"/>
    <mergeCell ref="CD42:CT42"/>
    <mergeCell ref="CD43:CT43"/>
    <mergeCell ref="CD44:CT44"/>
    <mergeCell ref="CD45:CT45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BM44:CC44"/>
    <mergeCell ref="BM45:CC45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CD27:CT27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BM35:CC35"/>
    <mergeCell ref="BM36:CC36"/>
    <mergeCell ref="BM37:CC37"/>
    <mergeCell ref="BM38:CC38"/>
    <mergeCell ref="BM39:CC39"/>
    <mergeCell ref="BM40:CC40"/>
    <mergeCell ref="BM41:CC41"/>
    <mergeCell ref="BM42:CC42"/>
    <mergeCell ref="BM43:CC43"/>
    <mergeCell ref="AV39:BL39"/>
    <mergeCell ref="AV40:BL40"/>
    <mergeCell ref="AV41:BL41"/>
    <mergeCell ref="AV42:BL42"/>
    <mergeCell ref="AV43:BL43"/>
    <mergeCell ref="AV44:BL44"/>
    <mergeCell ref="AV45:BL45"/>
    <mergeCell ref="BM18:CC18"/>
    <mergeCell ref="BM19:CC19"/>
    <mergeCell ref="BM20:CC20"/>
    <mergeCell ref="BM21:CC21"/>
    <mergeCell ref="BM22:CC22"/>
    <mergeCell ref="BM23:CC23"/>
    <mergeCell ref="BM24:CC24"/>
    <mergeCell ref="BM25:CC25"/>
    <mergeCell ref="BM26:CC26"/>
    <mergeCell ref="BM27:CC27"/>
    <mergeCell ref="BM28:CC28"/>
    <mergeCell ref="BM29:CC29"/>
    <mergeCell ref="BM30:CC30"/>
    <mergeCell ref="BM31:CC31"/>
    <mergeCell ref="BM32:CC32"/>
    <mergeCell ref="BM33:CC33"/>
    <mergeCell ref="BM34:CC34"/>
    <mergeCell ref="AE45:AU45"/>
    <mergeCell ref="AV16:BL16"/>
    <mergeCell ref="AV17:BL17"/>
    <mergeCell ref="AV18:BL18"/>
    <mergeCell ref="AV19:BL19"/>
    <mergeCell ref="AV20:BL20"/>
    <mergeCell ref="AV21:BL21"/>
    <mergeCell ref="AV22:BL22"/>
    <mergeCell ref="AV23:BL23"/>
    <mergeCell ref="AV24:BL24"/>
    <mergeCell ref="AV25:BL25"/>
    <mergeCell ref="AV26:BL26"/>
    <mergeCell ref="AV27:BL27"/>
    <mergeCell ref="AV28:BL28"/>
    <mergeCell ref="AV29:BL29"/>
    <mergeCell ref="AV30:BL30"/>
    <mergeCell ref="AV31:BL31"/>
    <mergeCell ref="AV32:BL32"/>
    <mergeCell ref="AV33:BL33"/>
    <mergeCell ref="AV34:BL34"/>
    <mergeCell ref="AV35:BL35"/>
    <mergeCell ref="AV36:BL36"/>
    <mergeCell ref="AV37:BL37"/>
    <mergeCell ref="AV38:BL38"/>
    <mergeCell ref="AE36:AU36"/>
    <mergeCell ref="AE37:AU37"/>
    <mergeCell ref="AE38:AU38"/>
    <mergeCell ref="AE39:AU39"/>
    <mergeCell ref="AE40:AU40"/>
    <mergeCell ref="AE41:AU41"/>
    <mergeCell ref="AE42:AU42"/>
    <mergeCell ref="AE43:AU43"/>
    <mergeCell ref="AE44:AU44"/>
    <mergeCell ref="AE27:AU27"/>
    <mergeCell ref="AE28:AU28"/>
    <mergeCell ref="AE29:AU29"/>
    <mergeCell ref="AE30:AU30"/>
    <mergeCell ref="AE31:AU31"/>
    <mergeCell ref="AE32:AU32"/>
    <mergeCell ref="AE33:AU33"/>
    <mergeCell ref="AE34:AU34"/>
    <mergeCell ref="AE35:AU35"/>
    <mergeCell ref="AE18:AU18"/>
    <mergeCell ref="AE19:AU19"/>
    <mergeCell ref="AE20:AU20"/>
    <mergeCell ref="AE21:AU21"/>
    <mergeCell ref="AE22:AU22"/>
    <mergeCell ref="AE23:AU23"/>
    <mergeCell ref="AE24:AU24"/>
    <mergeCell ref="AE25:AU25"/>
    <mergeCell ref="AE26:AU26"/>
    <mergeCell ref="EU4:FI5"/>
    <mergeCell ref="FL4:FZ5"/>
    <mergeCell ref="GC4:GQ5"/>
    <mergeCell ref="GT4:HH5"/>
    <mergeCell ref="N16:AC16"/>
    <mergeCell ref="N17:AC17"/>
    <mergeCell ref="CE4:CS5"/>
    <mergeCell ref="AF4:AT5"/>
    <mergeCell ref="AW4:BK5"/>
    <mergeCell ref="BN4:CB5"/>
    <mergeCell ref="AV6:BL6"/>
    <mergeCell ref="BM6:CC6"/>
    <mergeCell ref="CV4:DJ5"/>
    <mergeCell ref="DM4:EA4"/>
    <mergeCell ref="ED4:ER5"/>
    <mergeCell ref="DL5:EB5"/>
    <mergeCell ref="AE16:AU16"/>
    <mergeCell ref="AE17:AU17"/>
    <mergeCell ref="BM16:CC16"/>
    <mergeCell ref="BM17:CC17"/>
    <mergeCell ref="CU16:DK16"/>
    <mergeCell ref="CU17:DK17"/>
    <mergeCell ref="EC16:ES16"/>
    <mergeCell ref="EC17:ES17"/>
    <mergeCell ref="GS6:HI6"/>
    <mergeCell ref="CD6:CT6"/>
    <mergeCell ref="CU6:DK6"/>
    <mergeCell ref="DL6:EB6"/>
    <mergeCell ref="EC6:ES6"/>
    <mergeCell ref="ET6:FJ6"/>
    <mergeCell ref="FK6:GA6"/>
    <mergeCell ref="GB6:GR6"/>
    <mergeCell ref="AE6:AU6"/>
    <mergeCell ref="A4:AD6"/>
    <mergeCell ref="N36:AC36"/>
    <mergeCell ref="E27:I29"/>
    <mergeCell ref="E32:I36"/>
    <mergeCell ref="J30:AD30"/>
    <mergeCell ref="N31:AC31"/>
    <mergeCell ref="N34:AC34"/>
    <mergeCell ref="N32:AC32"/>
    <mergeCell ref="N33:AC33"/>
    <mergeCell ref="N35:AC35"/>
    <mergeCell ref="N18:AC18"/>
    <mergeCell ref="N19:AC19"/>
    <mergeCell ref="N20:AC20"/>
    <mergeCell ref="N21:AC21"/>
    <mergeCell ref="N22:AC22"/>
    <mergeCell ref="N23:AC23"/>
    <mergeCell ref="N24:AC24"/>
    <mergeCell ref="J18:L22"/>
    <mergeCell ref="N28:AC28"/>
    <mergeCell ref="J9:L13"/>
    <mergeCell ref="N11:AC11"/>
    <mergeCell ref="N12:AC12"/>
    <mergeCell ref="N13:AC13"/>
    <mergeCell ref="N7:AC7"/>
    <mergeCell ref="N8:AC8"/>
    <mergeCell ref="N9:AC9"/>
    <mergeCell ref="N10:AC10"/>
    <mergeCell ref="E45:AD45"/>
    <mergeCell ref="J41:L43"/>
    <mergeCell ref="M41:AD41"/>
    <mergeCell ref="M42:AD42"/>
    <mergeCell ref="M43:AD43"/>
    <mergeCell ref="M40:AD40"/>
    <mergeCell ref="M38:AD38"/>
    <mergeCell ref="M39:AD39"/>
    <mergeCell ref="J38:L40"/>
    <mergeCell ref="J44:AD44"/>
    <mergeCell ref="J37:AD37"/>
    <mergeCell ref="J25:AD25"/>
    <mergeCell ref="J26:L27"/>
    <mergeCell ref="J28:L29"/>
    <mergeCell ref="J31:L33"/>
    <mergeCell ref="N26:AC26"/>
    <mergeCell ref="N27:AC27"/>
    <mergeCell ref="J34:L36"/>
    <mergeCell ref="N29:AC29"/>
    <mergeCell ref="E39:I43"/>
    <mergeCell ref="AV7:BL7"/>
    <mergeCell ref="AV8:BL8"/>
    <mergeCell ref="AV9:BL9"/>
    <mergeCell ref="AV10:BL10"/>
    <mergeCell ref="AV11:BL11"/>
    <mergeCell ref="AV12:BL12"/>
    <mergeCell ref="AV13:BL13"/>
    <mergeCell ref="AV14:BL14"/>
    <mergeCell ref="AV15:BL15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ET15:FJ15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T14:FJ14"/>
    <mergeCell ref="GS13:HI13"/>
    <mergeCell ref="GS14:HI14"/>
    <mergeCell ref="GS15:HI15"/>
    <mergeCell ref="GS7:HI7"/>
    <mergeCell ref="GS8:HI8"/>
    <mergeCell ref="GS9:HI9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GS10:HI10"/>
    <mergeCell ref="GS11:HI11"/>
    <mergeCell ref="GS12:HI12"/>
    <mergeCell ref="GB7:GR7"/>
    <mergeCell ref="GB8:GR8"/>
    <mergeCell ref="GB9:GR9"/>
    <mergeCell ref="GB10:GR10"/>
    <mergeCell ref="GB11:GR11"/>
    <mergeCell ref="GB12:GR12"/>
    <mergeCell ref="A3:HI3"/>
    <mergeCell ref="GB13:GR13"/>
    <mergeCell ref="GB14:GR14"/>
    <mergeCell ref="A13:D39"/>
    <mergeCell ref="E7:I25"/>
    <mergeCell ref="N14:AC14"/>
    <mergeCell ref="N15:AC15"/>
    <mergeCell ref="AE7:AU7"/>
    <mergeCell ref="AE8:AU8"/>
    <mergeCell ref="AE9:AU9"/>
    <mergeCell ref="AE10:AU10"/>
    <mergeCell ref="AE11:AU11"/>
    <mergeCell ref="AE12:AU12"/>
    <mergeCell ref="AE13:AU13"/>
    <mergeCell ref="AE14:AU14"/>
    <mergeCell ref="AE15:AU15"/>
    <mergeCell ref="GB15:GR15"/>
    <mergeCell ref="ET7:FJ7"/>
    <mergeCell ref="ET8:FJ8"/>
    <mergeCell ref="ET9:FJ9"/>
    <mergeCell ref="ET10:FJ10"/>
    <mergeCell ref="ET11:FJ11"/>
    <mergeCell ref="ET12:FJ12"/>
    <mergeCell ref="ET13:FJ13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77" firstPageNumber="105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83">
    <pageSetUpPr fitToPage="1"/>
  </sheetPr>
  <dimension ref="A1:IV47"/>
  <sheetViews>
    <sheetView view="pageBreakPreview" zoomScaleNormal="40" zoomScaleSheetLayoutView="100" workbookViewId="0">
      <selection activeCell="CE14" sqref="CE14:CU14"/>
    </sheetView>
  </sheetViews>
  <sheetFormatPr defaultColWidth="0.44140625" defaultRowHeight="14.25" customHeight="1"/>
  <cols>
    <col min="1" max="200" width="0.6640625" style="3" customWidth="1"/>
    <col min="201" max="252" width="0.44140625" style="3"/>
    <col min="253" max="253" width="0.44140625" style="3" customWidth="1"/>
    <col min="254" max="256" width="0.44140625" style="3"/>
    <col min="257" max="257" width="0.44140625" style="3" customWidth="1"/>
    <col min="258" max="16384" width="0.44140625" style="3"/>
  </cols>
  <sheetData>
    <row r="1" spans="1:256" ht="19.5" customHeight="1">
      <c r="A1" s="17"/>
      <c r="B1" s="17"/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20"/>
      <c r="AD1" s="20"/>
      <c r="AE1" s="3" t="s">
        <v>40</v>
      </c>
      <c r="AF1" s="3" t="s">
        <v>40</v>
      </c>
      <c r="AG1" s="3" t="s">
        <v>40</v>
      </c>
      <c r="AH1" s="3" t="s">
        <v>40</v>
      </c>
      <c r="AI1" s="3" t="s">
        <v>40</v>
      </c>
      <c r="AM1" s="3" t="s">
        <v>40</v>
      </c>
      <c r="AN1" s="3" t="s">
        <v>40</v>
      </c>
      <c r="AO1" s="3" t="s">
        <v>40</v>
      </c>
      <c r="AP1" s="3" t="s">
        <v>40</v>
      </c>
      <c r="AQ1" s="3" t="s">
        <v>40</v>
      </c>
      <c r="AR1" s="3" t="s">
        <v>40</v>
      </c>
      <c r="AS1" s="3" t="s">
        <v>40</v>
      </c>
      <c r="AT1" s="3" t="s">
        <v>40</v>
      </c>
      <c r="AU1" s="3" t="s">
        <v>40</v>
      </c>
      <c r="AV1" s="3" t="s">
        <v>40</v>
      </c>
      <c r="AW1" s="3" t="s">
        <v>40</v>
      </c>
      <c r="AX1" s="3" t="s">
        <v>40</v>
      </c>
      <c r="AY1" s="3" t="s">
        <v>40</v>
      </c>
      <c r="AZ1" s="3" t="s">
        <v>40</v>
      </c>
      <c r="BF1" s="3" t="s">
        <v>40</v>
      </c>
      <c r="BG1" s="3" t="s">
        <v>40</v>
      </c>
      <c r="BH1" s="3" t="s">
        <v>40</v>
      </c>
      <c r="BI1" s="3" t="s">
        <v>40</v>
      </c>
      <c r="BJ1" s="3" t="s">
        <v>40</v>
      </c>
      <c r="BK1" s="3" t="s">
        <v>40</v>
      </c>
      <c r="BL1" s="3" t="s">
        <v>40</v>
      </c>
      <c r="BM1" s="3" t="s">
        <v>40</v>
      </c>
      <c r="BN1" s="3" t="s">
        <v>40</v>
      </c>
      <c r="BO1" s="3" t="s">
        <v>40</v>
      </c>
      <c r="BP1" s="3" t="s">
        <v>40</v>
      </c>
      <c r="BQ1" s="3" t="s">
        <v>40</v>
      </c>
      <c r="BW1" s="3" t="s">
        <v>40</v>
      </c>
      <c r="BX1" s="3" t="s">
        <v>40</v>
      </c>
      <c r="BY1" s="3" t="s">
        <v>40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</row>
    <row r="2" spans="1:256" ht="19.5" customHeight="1">
      <c r="A2" s="17"/>
      <c r="B2" s="17"/>
      <c r="C2" s="1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</row>
    <row r="3" spans="1:256" ht="19.5" customHeight="1" thickBot="1"/>
    <row r="4" spans="1:256" s="115" customFormat="1" ht="25.5" customHeight="1">
      <c r="A4" s="178" t="s">
        <v>12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  <c r="AE4" s="5"/>
      <c r="AF4" s="188" t="s">
        <v>86</v>
      </c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58"/>
      <c r="AV4" s="5"/>
      <c r="AW4" s="172" t="s">
        <v>134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24"/>
      <c r="BM4" s="5"/>
      <c r="BN4" s="172" t="s">
        <v>136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53"/>
      <c r="CD4" s="5"/>
      <c r="CE4" s="188" t="s">
        <v>153</v>
      </c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57"/>
      <c r="CU4" s="27"/>
      <c r="CV4" s="188" t="s">
        <v>137</v>
      </c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03"/>
      <c r="DL4" s="41"/>
      <c r="DM4" s="172" t="s">
        <v>138</v>
      </c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42"/>
      <c r="EC4" s="41"/>
      <c r="ED4" s="172" t="s">
        <v>155</v>
      </c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42"/>
      <c r="ET4" s="114"/>
      <c r="EU4" s="188" t="s">
        <v>139</v>
      </c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04"/>
      <c r="FK4" s="5"/>
      <c r="FL4" s="188" t="s">
        <v>140</v>
      </c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57"/>
      <c r="GB4" s="5"/>
      <c r="GC4" s="188" t="s">
        <v>141</v>
      </c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05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5.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32"/>
      <c r="AV5" s="12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61"/>
      <c r="BM5" s="12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32"/>
      <c r="CD5" s="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59"/>
      <c r="CU5" s="12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06"/>
      <c r="DL5" s="44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06"/>
      <c r="EC5" s="44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06"/>
      <c r="ET5" s="116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59"/>
      <c r="FK5" s="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59"/>
      <c r="GB5" s="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62"/>
    </row>
    <row r="6" spans="1:256" ht="14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90" t="s">
        <v>87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9"/>
      <c r="AV6" s="190" t="s">
        <v>88</v>
      </c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9"/>
      <c r="BM6" s="190" t="s">
        <v>89</v>
      </c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90" t="s">
        <v>97</v>
      </c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9"/>
      <c r="CU6" s="190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9"/>
      <c r="DL6" s="190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9"/>
      <c r="EC6" s="190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9"/>
      <c r="ET6" s="190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9"/>
      <c r="FK6" s="190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9"/>
      <c r="GB6" s="190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7"/>
    </row>
    <row r="7" spans="1:256" ht="14.25" customHeight="1">
      <c r="A7" s="107"/>
      <c r="B7" s="108"/>
      <c r="C7" s="73"/>
      <c r="D7" s="74"/>
      <c r="E7" s="239" t="s">
        <v>78</v>
      </c>
      <c r="F7" s="240"/>
      <c r="G7" s="240"/>
      <c r="H7" s="240"/>
      <c r="I7" s="241"/>
      <c r="J7" s="109"/>
      <c r="K7" s="73"/>
      <c r="L7" s="74"/>
      <c r="M7" s="50"/>
      <c r="N7" s="229" t="s">
        <v>28</v>
      </c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49"/>
      <c r="AE7" s="268">
        <v>2505</v>
      </c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>
        <v>782</v>
      </c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>
        <v>1723</v>
      </c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198">
        <v>62793</v>
      </c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>
        <v>0</v>
      </c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>
        <v>0</v>
      </c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>
        <v>32</v>
      </c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235">
        <v>413</v>
      </c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198">
        <v>5553</v>
      </c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>
        <v>12235</v>
      </c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249"/>
    </row>
    <row r="8" spans="1:256" ht="14.25" customHeight="1">
      <c r="A8" s="150"/>
      <c r="B8" s="151"/>
      <c r="C8" s="151"/>
      <c r="D8" s="152"/>
      <c r="E8" s="242"/>
      <c r="F8" s="243"/>
      <c r="G8" s="243"/>
      <c r="H8" s="243"/>
      <c r="I8" s="244"/>
      <c r="J8" s="97"/>
      <c r="K8" s="73"/>
      <c r="L8" s="74"/>
      <c r="M8" s="95"/>
      <c r="N8" s="158" t="s">
        <v>29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26"/>
      <c r="AE8" s="269">
        <v>58266</v>
      </c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>
        <v>1568</v>
      </c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>
        <v>56698</v>
      </c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192">
        <v>1748562</v>
      </c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>
        <v>0</v>
      </c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>
        <v>0</v>
      </c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>
        <v>470</v>
      </c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201">
        <v>0</v>
      </c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192">
        <v>15522</v>
      </c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>
        <v>561311</v>
      </c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7"/>
    </row>
    <row r="9" spans="1:256" ht="14.25" customHeight="1">
      <c r="A9" s="150"/>
      <c r="B9" s="151"/>
      <c r="C9" s="151"/>
      <c r="D9" s="152"/>
      <c r="E9" s="242"/>
      <c r="F9" s="243"/>
      <c r="G9" s="243"/>
      <c r="H9" s="243"/>
      <c r="I9" s="244"/>
      <c r="J9" s="267" t="s">
        <v>8</v>
      </c>
      <c r="K9" s="223"/>
      <c r="L9" s="224"/>
      <c r="M9" s="95"/>
      <c r="N9" s="158" t="s">
        <v>30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26"/>
      <c r="AE9" s="191">
        <v>45034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>
        <v>66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v>44968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>
        <v>1999100</v>
      </c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>
        <v>0</v>
      </c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>
        <v>0</v>
      </c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>
        <v>477</v>
      </c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>
        <v>0</v>
      </c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>
        <v>867</v>
      </c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>
        <v>593575</v>
      </c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7"/>
    </row>
    <row r="10" spans="1:256" ht="14.25" customHeight="1">
      <c r="A10" s="150"/>
      <c r="B10" s="151"/>
      <c r="C10" s="151"/>
      <c r="D10" s="152"/>
      <c r="E10" s="242"/>
      <c r="F10" s="243"/>
      <c r="G10" s="243"/>
      <c r="H10" s="243"/>
      <c r="I10" s="244"/>
      <c r="J10" s="267"/>
      <c r="K10" s="223"/>
      <c r="L10" s="224"/>
      <c r="M10" s="95"/>
      <c r="N10" s="158" t="s">
        <v>31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26"/>
      <c r="AE10" s="191">
        <v>45969</v>
      </c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>
        <v>5</v>
      </c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v>45964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>
        <v>1828908</v>
      </c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>
        <v>0</v>
      </c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>
        <v>0</v>
      </c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>
        <v>44</v>
      </c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>
        <v>0</v>
      </c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>
        <v>83</v>
      </c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>
        <v>758409</v>
      </c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7"/>
    </row>
    <row r="11" spans="1:256" ht="14.25" customHeight="1">
      <c r="A11" s="150"/>
      <c r="B11" s="151"/>
      <c r="C11" s="151"/>
      <c r="D11" s="152"/>
      <c r="E11" s="242"/>
      <c r="F11" s="243"/>
      <c r="G11" s="243"/>
      <c r="H11" s="243"/>
      <c r="I11" s="244"/>
      <c r="J11" s="267"/>
      <c r="K11" s="223"/>
      <c r="L11" s="224"/>
      <c r="M11" s="95"/>
      <c r="N11" s="158" t="s">
        <v>32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26"/>
      <c r="AE11" s="191">
        <v>5857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>
        <v>0</v>
      </c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v>5857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>
        <v>239060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>
        <v>0</v>
      </c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>
        <v>0</v>
      </c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>
        <v>0</v>
      </c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>
        <v>0</v>
      </c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>
        <v>0</v>
      </c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>
        <v>118894</v>
      </c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7"/>
    </row>
    <row r="12" spans="1:256" ht="14.25" customHeight="1">
      <c r="A12" s="150"/>
      <c r="B12" s="151"/>
      <c r="C12" s="151"/>
      <c r="D12" s="152"/>
      <c r="E12" s="242"/>
      <c r="F12" s="243"/>
      <c r="G12" s="243"/>
      <c r="H12" s="243"/>
      <c r="I12" s="244"/>
      <c r="J12" s="267"/>
      <c r="K12" s="223"/>
      <c r="L12" s="224"/>
      <c r="M12" s="95"/>
      <c r="N12" s="158" t="s">
        <v>33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26"/>
      <c r="AE12" s="191">
        <v>2628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>
        <v>1</v>
      </c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>
        <v>2627</v>
      </c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>
        <v>144702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>
        <v>0</v>
      </c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>
        <v>0</v>
      </c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>
        <v>0</v>
      </c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>
        <v>0</v>
      </c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>
        <v>24</v>
      </c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>
        <v>63572</v>
      </c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7"/>
    </row>
    <row r="13" spans="1:256" ht="14.25" customHeight="1">
      <c r="A13" s="222" t="s">
        <v>111</v>
      </c>
      <c r="B13" s="223"/>
      <c r="C13" s="223"/>
      <c r="D13" s="224"/>
      <c r="E13" s="242"/>
      <c r="F13" s="243"/>
      <c r="G13" s="243"/>
      <c r="H13" s="243"/>
      <c r="I13" s="244"/>
      <c r="J13" s="267"/>
      <c r="K13" s="223"/>
      <c r="L13" s="224"/>
      <c r="M13" s="95"/>
      <c r="N13" s="158" t="s">
        <v>34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26"/>
      <c r="AE13" s="191">
        <v>5895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>
        <v>0</v>
      </c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>
        <v>5895</v>
      </c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>
        <v>418796</v>
      </c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>
        <v>0</v>
      </c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>
        <v>0</v>
      </c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>
        <v>0</v>
      </c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>
        <v>0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>
        <v>0</v>
      </c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>
        <v>165060</v>
      </c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7"/>
    </row>
    <row r="14" spans="1:256" ht="14.25" customHeight="1">
      <c r="A14" s="222"/>
      <c r="B14" s="223"/>
      <c r="C14" s="223"/>
      <c r="D14" s="224"/>
      <c r="E14" s="242"/>
      <c r="F14" s="243"/>
      <c r="G14" s="243"/>
      <c r="H14" s="243"/>
      <c r="I14" s="244"/>
      <c r="J14" s="97"/>
      <c r="K14" s="73"/>
      <c r="L14" s="74"/>
      <c r="M14" s="95"/>
      <c r="N14" s="158" t="s">
        <v>35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26"/>
      <c r="AE14" s="191">
        <v>6723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>
        <v>0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>
        <v>6723</v>
      </c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>
        <v>573793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>
        <v>0</v>
      </c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>
        <v>0</v>
      </c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>
        <v>0</v>
      </c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>
        <v>0</v>
      </c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>
        <v>0</v>
      </c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>
        <v>217828</v>
      </c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7"/>
    </row>
    <row r="15" spans="1:256" ht="14.25" customHeight="1" thickBot="1">
      <c r="A15" s="222"/>
      <c r="B15" s="223"/>
      <c r="C15" s="223"/>
      <c r="D15" s="224"/>
      <c r="E15" s="242"/>
      <c r="F15" s="243"/>
      <c r="G15" s="243"/>
      <c r="H15" s="243"/>
      <c r="I15" s="244"/>
      <c r="J15" s="111"/>
      <c r="K15" s="89"/>
      <c r="L15" s="90"/>
      <c r="M15" s="95"/>
      <c r="N15" s="229" t="s">
        <v>36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126"/>
      <c r="AE15" s="191">
        <v>95448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>
        <v>2</v>
      </c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>
        <v>95446</v>
      </c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>
        <v>15133280</v>
      </c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>
        <v>0</v>
      </c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>
        <v>0</v>
      </c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>
        <v>43</v>
      </c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>
        <v>0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>
        <v>75</v>
      </c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>
        <v>4998980</v>
      </c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7"/>
    </row>
    <row r="16" spans="1:256" s="35" customFormat="1" ht="14.25" customHeight="1">
      <c r="A16" s="222"/>
      <c r="B16" s="223"/>
      <c r="C16" s="223"/>
      <c r="D16" s="224"/>
      <c r="E16" s="242"/>
      <c r="F16" s="243"/>
      <c r="G16" s="243"/>
      <c r="H16" s="243"/>
      <c r="I16" s="244"/>
      <c r="J16" s="109"/>
      <c r="K16" s="73"/>
      <c r="L16" s="74"/>
      <c r="M16" s="50"/>
      <c r="N16" s="265" t="s">
        <v>104</v>
      </c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49"/>
      <c r="AE16" s="191">
        <v>219136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>
        <v>107872</v>
      </c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>
        <v>111264</v>
      </c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>
        <v>4164074</v>
      </c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>
        <v>1364</v>
      </c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>
        <v>15</v>
      </c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>
        <v>154</v>
      </c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>
        <v>24876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>
        <v>949271</v>
      </c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>
        <v>979123</v>
      </c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7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00" s="36" customFormat="1" ht="14.25" customHeight="1">
      <c r="A17" s="222"/>
      <c r="B17" s="223"/>
      <c r="C17" s="223"/>
      <c r="D17" s="224"/>
      <c r="E17" s="242"/>
      <c r="F17" s="243"/>
      <c r="G17" s="243"/>
      <c r="H17" s="243"/>
      <c r="I17" s="244"/>
      <c r="J17" s="97"/>
      <c r="K17" s="73"/>
      <c r="L17" s="74"/>
      <c r="M17" s="95"/>
      <c r="N17" s="158" t="s">
        <v>105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26"/>
      <c r="AE17" s="191">
        <v>714908</v>
      </c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>
        <v>32452</v>
      </c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>
        <v>682456</v>
      </c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>
        <v>15606224</v>
      </c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>
        <v>55</v>
      </c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>
        <v>0</v>
      </c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>
        <v>3</v>
      </c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>
        <v>0</v>
      </c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>
        <v>408897</v>
      </c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>
        <v>8598937</v>
      </c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7"/>
    </row>
    <row r="18" spans="1:200" s="36" customFormat="1" ht="14.25" customHeight="1">
      <c r="A18" s="222"/>
      <c r="B18" s="223"/>
      <c r="C18" s="223"/>
      <c r="D18" s="224"/>
      <c r="E18" s="242"/>
      <c r="F18" s="243"/>
      <c r="G18" s="243"/>
      <c r="H18" s="243"/>
      <c r="I18" s="244"/>
      <c r="J18" s="267" t="s">
        <v>106</v>
      </c>
      <c r="K18" s="223"/>
      <c r="L18" s="224"/>
      <c r="M18" s="95"/>
      <c r="N18" s="158" t="s">
        <v>107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26"/>
      <c r="AE18" s="191">
        <v>172678</v>
      </c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>
        <v>302</v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>
        <v>172376</v>
      </c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>
        <v>6342633</v>
      </c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>
        <v>0</v>
      </c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>
        <v>0</v>
      </c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>
        <v>12</v>
      </c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>
        <v>0</v>
      </c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>
        <v>5316</v>
      </c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>
        <v>3033814</v>
      </c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7"/>
    </row>
    <row r="19" spans="1:200" s="36" customFormat="1" ht="14.25" customHeight="1">
      <c r="A19" s="222"/>
      <c r="B19" s="223"/>
      <c r="C19" s="223"/>
      <c r="D19" s="224"/>
      <c r="E19" s="242"/>
      <c r="F19" s="243"/>
      <c r="G19" s="243"/>
      <c r="H19" s="243"/>
      <c r="I19" s="244"/>
      <c r="J19" s="267"/>
      <c r="K19" s="223"/>
      <c r="L19" s="224"/>
      <c r="M19" s="95"/>
      <c r="N19" s="158" t="s">
        <v>108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26"/>
      <c r="AE19" s="191">
        <v>136163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>
        <v>64</v>
      </c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>
        <v>136099</v>
      </c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>
        <v>5549845</v>
      </c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>
        <v>15</v>
      </c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>
        <v>19</v>
      </c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>
        <v>0</v>
      </c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>
        <v>0</v>
      </c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>
        <v>1443</v>
      </c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>
        <v>3062223</v>
      </c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7"/>
    </row>
    <row r="20" spans="1:200" s="36" customFormat="1" ht="14.25" customHeight="1">
      <c r="A20" s="222"/>
      <c r="B20" s="223"/>
      <c r="C20" s="223"/>
      <c r="D20" s="224"/>
      <c r="E20" s="242"/>
      <c r="F20" s="243"/>
      <c r="G20" s="243"/>
      <c r="H20" s="243"/>
      <c r="I20" s="244"/>
      <c r="J20" s="267"/>
      <c r="K20" s="223"/>
      <c r="L20" s="224"/>
      <c r="M20" s="95"/>
      <c r="N20" s="158" t="s">
        <v>109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26"/>
      <c r="AE20" s="191">
        <v>14710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>
        <v>14</v>
      </c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14696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>
        <v>689749</v>
      </c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>
        <v>55</v>
      </c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>
        <v>0</v>
      </c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>
        <v>0</v>
      </c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>
        <v>0</v>
      </c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>
        <v>392</v>
      </c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>
        <v>411488</v>
      </c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7"/>
    </row>
    <row r="21" spans="1:200" s="36" customFormat="1" ht="14.25" customHeight="1">
      <c r="A21" s="222"/>
      <c r="B21" s="223"/>
      <c r="C21" s="223"/>
      <c r="D21" s="224"/>
      <c r="E21" s="242"/>
      <c r="F21" s="243"/>
      <c r="G21" s="243"/>
      <c r="H21" s="243"/>
      <c r="I21" s="244"/>
      <c r="J21" s="267"/>
      <c r="K21" s="223"/>
      <c r="L21" s="224"/>
      <c r="M21" s="95"/>
      <c r="N21" s="158" t="s">
        <v>110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26"/>
      <c r="AE21" s="191">
        <v>4249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>
        <v>0</v>
      </c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>
        <v>4249</v>
      </c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>
        <v>238166</v>
      </c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>
        <v>0</v>
      </c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>
        <v>0</v>
      </c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>
        <v>0</v>
      </c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>
        <v>0</v>
      </c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>
        <v>0</v>
      </c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>
        <v>140217</v>
      </c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7"/>
    </row>
    <row r="22" spans="1:200" s="36" customFormat="1" ht="14.25" customHeight="1">
      <c r="A22" s="222"/>
      <c r="B22" s="223"/>
      <c r="C22" s="223"/>
      <c r="D22" s="224"/>
      <c r="E22" s="242"/>
      <c r="F22" s="243"/>
      <c r="G22" s="243"/>
      <c r="H22" s="243"/>
      <c r="I22" s="244"/>
      <c r="J22" s="267"/>
      <c r="K22" s="223"/>
      <c r="L22" s="224"/>
      <c r="M22" s="95"/>
      <c r="N22" s="158" t="s">
        <v>112</v>
      </c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26"/>
      <c r="AE22" s="191">
        <v>8197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>
        <v>0</v>
      </c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>
        <v>8197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>
        <v>548241</v>
      </c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>
        <v>0</v>
      </c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>
        <v>0</v>
      </c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>
        <v>0</v>
      </c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>
        <v>0</v>
      </c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>
        <v>0</v>
      </c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>
        <v>315602</v>
      </c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7"/>
    </row>
    <row r="23" spans="1:200" s="36" customFormat="1" ht="14.25" customHeight="1">
      <c r="A23" s="222"/>
      <c r="B23" s="223"/>
      <c r="C23" s="223"/>
      <c r="D23" s="224"/>
      <c r="E23" s="242"/>
      <c r="F23" s="243"/>
      <c r="G23" s="243"/>
      <c r="H23" s="243"/>
      <c r="I23" s="244"/>
      <c r="J23" s="97"/>
      <c r="K23" s="73"/>
      <c r="L23" s="74"/>
      <c r="M23" s="95"/>
      <c r="N23" s="158" t="s">
        <v>113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26"/>
      <c r="AE23" s="191">
        <v>9647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>
        <v>1</v>
      </c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>
        <v>9646</v>
      </c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>
        <v>816427</v>
      </c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>
        <v>0</v>
      </c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>
        <v>0</v>
      </c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>
        <v>0</v>
      </c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>
        <v>0</v>
      </c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>
        <v>44</v>
      </c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>
        <v>429254</v>
      </c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7"/>
    </row>
    <row r="24" spans="1:200" s="36" customFormat="1" ht="14.25" customHeight="1">
      <c r="A24" s="222"/>
      <c r="B24" s="223"/>
      <c r="C24" s="223"/>
      <c r="D24" s="224"/>
      <c r="E24" s="242"/>
      <c r="F24" s="243"/>
      <c r="G24" s="243"/>
      <c r="H24" s="243"/>
      <c r="I24" s="244"/>
      <c r="J24" s="111"/>
      <c r="K24" s="89"/>
      <c r="L24" s="90"/>
      <c r="M24" s="95"/>
      <c r="N24" s="229" t="s">
        <v>114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126"/>
      <c r="AE24" s="191">
        <v>51593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>
        <v>6</v>
      </c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>
        <v>51587</v>
      </c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>
        <v>5536672</v>
      </c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>
        <v>37</v>
      </c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>
        <v>0</v>
      </c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>
        <v>0</v>
      </c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>
        <v>0</v>
      </c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>
        <v>335</v>
      </c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>
        <v>3161413</v>
      </c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7"/>
    </row>
    <row r="25" spans="1:200" s="36" customFormat="1" ht="14.25" customHeight="1">
      <c r="A25" s="222"/>
      <c r="B25" s="223"/>
      <c r="C25" s="223"/>
      <c r="D25" s="224"/>
      <c r="E25" s="245"/>
      <c r="F25" s="246"/>
      <c r="G25" s="246"/>
      <c r="H25" s="246"/>
      <c r="I25" s="247"/>
      <c r="J25" s="233" t="s">
        <v>60</v>
      </c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191">
        <f t="shared" ref="AE25" si="0">SUM(AE7,AE8,AE9,AE10,AE11,AE12,AE13,AE14,AE15,AE16,AE17,AE18,AE19,AE20,AE21,AE22,AE23,AE24)</f>
        <v>1599606</v>
      </c>
      <c r="AF25" s="192">
        <v>238921</v>
      </c>
      <c r="AG25" s="192">
        <v>238921</v>
      </c>
      <c r="AH25" s="192">
        <v>238921</v>
      </c>
      <c r="AI25" s="192">
        <v>238921</v>
      </c>
      <c r="AJ25" s="192">
        <v>238921</v>
      </c>
      <c r="AK25" s="192">
        <v>238921</v>
      </c>
      <c r="AL25" s="192">
        <v>238921</v>
      </c>
      <c r="AM25" s="192">
        <v>238921</v>
      </c>
      <c r="AN25" s="192">
        <v>238921</v>
      </c>
      <c r="AO25" s="192">
        <v>238921</v>
      </c>
      <c r="AP25" s="192">
        <v>238921</v>
      </c>
      <c r="AQ25" s="192">
        <v>238921</v>
      </c>
      <c r="AR25" s="192">
        <v>238921</v>
      </c>
      <c r="AS25" s="192">
        <v>238921</v>
      </c>
      <c r="AT25" s="192">
        <v>238921</v>
      </c>
      <c r="AU25" s="192">
        <v>238921</v>
      </c>
      <c r="AV25" s="192">
        <f t="shared" ref="AV25" si="1">SUM(AV7,AV8,AV9,AV10,AV11,AV12,AV13,AV14,AV15,AV16,AV17,AV18,AV19,AV20,AV21,AV22,AV23,AV24)</f>
        <v>143135</v>
      </c>
      <c r="AW25" s="192">
        <v>238921</v>
      </c>
      <c r="AX25" s="192">
        <v>238921</v>
      </c>
      <c r="AY25" s="192">
        <v>238921</v>
      </c>
      <c r="AZ25" s="192">
        <v>238921</v>
      </c>
      <c r="BA25" s="192">
        <v>238921</v>
      </c>
      <c r="BB25" s="192">
        <v>238921</v>
      </c>
      <c r="BC25" s="192">
        <v>238921</v>
      </c>
      <c r="BD25" s="192">
        <v>238921</v>
      </c>
      <c r="BE25" s="192">
        <v>238921</v>
      </c>
      <c r="BF25" s="192">
        <v>238921</v>
      </c>
      <c r="BG25" s="192">
        <v>238921</v>
      </c>
      <c r="BH25" s="192">
        <v>238921</v>
      </c>
      <c r="BI25" s="192">
        <v>238921</v>
      </c>
      <c r="BJ25" s="192">
        <v>238921</v>
      </c>
      <c r="BK25" s="192">
        <v>238921</v>
      </c>
      <c r="BL25" s="192">
        <v>238921</v>
      </c>
      <c r="BM25" s="192">
        <f t="shared" ref="BM25" si="2">SUM(BM7,BM8,BM9,BM10,BM11,BM12,BM13,BM14,BM15,BM16,BM17,BM18,BM19,BM20,BM21,BM22,BM23,BM24)</f>
        <v>1456471</v>
      </c>
      <c r="BN25" s="192">
        <v>238921</v>
      </c>
      <c r="BO25" s="192">
        <v>238921</v>
      </c>
      <c r="BP25" s="192">
        <v>238921</v>
      </c>
      <c r="BQ25" s="192">
        <v>238921</v>
      </c>
      <c r="BR25" s="192">
        <v>238921</v>
      </c>
      <c r="BS25" s="192">
        <v>238921</v>
      </c>
      <c r="BT25" s="192">
        <v>238921</v>
      </c>
      <c r="BU25" s="192">
        <v>238921</v>
      </c>
      <c r="BV25" s="192">
        <v>238921</v>
      </c>
      <c r="BW25" s="192">
        <v>238921</v>
      </c>
      <c r="BX25" s="192">
        <v>238921</v>
      </c>
      <c r="BY25" s="192">
        <v>238921</v>
      </c>
      <c r="BZ25" s="192">
        <v>238921</v>
      </c>
      <c r="CA25" s="192">
        <v>238921</v>
      </c>
      <c r="CB25" s="192">
        <v>238921</v>
      </c>
      <c r="CC25" s="192">
        <v>238921</v>
      </c>
      <c r="CD25" s="192">
        <f t="shared" ref="CD25" si="3">SUM(CD7,CD8,CD9,CD10,CD11,CD12,CD13,CD14,CD15,CD16,CD17,CD18,CD19,CD20,CD21,CD22,CD23,CD24)</f>
        <v>61641025</v>
      </c>
      <c r="CE25" s="192">
        <v>238921</v>
      </c>
      <c r="CF25" s="192">
        <v>238921</v>
      </c>
      <c r="CG25" s="192">
        <v>238921</v>
      </c>
      <c r="CH25" s="192">
        <v>238921</v>
      </c>
      <c r="CI25" s="192">
        <v>238921</v>
      </c>
      <c r="CJ25" s="192">
        <v>238921</v>
      </c>
      <c r="CK25" s="192">
        <v>238921</v>
      </c>
      <c r="CL25" s="192">
        <v>238921</v>
      </c>
      <c r="CM25" s="192">
        <v>238921</v>
      </c>
      <c r="CN25" s="192">
        <v>238921</v>
      </c>
      <c r="CO25" s="192">
        <v>238921</v>
      </c>
      <c r="CP25" s="192">
        <v>238921</v>
      </c>
      <c r="CQ25" s="192">
        <v>238921</v>
      </c>
      <c r="CR25" s="192">
        <v>238921</v>
      </c>
      <c r="CS25" s="192">
        <v>238921</v>
      </c>
      <c r="CT25" s="192">
        <v>238921</v>
      </c>
      <c r="CU25" s="192">
        <f t="shared" ref="CU25" si="4">SUM(CU7,CU8,CU9,CU10,CU11,CU12,CU13,CU14,CU15,CU16,CU17,CU18,CU19,CU20,CU21,CU22,CU23,CU24)</f>
        <v>1526</v>
      </c>
      <c r="CV25" s="192">
        <v>238921</v>
      </c>
      <c r="CW25" s="192">
        <v>238921</v>
      </c>
      <c r="CX25" s="192">
        <v>238921</v>
      </c>
      <c r="CY25" s="192">
        <v>238921</v>
      </c>
      <c r="CZ25" s="192">
        <v>238921</v>
      </c>
      <c r="DA25" s="192">
        <v>238921</v>
      </c>
      <c r="DB25" s="192">
        <v>238921</v>
      </c>
      <c r="DC25" s="192">
        <v>238921</v>
      </c>
      <c r="DD25" s="192">
        <v>238921</v>
      </c>
      <c r="DE25" s="192">
        <v>238921</v>
      </c>
      <c r="DF25" s="192">
        <v>238921</v>
      </c>
      <c r="DG25" s="192">
        <v>238921</v>
      </c>
      <c r="DH25" s="192">
        <v>238921</v>
      </c>
      <c r="DI25" s="192">
        <v>238921</v>
      </c>
      <c r="DJ25" s="192">
        <v>238921</v>
      </c>
      <c r="DK25" s="192">
        <v>238921</v>
      </c>
      <c r="DL25" s="192">
        <f t="shared" ref="DL25" si="5">SUM(DL7,DL8,DL9,DL10,DL11,DL12,DL13,DL14,DL15,DL16,DL17,DL18,DL19,DL20,DL21,DL22,DL23,DL24)</f>
        <v>34</v>
      </c>
      <c r="DM25" s="192">
        <v>238921</v>
      </c>
      <c r="DN25" s="192">
        <v>238921</v>
      </c>
      <c r="DO25" s="192">
        <v>238921</v>
      </c>
      <c r="DP25" s="192">
        <v>238921</v>
      </c>
      <c r="DQ25" s="192">
        <v>238921</v>
      </c>
      <c r="DR25" s="192">
        <v>238921</v>
      </c>
      <c r="DS25" s="192">
        <v>238921</v>
      </c>
      <c r="DT25" s="192">
        <v>238921</v>
      </c>
      <c r="DU25" s="192">
        <v>238921</v>
      </c>
      <c r="DV25" s="192">
        <v>238921</v>
      </c>
      <c r="DW25" s="192">
        <v>238921</v>
      </c>
      <c r="DX25" s="192">
        <v>238921</v>
      </c>
      <c r="DY25" s="192">
        <v>238921</v>
      </c>
      <c r="DZ25" s="192">
        <v>238921</v>
      </c>
      <c r="EA25" s="192">
        <v>238921</v>
      </c>
      <c r="EB25" s="192">
        <v>238921</v>
      </c>
      <c r="EC25" s="192">
        <f t="shared" ref="EC25" si="6">SUM(EC7,EC8,EC9,EC10,EC11,EC12,EC13,EC14,EC15,EC16,EC17,EC18,EC19,EC20,EC21,EC22,EC23,EC24)</f>
        <v>1235</v>
      </c>
      <c r="ED25" s="192">
        <v>238921</v>
      </c>
      <c r="EE25" s="192">
        <v>238921</v>
      </c>
      <c r="EF25" s="192">
        <v>238921</v>
      </c>
      <c r="EG25" s="192">
        <v>238921</v>
      </c>
      <c r="EH25" s="192">
        <v>238921</v>
      </c>
      <c r="EI25" s="192">
        <v>238921</v>
      </c>
      <c r="EJ25" s="192">
        <v>238921</v>
      </c>
      <c r="EK25" s="192">
        <v>238921</v>
      </c>
      <c r="EL25" s="192">
        <v>238921</v>
      </c>
      <c r="EM25" s="192">
        <v>238921</v>
      </c>
      <c r="EN25" s="192">
        <v>238921</v>
      </c>
      <c r="EO25" s="192">
        <v>238921</v>
      </c>
      <c r="EP25" s="192">
        <v>238921</v>
      </c>
      <c r="EQ25" s="192">
        <v>238921</v>
      </c>
      <c r="ER25" s="192">
        <v>238921</v>
      </c>
      <c r="ES25" s="192">
        <v>238921</v>
      </c>
      <c r="ET25" s="192">
        <f t="shared" ref="ET25" si="7">SUM(ET7,ET8,ET9,ET10,ET11,ET12,ET13,ET14,ET15,ET16,ET17,ET18,ET19,ET20,ET21,ET22,ET23,ET24)</f>
        <v>25289</v>
      </c>
      <c r="EU25" s="192">
        <v>238921</v>
      </c>
      <c r="EV25" s="192">
        <v>238921</v>
      </c>
      <c r="EW25" s="192">
        <v>238921</v>
      </c>
      <c r="EX25" s="192">
        <v>238921</v>
      </c>
      <c r="EY25" s="192">
        <v>238921</v>
      </c>
      <c r="EZ25" s="192">
        <v>238921</v>
      </c>
      <c r="FA25" s="192">
        <v>238921</v>
      </c>
      <c r="FB25" s="192">
        <v>238921</v>
      </c>
      <c r="FC25" s="192">
        <v>238921</v>
      </c>
      <c r="FD25" s="192">
        <v>238921</v>
      </c>
      <c r="FE25" s="192">
        <v>238921</v>
      </c>
      <c r="FF25" s="192">
        <v>238921</v>
      </c>
      <c r="FG25" s="192">
        <v>238921</v>
      </c>
      <c r="FH25" s="192">
        <v>238921</v>
      </c>
      <c r="FI25" s="192">
        <v>238921</v>
      </c>
      <c r="FJ25" s="192">
        <v>238921</v>
      </c>
      <c r="FK25" s="192">
        <f t="shared" ref="FK25" si="8">SUM(FK7,FK8,FK9,FK10,FK11,FK12,FK13,FK14,FK15,FK16,FK17,FK18,FK19,FK20,FK21,FK22,FK23,FK24)</f>
        <v>1387822</v>
      </c>
      <c r="FL25" s="192">
        <v>238921</v>
      </c>
      <c r="FM25" s="192">
        <v>238921</v>
      </c>
      <c r="FN25" s="192">
        <v>238921</v>
      </c>
      <c r="FO25" s="192">
        <v>238921</v>
      </c>
      <c r="FP25" s="192">
        <v>238921</v>
      </c>
      <c r="FQ25" s="192">
        <v>238921</v>
      </c>
      <c r="FR25" s="192">
        <v>238921</v>
      </c>
      <c r="FS25" s="192">
        <v>238921</v>
      </c>
      <c r="FT25" s="192">
        <v>238921</v>
      </c>
      <c r="FU25" s="192">
        <v>238921</v>
      </c>
      <c r="FV25" s="192">
        <v>238921</v>
      </c>
      <c r="FW25" s="192">
        <v>238921</v>
      </c>
      <c r="FX25" s="192">
        <v>238921</v>
      </c>
      <c r="FY25" s="192">
        <v>238921</v>
      </c>
      <c r="FZ25" s="192">
        <v>238921</v>
      </c>
      <c r="GA25" s="192">
        <v>238921</v>
      </c>
      <c r="GB25" s="192">
        <f t="shared" ref="GB25" si="9">SUM(GB7,GB8,GB9,GB10,GB11,GB12,GB13,GB14,GB15,GB16,GB17,GB18,GB19,GB20,GB21,GB22,GB23,GB24)</f>
        <v>27621935</v>
      </c>
      <c r="GC25" s="192">
        <v>238921</v>
      </c>
      <c r="GD25" s="192">
        <v>238921</v>
      </c>
      <c r="GE25" s="192">
        <v>238921</v>
      </c>
      <c r="GF25" s="192">
        <v>238921</v>
      </c>
      <c r="GG25" s="192">
        <v>238921</v>
      </c>
      <c r="GH25" s="192">
        <v>238921</v>
      </c>
      <c r="GI25" s="192">
        <v>238921</v>
      </c>
      <c r="GJ25" s="192">
        <v>238921</v>
      </c>
      <c r="GK25" s="192">
        <v>238921</v>
      </c>
      <c r="GL25" s="192">
        <v>238921</v>
      </c>
      <c r="GM25" s="192">
        <v>238921</v>
      </c>
      <c r="GN25" s="192">
        <v>238921</v>
      </c>
      <c r="GO25" s="192">
        <v>238921</v>
      </c>
      <c r="GP25" s="192">
        <v>238921</v>
      </c>
      <c r="GQ25" s="192">
        <v>238921</v>
      </c>
      <c r="GR25" s="197">
        <v>238921</v>
      </c>
    </row>
    <row r="26" spans="1:200" s="36" customFormat="1" ht="14.25" customHeight="1">
      <c r="A26" s="222"/>
      <c r="B26" s="223"/>
      <c r="C26" s="223"/>
      <c r="D26" s="224"/>
      <c r="E26" s="112"/>
      <c r="F26" s="84"/>
      <c r="G26" s="84"/>
      <c r="H26" s="84"/>
      <c r="I26" s="85"/>
      <c r="J26" s="261" t="s">
        <v>42</v>
      </c>
      <c r="K26" s="262"/>
      <c r="L26" s="263"/>
      <c r="M26" s="95"/>
      <c r="N26" s="158" t="s">
        <v>115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26"/>
      <c r="AE26" s="191">
        <v>0</v>
      </c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>
        <v>0</v>
      </c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>
        <v>0</v>
      </c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>
        <v>0</v>
      </c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>
        <v>0</v>
      </c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>
        <v>0</v>
      </c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>
        <v>0</v>
      </c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>
        <v>0</v>
      </c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>
        <v>0</v>
      </c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>
        <v>0</v>
      </c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7"/>
    </row>
    <row r="27" spans="1:200" s="36" customFormat="1" ht="14.25" customHeight="1">
      <c r="A27" s="222"/>
      <c r="B27" s="223"/>
      <c r="C27" s="223"/>
      <c r="D27" s="224"/>
      <c r="E27" s="225" t="s">
        <v>116</v>
      </c>
      <c r="F27" s="226"/>
      <c r="G27" s="226"/>
      <c r="H27" s="226"/>
      <c r="I27" s="227"/>
      <c r="J27" s="264"/>
      <c r="K27" s="265"/>
      <c r="L27" s="266"/>
      <c r="M27" s="95"/>
      <c r="N27" s="158" t="s">
        <v>117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26"/>
      <c r="AE27" s="191">
        <v>21004</v>
      </c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>
        <v>0</v>
      </c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>
        <v>21004</v>
      </c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>
        <v>1348998</v>
      </c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>
        <v>0</v>
      </c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>
        <v>0</v>
      </c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>
        <v>0</v>
      </c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>
        <v>0</v>
      </c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>
        <v>0</v>
      </c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>
        <v>348674</v>
      </c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7"/>
    </row>
    <row r="28" spans="1:200" s="36" customFormat="1" ht="14.25" customHeight="1">
      <c r="A28" s="222"/>
      <c r="B28" s="223"/>
      <c r="C28" s="223"/>
      <c r="D28" s="224"/>
      <c r="E28" s="225"/>
      <c r="F28" s="226"/>
      <c r="G28" s="226"/>
      <c r="H28" s="226"/>
      <c r="I28" s="227"/>
      <c r="J28" s="261" t="s">
        <v>43</v>
      </c>
      <c r="K28" s="262"/>
      <c r="L28" s="263"/>
      <c r="M28" s="95"/>
      <c r="N28" s="158" t="s">
        <v>118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26"/>
      <c r="AE28" s="191">
        <v>4</v>
      </c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>
        <v>1</v>
      </c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>
        <v>3</v>
      </c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>
        <v>54</v>
      </c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>
        <v>0</v>
      </c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>
        <v>0</v>
      </c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>
        <v>0</v>
      </c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>
        <v>0</v>
      </c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>
        <v>11</v>
      </c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>
        <v>33</v>
      </c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7"/>
    </row>
    <row r="29" spans="1:200" s="36" customFormat="1" ht="14.25" customHeight="1">
      <c r="A29" s="222"/>
      <c r="B29" s="223"/>
      <c r="C29" s="223"/>
      <c r="D29" s="224"/>
      <c r="E29" s="225"/>
      <c r="F29" s="226"/>
      <c r="G29" s="226"/>
      <c r="H29" s="226"/>
      <c r="I29" s="227"/>
      <c r="J29" s="264"/>
      <c r="K29" s="265"/>
      <c r="L29" s="266"/>
      <c r="M29" s="95"/>
      <c r="N29" s="158" t="s">
        <v>117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26"/>
      <c r="AE29" s="191">
        <v>2179</v>
      </c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>
        <v>0</v>
      </c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>
        <v>2179</v>
      </c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>
        <v>108334</v>
      </c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>
        <v>0</v>
      </c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>
        <v>0</v>
      </c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>
        <v>0</v>
      </c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>
        <v>0</v>
      </c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>
        <v>0</v>
      </c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>
        <v>49242</v>
      </c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7"/>
    </row>
    <row r="30" spans="1:200" s="36" customFormat="1" ht="14.25" customHeight="1">
      <c r="A30" s="222"/>
      <c r="B30" s="223"/>
      <c r="C30" s="223"/>
      <c r="D30" s="224"/>
      <c r="E30" s="80"/>
      <c r="F30" s="81"/>
      <c r="G30" s="81"/>
      <c r="H30" s="81"/>
      <c r="I30" s="82"/>
      <c r="J30" s="260" t="s">
        <v>60</v>
      </c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191">
        <f t="shared" ref="AE30" si="10">SUM(AE26,AE27,AE28,AE29)</f>
        <v>23187</v>
      </c>
      <c r="AF30" s="192">
        <v>93455</v>
      </c>
      <c r="AG30" s="192">
        <v>93455</v>
      </c>
      <c r="AH30" s="192">
        <v>93455</v>
      </c>
      <c r="AI30" s="192">
        <v>93455</v>
      </c>
      <c r="AJ30" s="192">
        <v>93455</v>
      </c>
      <c r="AK30" s="192">
        <v>93455</v>
      </c>
      <c r="AL30" s="192">
        <v>93455</v>
      </c>
      <c r="AM30" s="192">
        <v>93455</v>
      </c>
      <c r="AN30" s="192">
        <v>93455</v>
      </c>
      <c r="AO30" s="192">
        <v>93455</v>
      </c>
      <c r="AP30" s="192">
        <v>93455</v>
      </c>
      <c r="AQ30" s="192">
        <v>93455</v>
      </c>
      <c r="AR30" s="192">
        <v>93455</v>
      </c>
      <c r="AS30" s="192">
        <v>93455</v>
      </c>
      <c r="AT30" s="192">
        <v>93455</v>
      </c>
      <c r="AU30" s="192">
        <v>93455</v>
      </c>
      <c r="AV30" s="192">
        <f t="shared" ref="AV30" si="11">SUM(AV26,AV27,AV28,AV29)</f>
        <v>1</v>
      </c>
      <c r="AW30" s="192">
        <v>93455</v>
      </c>
      <c r="AX30" s="192">
        <v>93455</v>
      </c>
      <c r="AY30" s="192">
        <v>93455</v>
      </c>
      <c r="AZ30" s="192">
        <v>93455</v>
      </c>
      <c r="BA30" s="192">
        <v>93455</v>
      </c>
      <c r="BB30" s="192">
        <v>93455</v>
      </c>
      <c r="BC30" s="192">
        <v>93455</v>
      </c>
      <c r="BD30" s="192">
        <v>93455</v>
      </c>
      <c r="BE30" s="192">
        <v>93455</v>
      </c>
      <c r="BF30" s="192">
        <v>93455</v>
      </c>
      <c r="BG30" s="192">
        <v>93455</v>
      </c>
      <c r="BH30" s="192">
        <v>93455</v>
      </c>
      <c r="BI30" s="192">
        <v>93455</v>
      </c>
      <c r="BJ30" s="192">
        <v>93455</v>
      </c>
      <c r="BK30" s="192">
        <v>93455</v>
      </c>
      <c r="BL30" s="192">
        <v>93455</v>
      </c>
      <c r="BM30" s="192">
        <f t="shared" ref="BM30" si="12">SUM(BM26,BM27,BM28,BM29)</f>
        <v>23186</v>
      </c>
      <c r="BN30" s="192">
        <v>93455</v>
      </c>
      <c r="BO30" s="192">
        <v>93455</v>
      </c>
      <c r="BP30" s="192">
        <v>93455</v>
      </c>
      <c r="BQ30" s="192">
        <v>93455</v>
      </c>
      <c r="BR30" s="192">
        <v>93455</v>
      </c>
      <c r="BS30" s="192">
        <v>93455</v>
      </c>
      <c r="BT30" s="192">
        <v>93455</v>
      </c>
      <c r="BU30" s="192">
        <v>93455</v>
      </c>
      <c r="BV30" s="192">
        <v>93455</v>
      </c>
      <c r="BW30" s="192">
        <v>93455</v>
      </c>
      <c r="BX30" s="192">
        <v>93455</v>
      </c>
      <c r="BY30" s="192">
        <v>93455</v>
      </c>
      <c r="BZ30" s="192">
        <v>93455</v>
      </c>
      <c r="CA30" s="192">
        <v>93455</v>
      </c>
      <c r="CB30" s="192">
        <v>93455</v>
      </c>
      <c r="CC30" s="192">
        <v>93455</v>
      </c>
      <c r="CD30" s="192">
        <f t="shared" ref="CD30" si="13">SUM(CD26,CD27,CD28,CD29)</f>
        <v>1457386</v>
      </c>
      <c r="CE30" s="192">
        <v>93455</v>
      </c>
      <c r="CF30" s="192">
        <v>93455</v>
      </c>
      <c r="CG30" s="192">
        <v>93455</v>
      </c>
      <c r="CH30" s="192">
        <v>93455</v>
      </c>
      <c r="CI30" s="192">
        <v>93455</v>
      </c>
      <c r="CJ30" s="192">
        <v>93455</v>
      </c>
      <c r="CK30" s="192">
        <v>93455</v>
      </c>
      <c r="CL30" s="192">
        <v>93455</v>
      </c>
      <c r="CM30" s="192">
        <v>93455</v>
      </c>
      <c r="CN30" s="192">
        <v>93455</v>
      </c>
      <c r="CO30" s="192">
        <v>93455</v>
      </c>
      <c r="CP30" s="192">
        <v>93455</v>
      </c>
      <c r="CQ30" s="192">
        <v>93455</v>
      </c>
      <c r="CR30" s="192">
        <v>93455</v>
      </c>
      <c r="CS30" s="192">
        <v>93455</v>
      </c>
      <c r="CT30" s="192">
        <v>93455</v>
      </c>
      <c r="CU30" s="192">
        <f t="shared" ref="CU30" si="14">SUM(CU26,CU27,CU28,CU29)</f>
        <v>0</v>
      </c>
      <c r="CV30" s="192">
        <v>93455</v>
      </c>
      <c r="CW30" s="192">
        <v>93455</v>
      </c>
      <c r="CX30" s="192">
        <v>93455</v>
      </c>
      <c r="CY30" s="192">
        <v>93455</v>
      </c>
      <c r="CZ30" s="192">
        <v>93455</v>
      </c>
      <c r="DA30" s="192">
        <v>93455</v>
      </c>
      <c r="DB30" s="192">
        <v>93455</v>
      </c>
      <c r="DC30" s="192">
        <v>93455</v>
      </c>
      <c r="DD30" s="192">
        <v>93455</v>
      </c>
      <c r="DE30" s="192">
        <v>93455</v>
      </c>
      <c r="DF30" s="192">
        <v>93455</v>
      </c>
      <c r="DG30" s="192">
        <v>93455</v>
      </c>
      <c r="DH30" s="192">
        <v>93455</v>
      </c>
      <c r="DI30" s="192">
        <v>93455</v>
      </c>
      <c r="DJ30" s="192">
        <v>93455</v>
      </c>
      <c r="DK30" s="192">
        <v>93455</v>
      </c>
      <c r="DL30" s="192">
        <f t="shared" ref="DL30" si="15">SUM(DL26,DL27,DL28,DL29)</f>
        <v>0</v>
      </c>
      <c r="DM30" s="192">
        <v>93455</v>
      </c>
      <c r="DN30" s="192">
        <v>93455</v>
      </c>
      <c r="DO30" s="192">
        <v>93455</v>
      </c>
      <c r="DP30" s="192">
        <v>93455</v>
      </c>
      <c r="DQ30" s="192">
        <v>93455</v>
      </c>
      <c r="DR30" s="192">
        <v>93455</v>
      </c>
      <c r="DS30" s="192">
        <v>93455</v>
      </c>
      <c r="DT30" s="192">
        <v>93455</v>
      </c>
      <c r="DU30" s="192">
        <v>93455</v>
      </c>
      <c r="DV30" s="192">
        <v>93455</v>
      </c>
      <c r="DW30" s="192">
        <v>93455</v>
      </c>
      <c r="DX30" s="192">
        <v>93455</v>
      </c>
      <c r="DY30" s="192">
        <v>93455</v>
      </c>
      <c r="DZ30" s="192">
        <v>93455</v>
      </c>
      <c r="EA30" s="192">
        <v>93455</v>
      </c>
      <c r="EB30" s="192">
        <v>93455</v>
      </c>
      <c r="EC30" s="192">
        <f t="shared" ref="EC30" si="16">SUM(EC26,EC27,EC28,EC29)</f>
        <v>0</v>
      </c>
      <c r="ED30" s="192">
        <v>93455</v>
      </c>
      <c r="EE30" s="192">
        <v>93455</v>
      </c>
      <c r="EF30" s="192">
        <v>93455</v>
      </c>
      <c r="EG30" s="192">
        <v>93455</v>
      </c>
      <c r="EH30" s="192">
        <v>93455</v>
      </c>
      <c r="EI30" s="192">
        <v>93455</v>
      </c>
      <c r="EJ30" s="192">
        <v>93455</v>
      </c>
      <c r="EK30" s="192">
        <v>93455</v>
      </c>
      <c r="EL30" s="192">
        <v>93455</v>
      </c>
      <c r="EM30" s="192">
        <v>93455</v>
      </c>
      <c r="EN30" s="192">
        <v>93455</v>
      </c>
      <c r="EO30" s="192">
        <v>93455</v>
      </c>
      <c r="EP30" s="192">
        <v>93455</v>
      </c>
      <c r="EQ30" s="192">
        <v>93455</v>
      </c>
      <c r="ER30" s="192">
        <v>93455</v>
      </c>
      <c r="ES30" s="192">
        <v>93455</v>
      </c>
      <c r="ET30" s="192">
        <f t="shared" ref="ET30" si="17">SUM(ET26,ET27,ET28,ET29)</f>
        <v>0</v>
      </c>
      <c r="EU30" s="192">
        <v>93455</v>
      </c>
      <c r="EV30" s="192">
        <v>93455</v>
      </c>
      <c r="EW30" s="192">
        <v>93455</v>
      </c>
      <c r="EX30" s="192">
        <v>93455</v>
      </c>
      <c r="EY30" s="192">
        <v>93455</v>
      </c>
      <c r="EZ30" s="192">
        <v>93455</v>
      </c>
      <c r="FA30" s="192">
        <v>93455</v>
      </c>
      <c r="FB30" s="192">
        <v>93455</v>
      </c>
      <c r="FC30" s="192">
        <v>93455</v>
      </c>
      <c r="FD30" s="192">
        <v>93455</v>
      </c>
      <c r="FE30" s="192">
        <v>93455</v>
      </c>
      <c r="FF30" s="192">
        <v>93455</v>
      </c>
      <c r="FG30" s="192">
        <v>93455</v>
      </c>
      <c r="FH30" s="192">
        <v>93455</v>
      </c>
      <c r="FI30" s="192">
        <v>93455</v>
      </c>
      <c r="FJ30" s="192">
        <v>93455</v>
      </c>
      <c r="FK30" s="192">
        <f t="shared" ref="FK30" si="18">SUM(FK26,FK27,FK28,FK29)</f>
        <v>11</v>
      </c>
      <c r="FL30" s="192">
        <v>93455</v>
      </c>
      <c r="FM30" s="192">
        <v>93455</v>
      </c>
      <c r="FN30" s="192">
        <v>93455</v>
      </c>
      <c r="FO30" s="192">
        <v>93455</v>
      </c>
      <c r="FP30" s="192">
        <v>93455</v>
      </c>
      <c r="FQ30" s="192">
        <v>93455</v>
      </c>
      <c r="FR30" s="192">
        <v>93455</v>
      </c>
      <c r="FS30" s="192">
        <v>93455</v>
      </c>
      <c r="FT30" s="192">
        <v>93455</v>
      </c>
      <c r="FU30" s="192">
        <v>93455</v>
      </c>
      <c r="FV30" s="192">
        <v>93455</v>
      </c>
      <c r="FW30" s="192">
        <v>93455</v>
      </c>
      <c r="FX30" s="192">
        <v>93455</v>
      </c>
      <c r="FY30" s="192">
        <v>93455</v>
      </c>
      <c r="FZ30" s="192">
        <v>93455</v>
      </c>
      <c r="GA30" s="192">
        <v>93455</v>
      </c>
      <c r="GB30" s="192">
        <f t="shared" ref="GB30" si="19">SUM(GB26,GB27,GB28,GB29)</f>
        <v>397949</v>
      </c>
      <c r="GC30" s="192">
        <v>93455</v>
      </c>
      <c r="GD30" s="192">
        <v>93455</v>
      </c>
      <c r="GE30" s="192">
        <v>93455</v>
      </c>
      <c r="GF30" s="192">
        <v>93455</v>
      </c>
      <c r="GG30" s="192">
        <v>93455</v>
      </c>
      <c r="GH30" s="192">
        <v>93455</v>
      </c>
      <c r="GI30" s="192">
        <v>93455</v>
      </c>
      <c r="GJ30" s="192">
        <v>93455</v>
      </c>
      <c r="GK30" s="192">
        <v>93455</v>
      </c>
      <c r="GL30" s="192">
        <v>93455</v>
      </c>
      <c r="GM30" s="192">
        <v>93455</v>
      </c>
      <c r="GN30" s="192">
        <v>93455</v>
      </c>
      <c r="GO30" s="192">
        <v>93455</v>
      </c>
      <c r="GP30" s="192">
        <v>93455</v>
      </c>
      <c r="GQ30" s="192">
        <v>93455</v>
      </c>
      <c r="GR30" s="197">
        <v>93455</v>
      </c>
    </row>
    <row r="31" spans="1:200" s="36" customFormat="1" ht="14.25" customHeight="1">
      <c r="A31" s="222"/>
      <c r="B31" s="223"/>
      <c r="C31" s="223"/>
      <c r="D31" s="224"/>
      <c r="E31" s="83"/>
      <c r="F31" s="92"/>
      <c r="G31" s="93"/>
      <c r="H31" s="93"/>
      <c r="I31" s="94"/>
      <c r="J31" s="251" t="s">
        <v>42</v>
      </c>
      <c r="K31" s="252"/>
      <c r="L31" s="253"/>
      <c r="M31" s="95"/>
      <c r="N31" s="158" t="s">
        <v>118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26"/>
      <c r="AE31" s="191">
        <v>0</v>
      </c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238">
        <v>0</v>
      </c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>
        <v>0</v>
      </c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>
        <v>4</v>
      </c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>
        <v>0</v>
      </c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>
        <v>0</v>
      </c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>
        <v>0</v>
      </c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>
        <v>0</v>
      </c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>
        <v>0</v>
      </c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>
        <v>0</v>
      </c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7"/>
    </row>
    <row r="32" spans="1:200" s="36" customFormat="1" ht="14.25" customHeight="1">
      <c r="A32" s="222"/>
      <c r="B32" s="223"/>
      <c r="C32" s="223"/>
      <c r="D32" s="224"/>
      <c r="E32" s="267" t="s">
        <v>119</v>
      </c>
      <c r="F32" s="223"/>
      <c r="G32" s="223"/>
      <c r="H32" s="223"/>
      <c r="I32" s="224"/>
      <c r="J32" s="254"/>
      <c r="K32" s="255"/>
      <c r="L32" s="256"/>
      <c r="M32" s="95"/>
      <c r="N32" s="158" t="s">
        <v>120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26"/>
      <c r="AE32" s="191">
        <v>0</v>
      </c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238">
        <v>0</v>
      </c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>
        <v>0</v>
      </c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>
        <v>16394</v>
      </c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>
        <v>0</v>
      </c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>
        <v>0</v>
      </c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>
        <v>0</v>
      </c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>
        <v>0</v>
      </c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>
        <v>0</v>
      </c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>
        <v>0</v>
      </c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7"/>
    </row>
    <row r="33" spans="1:256" s="36" customFormat="1" ht="14.25" customHeight="1">
      <c r="A33" s="222"/>
      <c r="B33" s="223"/>
      <c r="C33" s="223"/>
      <c r="D33" s="224"/>
      <c r="E33" s="267"/>
      <c r="F33" s="223"/>
      <c r="G33" s="223"/>
      <c r="H33" s="223"/>
      <c r="I33" s="224"/>
      <c r="J33" s="257"/>
      <c r="K33" s="258"/>
      <c r="L33" s="259"/>
      <c r="M33" s="95"/>
      <c r="N33" s="158" t="s">
        <v>121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26"/>
      <c r="AE33" s="191">
        <v>0</v>
      </c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238">
        <v>0</v>
      </c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>
        <v>0</v>
      </c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>
        <v>9575996</v>
      </c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>
        <v>0</v>
      </c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>
        <v>0</v>
      </c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>
        <v>0</v>
      </c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>
        <v>0</v>
      </c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>
        <v>0</v>
      </c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>
        <v>0</v>
      </c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7"/>
    </row>
    <row r="34" spans="1:256" s="36" customFormat="1" ht="14.25" customHeight="1">
      <c r="A34" s="222"/>
      <c r="B34" s="223"/>
      <c r="C34" s="223"/>
      <c r="D34" s="224"/>
      <c r="E34" s="267"/>
      <c r="F34" s="223"/>
      <c r="G34" s="223"/>
      <c r="H34" s="223"/>
      <c r="I34" s="224"/>
      <c r="J34" s="251" t="s">
        <v>43</v>
      </c>
      <c r="K34" s="252"/>
      <c r="L34" s="253"/>
      <c r="M34" s="95"/>
      <c r="N34" s="158" t="s">
        <v>118</v>
      </c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26"/>
      <c r="AE34" s="191">
        <v>0</v>
      </c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238">
        <v>0</v>
      </c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>
        <v>0</v>
      </c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>
        <v>8338</v>
      </c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>
        <v>0</v>
      </c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>
        <v>0</v>
      </c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>
        <v>0</v>
      </c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>
        <v>0</v>
      </c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>
        <v>0</v>
      </c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>
        <v>0</v>
      </c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7"/>
    </row>
    <row r="35" spans="1:256" s="36" customFormat="1" ht="14.25" customHeight="1">
      <c r="A35" s="222"/>
      <c r="B35" s="223"/>
      <c r="C35" s="223"/>
      <c r="D35" s="224"/>
      <c r="E35" s="267"/>
      <c r="F35" s="223"/>
      <c r="G35" s="223"/>
      <c r="H35" s="223"/>
      <c r="I35" s="224"/>
      <c r="J35" s="254"/>
      <c r="K35" s="255"/>
      <c r="L35" s="256"/>
      <c r="M35" s="95"/>
      <c r="N35" s="158" t="s">
        <v>120</v>
      </c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26"/>
      <c r="AE35" s="191">
        <v>0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238">
        <v>0</v>
      </c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>
        <v>0</v>
      </c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>
        <v>39886</v>
      </c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>
        <v>0</v>
      </c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>
        <v>0</v>
      </c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>
        <v>0</v>
      </c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>
        <v>0</v>
      </c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>
        <v>0</v>
      </c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>
        <v>0</v>
      </c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7"/>
    </row>
    <row r="36" spans="1:256" s="36" customFormat="1" ht="14.25" customHeight="1">
      <c r="A36" s="222"/>
      <c r="B36" s="223"/>
      <c r="C36" s="223"/>
      <c r="D36" s="224"/>
      <c r="E36" s="267"/>
      <c r="F36" s="223"/>
      <c r="G36" s="223"/>
      <c r="H36" s="223"/>
      <c r="I36" s="224"/>
      <c r="J36" s="257"/>
      <c r="K36" s="258"/>
      <c r="L36" s="259"/>
      <c r="M36" s="95"/>
      <c r="N36" s="158" t="s">
        <v>121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26"/>
      <c r="AE36" s="191">
        <v>0</v>
      </c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238">
        <v>0</v>
      </c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>
        <v>0</v>
      </c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>
        <v>414276</v>
      </c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>
        <v>0</v>
      </c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>
        <v>0</v>
      </c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>
        <v>0</v>
      </c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>
        <v>0</v>
      </c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>
        <v>0</v>
      </c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>
        <v>0</v>
      </c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7"/>
    </row>
    <row r="37" spans="1:256" s="36" customFormat="1" ht="14.25" customHeight="1">
      <c r="A37" s="222"/>
      <c r="B37" s="223"/>
      <c r="C37" s="223"/>
      <c r="D37" s="224"/>
      <c r="E37" s="111"/>
      <c r="F37" s="89"/>
      <c r="G37" s="89"/>
      <c r="H37" s="89"/>
      <c r="I37" s="90"/>
      <c r="J37" s="233" t="s">
        <v>60</v>
      </c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191">
        <f t="shared" ref="AE37" si="20">SUM(AE31,AE32,AE33,AE34,AE35,AE36)</f>
        <v>0</v>
      </c>
      <c r="AF37" s="192">
        <v>164040</v>
      </c>
      <c r="AG37" s="192">
        <v>164040</v>
      </c>
      <c r="AH37" s="192">
        <v>164040</v>
      </c>
      <c r="AI37" s="192">
        <v>164040</v>
      </c>
      <c r="AJ37" s="192">
        <v>164040</v>
      </c>
      <c r="AK37" s="192">
        <v>164040</v>
      </c>
      <c r="AL37" s="192">
        <v>164040</v>
      </c>
      <c r="AM37" s="192">
        <v>164040</v>
      </c>
      <c r="AN37" s="192">
        <v>164040</v>
      </c>
      <c r="AO37" s="192">
        <v>164040</v>
      </c>
      <c r="AP37" s="192">
        <v>164040</v>
      </c>
      <c r="AQ37" s="192">
        <v>164040</v>
      </c>
      <c r="AR37" s="192">
        <v>164040</v>
      </c>
      <c r="AS37" s="192">
        <v>164040</v>
      </c>
      <c r="AT37" s="192">
        <v>164040</v>
      </c>
      <c r="AU37" s="192">
        <v>164040</v>
      </c>
      <c r="AV37" s="238">
        <f t="shared" ref="AV37" si="21">SUM(AV31,AV32,AV33,AV34,AV35,AV36)</f>
        <v>0</v>
      </c>
      <c r="AW37" s="192">
        <v>164040</v>
      </c>
      <c r="AX37" s="192">
        <v>164040</v>
      </c>
      <c r="AY37" s="192">
        <v>164040</v>
      </c>
      <c r="AZ37" s="192">
        <v>164040</v>
      </c>
      <c r="BA37" s="192">
        <v>164040</v>
      </c>
      <c r="BB37" s="192">
        <v>164040</v>
      </c>
      <c r="BC37" s="192">
        <v>164040</v>
      </c>
      <c r="BD37" s="192">
        <v>164040</v>
      </c>
      <c r="BE37" s="192">
        <v>164040</v>
      </c>
      <c r="BF37" s="192">
        <v>164040</v>
      </c>
      <c r="BG37" s="192">
        <v>164040</v>
      </c>
      <c r="BH37" s="192">
        <v>164040</v>
      </c>
      <c r="BI37" s="192">
        <v>164040</v>
      </c>
      <c r="BJ37" s="192">
        <v>164040</v>
      </c>
      <c r="BK37" s="192">
        <v>164040</v>
      </c>
      <c r="BL37" s="192">
        <v>164040</v>
      </c>
      <c r="BM37" s="192">
        <f t="shared" ref="BM37" si="22">SUM(BM31,BM32,BM33,BM34,BM35,BM36)</f>
        <v>0</v>
      </c>
      <c r="BN37" s="192">
        <v>164040</v>
      </c>
      <c r="BO37" s="192">
        <v>164040</v>
      </c>
      <c r="BP37" s="192">
        <v>164040</v>
      </c>
      <c r="BQ37" s="192">
        <v>164040</v>
      </c>
      <c r="BR37" s="192">
        <v>164040</v>
      </c>
      <c r="BS37" s="192">
        <v>164040</v>
      </c>
      <c r="BT37" s="192">
        <v>164040</v>
      </c>
      <c r="BU37" s="192">
        <v>164040</v>
      </c>
      <c r="BV37" s="192">
        <v>164040</v>
      </c>
      <c r="BW37" s="192">
        <v>164040</v>
      </c>
      <c r="BX37" s="192">
        <v>164040</v>
      </c>
      <c r="BY37" s="192">
        <v>164040</v>
      </c>
      <c r="BZ37" s="192">
        <v>164040</v>
      </c>
      <c r="CA37" s="192">
        <v>164040</v>
      </c>
      <c r="CB37" s="192">
        <v>164040</v>
      </c>
      <c r="CC37" s="192">
        <v>164040</v>
      </c>
      <c r="CD37" s="192">
        <f t="shared" ref="CD37" si="23">SUM(CD31,CD32,CD33,CD34,CD35,CD36)</f>
        <v>10054894</v>
      </c>
      <c r="CE37" s="192">
        <v>164040</v>
      </c>
      <c r="CF37" s="192">
        <v>164040</v>
      </c>
      <c r="CG37" s="192">
        <v>164040</v>
      </c>
      <c r="CH37" s="192">
        <v>164040</v>
      </c>
      <c r="CI37" s="192">
        <v>164040</v>
      </c>
      <c r="CJ37" s="192">
        <v>164040</v>
      </c>
      <c r="CK37" s="192">
        <v>164040</v>
      </c>
      <c r="CL37" s="192">
        <v>164040</v>
      </c>
      <c r="CM37" s="192">
        <v>164040</v>
      </c>
      <c r="CN37" s="192">
        <v>164040</v>
      </c>
      <c r="CO37" s="192">
        <v>164040</v>
      </c>
      <c r="CP37" s="192">
        <v>164040</v>
      </c>
      <c r="CQ37" s="192">
        <v>164040</v>
      </c>
      <c r="CR37" s="192">
        <v>164040</v>
      </c>
      <c r="CS37" s="192">
        <v>164040</v>
      </c>
      <c r="CT37" s="192">
        <v>164040</v>
      </c>
      <c r="CU37" s="192">
        <f t="shared" ref="CU37" si="24">SUM(CU31,CU32,CU33,CU34,CU35,CU36)</f>
        <v>0</v>
      </c>
      <c r="CV37" s="192">
        <v>164040</v>
      </c>
      <c r="CW37" s="192">
        <v>164040</v>
      </c>
      <c r="CX37" s="192">
        <v>164040</v>
      </c>
      <c r="CY37" s="192">
        <v>164040</v>
      </c>
      <c r="CZ37" s="192">
        <v>164040</v>
      </c>
      <c r="DA37" s="192">
        <v>164040</v>
      </c>
      <c r="DB37" s="192">
        <v>164040</v>
      </c>
      <c r="DC37" s="192">
        <v>164040</v>
      </c>
      <c r="DD37" s="192">
        <v>164040</v>
      </c>
      <c r="DE37" s="192">
        <v>164040</v>
      </c>
      <c r="DF37" s="192">
        <v>164040</v>
      </c>
      <c r="DG37" s="192">
        <v>164040</v>
      </c>
      <c r="DH37" s="192">
        <v>164040</v>
      </c>
      <c r="DI37" s="192">
        <v>164040</v>
      </c>
      <c r="DJ37" s="192">
        <v>164040</v>
      </c>
      <c r="DK37" s="192">
        <v>164040</v>
      </c>
      <c r="DL37" s="192">
        <f t="shared" ref="DL37" si="25">SUM(DL31,DL32,DL33,DL34,DL35,DL36)</f>
        <v>0</v>
      </c>
      <c r="DM37" s="192">
        <v>164040</v>
      </c>
      <c r="DN37" s="192">
        <v>164040</v>
      </c>
      <c r="DO37" s="192">
        <v>164040</v>
      </c>
      <c r="DP37" s="192">
        <v>164040</v>
      </c>
      <c r="DQ37" s="192">
        <v>164040</v>
      </c>
      <c r="DR37" s="192">
        <v>164040</v>
      </c>
      <c r="DS37" s="192">
        <v>164040</v>
      </c>
      <c r="DT37" s="192">
        <v>164040</v>
      </c>
      <c r="DU37" s="192">
        <v>164040</v>
      </c>
      <c r="DV37" s="192">
        <v>164040</v>
      </c>
      <c r="DW37" s="192">
        <v>164040</v>
      </c>
      <c r="DX37" s="192">
        <v>164040</v>
      </c>
      <c r="DY37" s="192">
        <v>164040</v>
      </c>
      <c r="DZ37" s="192">
        <v>164040</v>
      </c>
      <c r="EA37" s="192">
        <v>164040</v>
      </c>
      <c r="EB37" s="192">
        <v>164040</v>
      </c>
      <c r="EC37" s="192">
        <f t="shared" ref="EC37" si="26">SUM(EC31,EC32,EC33,EC34,EC35,EC36)</f>
        <v>0</v>
      </c>
      <c r="ED37" s="192">
        <v>164040</v>
      </c>
      <c r="EE37" s="192">
        <v>164040</v>
      </c>
      <c r="EF37" s="192">
        <v>164040</v>
      </c>
      <c r="EG37" s="192">
        <v>164040</v>
      </c>
      <c r="EH37" s="192">
        <v>164040</v>
      </c>
      <c r="EI37" s="192">
        <v>164040</v>
      </c>
      <c r="EJ37" s="192">
        <v>164040</v>
      </c>
      <c r="EK37" s="192">
        <v>164040</v>
      </c>
      <c r="EL37" s="192">
        <v>164040</v>
      </c>
      <c r="EM37" s="192">
        <v>164040</v>
      </c>
      <c r="EN37" s="192">
        <v>164040</v>
      </c>
      <c r="EO37" s="192">
        <v>164040</v>
      </c>
      <c r="EP37" s="192">
        <v>164040</v>
      </c>
      <c r="EQ37" s="192">
        <v>164040</v>
      </c>
      <c r="ER37" s="192">
        <v>164040</v>
      </c>
      <c r="ES37" s="192">
        <v>164040</v>
      </c>
      <c r="ET37" s="192">
        <f t="shared" ref="ET37" si="27">SUM(ET31,ET32,ET33,ET34,ET35,ET36)</f>
        <v>0</v>
      </c>
      <c r="EU37" s="192">
        <v>164040</v>
      </c>
      <c r="EV37" s="192">
        <v>164040</v>
      </c>
      <c r="EW37" s="192">
        <v>164040</v>
      </c>
      <c r="EX37" s="192">
        <v>164040</v>
      </c>
      <c r="EY37" s="192">
        <v>164040</v>
      </c>
      <c r="EZ37" s="192">
        <v>164040</v>
      </c>
      <c r="FA37" s="192">
        <v>164040</v>
      </c>
      <c r="FB37" s="192">
        <v>164040</v>
      </c>
      <c r="FC37" s="192">
        <v>164040</v>
      </c>
      <c r="FD37" s="192">
        <v>164040</v>
      </c>
      <c r="FE37" s="192">
        <v>164040</v>
      </c>
      <c r="FF37" s="192">
        <v>164040</v>
      </c>
      <c r="FG37" s="192">
        <v>164040</v>
      </c>
      <c r="FH37" s="192">
        <v>164040</v>
      </c>
      <c r="FI37" s="192">
        <v>164040</v>
      </c>
      <c r="FJ37" s="192">
        <v>164040</v>
      </c>
      <c r="FK37" s="192">
        <f t="shared" ref="FK37" si="28">SUM(FK31,FK32,FK33,FK34,FK35,FK36)</f>
        <v>0</v>
      </c>
      <c r="FL37" s="192">
        <v>164040</v>
      </c>
      <c r="FM37" s="192">
        <v>164040</v>
      </c>
      <c r="FN37" s="192">
        <v>164040</v>
      </c>
      <c r="FO37" s="192">
        <v>164040</v>
      </c>
      <c r="FP37" s="192">
        <v>164040</v>
      </c>
      <c r="FQ37" s="192">
        <v>164040</v>
      </c>
      <c r="FR37" s="192">
        <v>164040</v>
      </c>
      <c r="FS37" s="192">
        <v>164040</v>
      </c>
      <c r="FT37" s="192">
        <v>164040</v>
      </c>
      <c r="FU37" s="192">
        <v>164040</v>
      </c>
      <c r="FV37" s="192">
        <v>164040</v>
      </c>
      <c r="FW37" s="192">
        <v>164040</v>
      </c>
      <c r="FX37" s="192">
        <v>164040</v>
      </c>
      <c r="FY37" s="192">
        <v>164040</v>
      </c>
      <c r="FZ37" s="192">
        <v>164040</v>
      </c>
      <c r="GA37" s="192">
        <v>164040</v>
      </c>
      <c r="GB37" s="192">
        <f t="shared" ref="GB37" si="29">SUM(GB31,GB32,GB33,GB34,GB35,GB36)</f>
        <v>0</v>
      </c>
      <c r="GC37" s="192">
        <v>164040</v>
      </c>
      <c r="GD37" s="192">
        <v>164040</v>
      </c>
      <c r="GE37" s="192">
        <v>164040</v>
      </c>
      <c r="GF37" s="192">
        <v>164040</v>
      </c>
      <c r="GG37" s="192">
        <v>164040</v>
      </c>
      <c r="GH37" s="192">
        <v>164040</v>
      </c>
      <c r="GI37" s="192">
        <v>164040</v>
      </c>
      <c r="GJ37" s="192">
        <v>164040</v>
      </c>
      <c r="GK37" s="192">
        <v>164040</v>
      </c>
      <c r="GL37" s="192">
        <v>164040</v>
      </c>
      <c r="GM37" s="192">
        <v>164040</v>
      </c>
      <c r="GN37" s="192">
        <v>164040</v>
      </c>
      <c r="GO37" s="192">
        <v>164040</v>
      </c>
      <c r="GP37" s="192">
        <v>164040</v>
      </c>
      <c r="GQ37" s="192">
        <v>164040</v>
      </c>
      <c r="GR37" s="197">
        <v>164040</v>
      </c>
    </row>
    <row r="38" spans="1:256" s="36" customFormat="1" ht="14.25" customHeight="1">
      <c r="A38" s="222"/>
      <c r="B38" s="223"/>
      <c r="C38" s="223"/>
      <c r="D38" s="224"/>
      <c r="E38" s="83"/>
      <c r="F38" s="92"/>
      <c r="G38" s="93"/>
      <c r="H38" s="93"/>
      <c r="I38" s="94"/>
      <c r="J38" s="251" t="s">
        <v>42</v>
      </c>
      <c r="K38" s="252"/>
      <c r="L38" s="253"/>
      <c r="M38" s="260" t="s">
        <v>44</v>
      </c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191">
        <v>0</v>
      </c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238">
        <v>0</v>
      </c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>
        <v>0</v>
      </c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>
        <v>23</v>
      </c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>
        <v>0</v>
      </c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>
        <v>0</v>
      </c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>
        <v>0</v>
      </c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>
        <v>0</v>
      </c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>
        <v>0</v>
      </c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>
        <v>0</v>
      </c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7"/>
    </row>
    <row r="39" spans="1:256" s="36" customFormat="1" ht="14.25" customHeight="1">
      <c r="A39" s="222"/>
      <c r="B39" s="223"/>
      <c r="C39" s="223"/>
      <c r="D39" s="224"/>
      <c r="E39" s="267" t="s">
        <v>122</v>
      </c>
      <c r="F39" s="223"/>
      <c r="G39" s="223"/>
      <c r="H39" s="223"/>
      <c r="I39" s="224"/>
      <c r="J39" s="254"/>
      <c r="K39" s="255"/>
      <c r="L39" s="256"/>
      <c r="M39" s="260" t="s">
        <v>123</v>
      </c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191">
        <v>1208</v>
      </c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>
        <v>1184</v>
      </c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>
        <v>24</v>
      </c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>
        <v>64857</v>
      </c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>
        <v>0</v>
      </c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>
        <v>0</v>
      </c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>
        <v>0</v>
      </c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>
        <v>685</v>
      </c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>
        <v>14564</v>
      </c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>
        <v>293</v>
      </c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7"/>
    </row>
    <row r="40" spans="1:256" s="36" customFormat="1" ht="14.25" customHeight="1">
      <c r="A40" s="72"/>
      <c r="B40" s="73"/>
      <c r="C40" s="73"/>
      <c r="D40" s="74"/>
      <c r="E40" s="267"/>
      <c r="F40" s="223"/>
      <c r="G40" s="223"/>
      <c r="H40" s="223"/>
      <c r="I40" s="224"/>
      <c r="J40" s="257"/>
      <c r="K40" s="258"/>
      <c r="L40" s="259"/>
      <c r="M40" s="260" t="s">
        <v>45</v>
      </c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191">
        <v>4557</v>
      </c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>
        <v>1139</v>
      </c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>
        <v>3418</v>
      </c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>
        <v>222560</v>
      </c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>
        <v>0</v>
      </c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>
        <v>0</v>
      </c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>
        <v>0</v>
      </c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>
        <v>280</v>
      </c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>
        <v>16014</v>
      </c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>
        <v>53015</v>
      </c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7"/>
    </row>
    <row r="41" spans="1:256" s="36" customFormat="1" ht="14.25" customHeight="1">
      <c r="A41" s="72"/>
      <c r="B41" s="73"/>
      <c r="C41" s="73"/>
      <c r="D41" s="74"/>
      <c r="E41" s="267"/>
      <c r="F41" s="223"/>
      <c r="G41" s="223"/>
      <c r="H41" s="223"/>
      <c r="I41" s="224"/>
      <c r="J41" s="251" t="s">
        <v>43</v>
      </c>
      <c r="K41" s="252"/>
      <c r="L41" s="253"/>
      <c r="M41" s="260" t="s">
        <v>44</v>
      </c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191">
        <v>141</v>
      </c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>
        <v>140</v>
      </c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>
        <v>1</v>
      </c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>
        <v>3548</v>
      </c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>
        <v>0</v>
      </c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>
        <v>0</v>
      </c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>
        <v>594</v>
      </c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>
        <v>0</v>
      </c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>
        <v>2031</v>
      </c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>
        <v>14</v>
      </c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7"/>
    </row>
    <row r="42" spans="1:256" s="36" customFormat="1" ht="14.25" customHeight="1">
      <c r="A42" s="72"/>
      <c r="B42" s="73"/>
      <c r="C42" s="73"/>
      <c r="D42" s="74"/>
      <c r="E42" s="267"/>
      <c r="F42" s="223"/>
      <c r="G42" s="223"/>
      <c r="H42" s="223"/>
      <c r="I42" s="224"/>
      <c r="J42" s="254"/>
      <c r="K42" s="255"/>
      <c r="L42" s="256"/>
      <c r="M42" s="260" t="s">
        <v>123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191">
        <v>47198</v>
      </c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>
        <v>45640</v>
      </c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>
        <v>1558</v>
      </c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>
        <v>9850693</v>
      </c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>
        <v>23</v>
      </c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>
        <v>12</v>
      </c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>
        <v>28</v>
      </c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>
        <v>317403</v>
      </c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>
        <v>716553</v>
      </c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>
        <v>24514</v>
      </c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7"/>
    </row>
    <row r="43" spans="1:256" s="36" customFormat="1" ht="14.25" customHeight="1">
      <c r="A43" s="72"/>
      <c r="B43" s="73"/>
      <c r="C43" s="73"/>
      <c r="D43" s="74"/>
      <c r="E43" s="267"/>
      <c r="F43" s="223"/>
      <c r="G43" s="223"/>
      <c r="H43" s="223"/>
      <c r="I43" s="224"/>
      <c r="J43" s="257"/>
      <c r="K43" s="258"/>
      <c r="L43" s="259"/>
      <c r="M43" s="260" t="s">
        <v>45</v>
      </c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191">
        <v>370194</v>
      </c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>
        <v>92188</v>
      </c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>
        <v>278006</v>
      </c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>
        <v>20924047</v>
      </c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>
        <v>368</v>
      </c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>
        <v>59</v>
      </c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>
        <v>41</v>
      </c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>
        <v>55552</v>
      </c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>
        <v>1631928</v>
      </c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>
        <v>5062445</v>
      </c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7"/>
    </row>
    <row r="44" spans="1:256" s="36" customFormat="1" ht="14.25" customHeight="1">
      <c r="A44" s="72"/>
      <c r="B44" s="73"/>
      <c r="C44" s="73"/>
      <c r="D44" s="74"/>
      <c r="E44" s="111"/>
      <c r="F44" s="89"/>
      <c r="G44" s="89"/>
      <c r="H44" s="89"/>
      <c r="I44" s="90"/>
      <c r="J44" s="233" t="s">
        <v>60</v>
      </c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191">
        <f t="shared" ref="AE44" si="30">SUM(AE38,AE39,AE40,AE41,AE42,AE43)</f>
        <v>423298</v>
      </c>
      <c r="AF44" s="192">
        <v>2164630</v>
      </c>
      <c r="AG44" s="192">
        <v>2164630</v>
      </c>
      <c r="AH44" s="192">
        <v>2164630</v>
      </c>
      <c r="AI44" s="192">
        <v>2164630</v>
      </c>
      <c r="AJ44" s="192">
        <v>2164630</v>
      </c>
      <c r="AK44" s="192">
        <v>2164630</v>
      </c>
      <c r="AL44" s="192">
        <v>2164630</v>
      </c>
      <c r="AM44" s="192">
        <v>2164630</v>
      </c>
      <c r="AN44" s="192">
        <v>2164630</v>
      </c>
      <c r="AO44" s="192">
        <v>2164630</v>
      </c>
      <c r="AP44" s="192">
        <v>2164630</v>
      </c>
      <c r="AQ44" s="192">
        <v>2164630</v>
      </c>
      <c r="AR44" s="192">
        <v>2164630</v>
      </c>
      <c r="AS44" s="192">
        <v>2164630</v>
      </c>
      <c r="AT44" s="192">
        <v>2164630</v>
      </c>
      <c r="AU44" s="192">
        <v>2164630</v>
      </c>
      <c r="AV44" s="192">
        <f t="shared" ref="AV44" si="31">SUM(AV38,AV39,AV40,AV41,AV42,AV43)</f>
        <v>140291</v>
      </c>
      <c r="AW44" s="192">
        <v>2164630</v>
      </c>
      <c r="AX44" s="192">
        <v>2164630</v>
      </c>
      <c r="AY44" s="192">
        <v>2164630</v>
      </c>
      <c r="AZ44" s="192">
        <v>2164630</v>
      </c>
      <c r="BA44" s="192">
        <v>2164630</v>
      </c>
      <c r="BB44" s="192">
        <v>2164630</v>
      </c>
      <c r="BC44" s="192">
        <v>2164630</v>
      </c>
      <c r="BD44" s="192">
        <v>2164630</v>
      </c>
      <c r="BE44" s="192">
        <v>2164630</v>
      </c>
      <c r="BF44" s="192">
        <v>2164630</v>
      </c>
      <c r="BG44" s="192">
        <v>2164630</v>
      </c>
      <c r="BH44" s="192">
        <v>2164630</v>
      </c>
      <c r="BI44" s="192">
        <v>2164630</v>
      </c>
      <c r="BJ44" s="192">
        <v>2164630</v>
      </c>
      <c r="BK44" s="192">
        <v>2164630</v>
      </c>
      <c r="BL44" s="192">
        <v>2164630</v>
      </c>
      <c r="BM44" s="192">
        <f t="shared" ref="BM44" si="32">SUM(BM38,BM39,BM40,BM41,BM42,BM43)</f>
        <v>283007</v>
      </c>
      <c r="BN44" s="192">
        <v>2164630</v>
      </c>
      <c r="BO44" s="192">
        <v>2164630</v>
      </c>
      <c r="BP44" s="192">
        <v>2164630</v>
      </c>
      <c r="BQ44" s="192">
        <v>2164630</v>
      </c>
      <c r="BR44" s="192">
        <v>2164630</v>
      </c>
      <c r="BS44" s="192">
        <v>2164630</v>
      </c>
      <c r="BT44" s="192">
        <v>2164630</v>
      </c>
      <c r="BU44" s="192">
        <v>2164630</v>
      </c>
      <c r="BV44" s="192">
        <v>2164630</v>
      </c>
      <c r="BW44" s="192">
        <v>2164630</v>
      </c>
      <c r="BX44" s="192">
        <v>2164630</v>
      </c>
      <c r="BY44" s="192">
        <v>2164630</v>
      </c>
      <c r="BZ44" s="192">
        <v>2164630</v>
      </c>
      <c r="CA44" s="192">
        <v>2164630</v>
      </c>
      <c r="CB44" s="192">
        <v>2164630</v>
      </c>
      <c r="CC44" s="192">
        <v>2164630</v>
      </c>
      <c r="CD44" s="192">
        <f t="shared" ref="CD44" si="33">SUM(CD38,CD39,CD40,CD41,CD42,CD43)</f>
        <v>31065728</v>
      </c>
      <c r="CE44" s="192">
        <v>2164630</v>
      </c>
      <c r="CF44" s="192">
        <v>2164630</v>
      </c>
      <c r="CG44" s="192">
        <v>2164630</v>
      </c>
      <c r="CH44" s="192">
        <v>2164630</v>
      </c>
      <c r="CI44" s="192">
        <v>2164630</v>
      </c>
      <c r="CJ44" s="192">
        <v>2164630</v>
      </c>
      <c r="CK44" s="192">
        <v>2164630</v>
      </c>
      <c r="CL44" s="192">
        <v>2164630</v>
      </c>
      <c r="CM44" s="192">
        <v>2164630</v>
      </c>
      <c r="CN44" s="192">
        <v>2164630</v>
      </c>
      <c r="CO44" s="192">
        <v>2164630</v>
      </c>
      <c r="CP44" s="192">
        <v>2164630</v>
      </c>
      <c r="CQ44" s="192">
        <v>2164630</v>
      </c>
      <c r="CR44" s="192">
        <v>2164630</v>
      </c>
      <c r="CS44" s="192">
        <v>2164630</v>
      </c>
      <c r="CT44" s="192">
        <v>2164630</v>
      </c>
      <c r="CU44" s="192">
        <f t="shared" ref="CU44" si="34">SUM(CU38,CU39,CU40,CU41,CU42,CU43)</f>
        <v>391</v>
      </c>
      <c r="CV44" s="192">
        <v>2164630</v>
      </c>
      <c r="CW44" s="192">
        <v>2164630</v>
      </c>
      <c r="CX44" s="192">
        <v>2164630</v>
      </c>
      <c r="CY44" s="192">
        <v>2164630</v>
      </c>
      <c r="CZ44" s="192">
        <v>2164630</v>
      </c>
      <c r="DA44" s="192">
        <v>2164630</v>
      </c>
      <c r="DB44" s="192">
        <v>2164630</v>
      </c>
      <c r="DC44" s="192">
        <v>2164630</v>
      </c>
      <c r="DD44" s="192">
        <v>2164630</v>
      </c>
      <c r="DE44" s="192">
        <v>2164630</v>
      </c>
      <c r="DF44" s="192">
        <v>2164630</v>
      </c>
      <c r="DG44" s="192">
        <v>2164630</v>
      </c>
      <c r="DH44" s="192">
        <v>2164630</v>
      </c>
      <c r="DI44" s="192">
        <v>2164630</v>
      </c>
      <c r="DJ44" s="192">
        <v>2164630</v>
      </c>
      <c r="DK44" s="192">
        <v>2164630</v>
      </c>
      <c r="DL44" s="192">
        <f t="shared" ref="DL44" si="35">SUM(DL38,DL39,DL40,DL41,DL42,DL43)</f>
        <v>71</v>
      </c>
      <c r="DM44" s="192">
        <v>2164630</v>
      </c>
      <c r="DN44" s="192">
        <v>2164630</v>
      </c>
      <c r="DO44" s="192">
        <v>2164630</v>
      </c>
      <c r="DP44" s="192">
        <v>2164630</v>
      </c>
      <c r="DQ44" s="192">
        <v>2164630</v>
      </c>
      <c r="DR44" s="192">
        <v>2164630</v>
      </c>
      <c r="DS44" s="192">
        <v>2164630</v>
      </c>
      <c r="DT44" s="192">
        <v>2164630</v>
      </c>
      <c r="DU44" s="192">
        <v>2164630</v>
      </c>
      <c r="DV44" s="192">
        <v>2164630</v>
      </c>
      <c r="DW44" s="192">
        <v>2164630</v>
      </c>
      <c r="DX44" s="192">
        <v>2164630</v>
      </c>
      <c r="DY44" s="192">
        <v>2164630</v>
      </c>
      <c r="DZ44" s="192">
        <v>2164630</v>
      </c>
      <c r="EA44" s="192">
        <v>2164630</v>
      </c>
      <c r="EB44" s="192">
        <v>2164630</v>
      </c>
      <c r="EC44" s="192">
        <f t="shared" ref="EC44" si="36">SUM(EC38,EC39,EC40,EC41,EC42,EC43)</f>
        <v>663</v>
      </c>
      <c r="ED44" s="192">
        <v>2164630</v>
      </c>
      <c r="EE44" s="192">
        <v>2164630</v>
      </c>
      <c r="EF44" s="192">
        <v>2164630</v>
      </c>
      <c r="EG44" s="192">
        <v>2164630</v>
      </c>
      <c r="EH44" s="192">
        <v>2164630</v>
      </c>
      <c r="EI44" s="192">
        <v>2164630</v>
      </c>
      <c r="EJ44" s="192">
        <v>2164630</v>
      </c>
      <c r="EK44" s="192">
        <v>2164630</v>
      </c>
      <c r="EL44" s="192">
        <v>2164630</v>
      </c>
      <c r="EM44" s="192">
        <v>2164630</v>
      </c>
      <c r="EN44" s="192">
        <v>2164630</v>
      </c>
      <c r="EO44" s="192">
        <v>2164630</v>
      </c>
      <c r="EP44" s="192">
        <v>2164630</v>
      </c>
      <c r="EQ44" s="192">
        <v>2164630</v>
      </c>
      <c r="ER44" s="192">
        <v>2164630</v>
      </c>
      <c r="ES44" s="192">
        <v>2164630</v>
      </c>
      <c r="ET44" s="192">
        <f t="shared" ref="ET44" si="37">SUM(ET38,ET39,ET40,ET41,ET42,ET43)</f>
        <v>373920</v>
      </c>
      <c r="EU44" s="192">
        <v>2164630</v>
      </c>
      <c r="EV44" s="192">
        <v>2164630</v>
      </c>
      <c r="EW44" s="192">
        <v>2164630</v>
      </c>
      <c r="EX44" s="192">
        <v>2164630</v>
      </c>
      <c r="EY44" s="192">
        <v>2164630</v>
      </c>
      <c r="EZ44" s="192">
        <v>2164630</v>
      </c>
      <c r="FA44" s="192">
        <v>2164630</v>
      </c>
      <c r="FB44" s="192">
        <v>2164630</v>
      </c>
      <c r="FC44" s="192">
        <v>2164630</v>
      </c>
      <c r="FD44" s="192">
        <v>2164630</v>
      </c>
      <c r="FE44" s="192">
        <v>2164630</v>
      </c>
      <c r="FF44" s="192">
        <v>2164630</v>
      </c>
      <c r="FG44" s="192">
        <v>2164630</v>
      </c>
      <c r="FH44" s="192">
        <v>2164630</v>
      </c>
      <c r="FI44" s="192">
        <v>2164630</v>
      </c>
      <c r="FJ44" s="192">
        <v>2164630</v>
      </c>
      <c r="FK44" s="192">
        <f t="shared" ref="FK44" si="38">SUM(FK38,FK39,FK40,FK41,FK42,FK43)</f>
        <v>2381090</v>
      </c>
      <c r="FL44" s="192">
        <v>2164630</v>
      </c>
      <c r="FM44" s="192">
        <v>2164630</v>
      </c>
      <c r="FN44" s="192">
        <v>2164630</v>
      </c>
      <c r="FO44" s="192">
        <v>2164630</v>
      </c>
      <c r="FP44" s="192">
        <v>2164630</v>
      </c>
      <c r="FQ44" s="192">
        <v>2164630</v>
      </c>
      <c r="FR44" s="192">
        <v>2164630</v>
      </c>
      <c r="FS44" s="192">
        <v>2164630</v>
      </c>
      <c r="FT44" s="192">
        <v>2164630</v>
      </c>
      <c r="FU44" s="192">
        <v>2164630</v>
      </c>
      <c r="FV44" s="192">
        <v>2164630</v>
      </c>
      <c r="FW44" s="192">
        <v>2164630</v>
      </c>
      <c r="FX44" s="192">
        <v>2164630</v>
      </c>
      <c r="FY44" s="192">
        <v>2164630</v>
      </c>
      <c r="FZ44" s="192">
        <v>2164630</v>
      </c>
      <c r="GA44" s="192">
        <v>2164630</v>
      </c>
      <c r="GB44" s="192">
        <f t="shared" ref="GB44" si="39">SUM(GB38,GB39,GB40,GB41,GB42,GB43)</f>
        <v>5140281</v>
      </c>
      <c r="GC44" s="192">
        <v>2164630</v>
      </c>
      <c r="GD44" s="192">
        <v>2164630</v>
      </c>
      <c r="GE44" s="192">
        <v>2164630</v>
      </c>
      <c r="GF44" s="192">
        <v>2164630</v>
      </c>
      <c r="GG44" s="192">
        <v>2164630</v>
      </c>
      <c r="GH44" s="192">
        <v>2164630</v>
      </c>
      <c r="GI44" s="192">
        <v>2164630</v>
      </c>
      <c r="GJ44" s="192">
        <v>2164630</v>
      </c>
      <c r="GK44" s="192">
        <v>2164630</v>
      </c>
      <c r="GL44" s="192">
        <v>2164630</v>
      </c>
      <c r="GM44" s="192">
        <v>2164630</v>
      </c>
      <c r="GN44" s="192">
        <v>2164630</v>
      </c>
      <c r="GO44" s="192">
        <v>2164630</v>
      </c>
      <c r="GP44" s="192">
        <v>2164630</v>
      </c>
      <c r="GQ44" s="192">
        <v>2164630</v>
      </c>
      <c r="GR44" s="197">
        <v>2164630</v>
      </c>
    </row>
    <row r="45" spans="1:256" s="37" customFormat="1" ht="14.25" customHeight="1" thickBot="1">
      <c r="A45" s="98"/>
      <c r="B45" s="99"/>
      <c r="C45" s="99"/>
      <c r="D45" s="100"/>
      <c r="E45" s="250" t="s">
        <v>61</v>
      </c>
      <c r="F45" s="270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199">
        <f t="shared" ref="AE45" si="40">SUM(AE25,AE30,AE37,AE44)</f>
        <v>2046091</v>
      </c>
      <c r="AF45" s="200">
        <v>2164630</v>
      </c>
      <c r="AG45" s="200">
        <v>2164630</v>
      </c>
      <c r="AH45" s="200">
        <v>2164630</v>
      </c>
      <c r="AI45" s="200">
        <v>2164630</v>
      </c>
      <c r="AJ45" s="200">
        <v>2164630</v>
      </c>
      <c r="AK45" s="200">
        <v>2164630</v>
      </c>
      <c r="AL45" s="200">
        <v>2164630</v>
      </c>
      <c r="AM45" s="200">
        <v>2164630</v>
      </c>
      <c r="AN45" s="200">
        <v>2164630</v>
      </c>
      <c r="AO45" s="200">
        <v>2164630</v>
      </c>
      <c r="AP45" s="200">
        <v>2164630</v>
      </c>
      <c r="AQ45" s="200">
        <v>2164630</v>
      </c>
      <c r="AR45" s="200">
        <v>2164630</v>
      </c>
      <c r="AS45" s="200">
        <v>2164630</v>
      </c>
      <c r="AT45" s="200">
        <v>2164630</v>
      </c>
      <c r="AU45" s="200">
        <v>2164630</v>
      </c>
      <c r="AV45" s="200">
        <f t="shared" ref="AV45" si="41">SUM(AV25,AV30,AV37,AV44)</f>
        <v>283427</v>
      </c>
      <c r="AW45" s="200">
        <v>2164630</v>
      </c>
      <c r="AX45" s="200">
        <v>2164630</v>
      </c>
      <c r="AY45" s="200">
        <v>2164630</v>
      </c>
      <c r="AZ45" s="200">
        <v>2164630</v>
      </c>
      <c r="BA45" s="200">
        <v>2164630</v>
      </c>
      <c r="BB45" s="200">
        <v>2164630</v>
      </c>
      <c r="BC45" s="200">
        <v>2164630</v>
      </c>
      <c r="BD45" s="200">
        <v>2164630</v>
      </c>
      <c r="BE45" s="200">
        <v>2164630</v>
      </c>
      <c r="BF45" s="200">
        <v>2164630</v>
      </c>
      <c r="BG45" s="200">
        <v>2164630</v>
      </c>
      <c r="BH45" s="200">
        <v>2164630</v>
      </c>
      <c r="BI45" s="200">
        <v>2164630</v>
      </c>
      <c r="BJ45" s="200">
        <v>2164630</v>
      </c>
      <c r="BK45" s="200">
        <v>2164630</v>
      </c>
      <c r="BL45" s="200">
        <v>2164630</v>
      </c>
      <c r="BM45" s="200">
        <f t="shared" ref="BM45" si="42">SUM(BM25,BM30,BM37,BM44)</f>
        <v>1762664</v>
      </c>
      <c r="BN45" s="200">
        <v>2164630</v>
      </c>
      <c r="BO45" s="200">
        <v>2164630</v>
      </c>
      <c r="BP45" s="200">
        <v>2164630</v>
      </c>
      <c r="BQ45" s="200">
        <v>2164630</v>
      </c>
      <c r="BR45" s="200">
        <v>2164630</v>
      </c>
      <c r="BS45" s="200">
        <v>2164630</v>
      </c>
      <c r="BT45" s="200">
        <v>2164630</v>
      </c>
      <c r="BU45" s="200">
        <v>2164630</v>
      </c>
      <c r="BV45" s="200">
        <v>2164630</v>
      </c>
      <c r="BW45" s="200">
        <v>2164630</v>
      </c>
      <c r="BX45" s="200">
        <v>2164630</v>
      </c>
      <c r="BY45" s="200">
        <v>2164630</v>
      </c>
      <c r="BZ45" s="200">
        <v>2164630</v>
      </c>
      <c r="CA45" s="200">
        <v>2164630</v>
      </c>
      <c r="CB45" s="200">
        <v>2164630</v>
      </c>
      <c r="CC45" s="200">
        <v>2164630</v>
      </c>
      <c r="CD45" s="200">
        <f t="shared" ref="CD45" si="43">SUM(CD25,CD30,CD37,CD44)</f>
        <v>104219033</v>
      </c>
      <c r="CE45" s="200">
        <v>2164630</v>
      </c>
      <c r="CF45" s="200">
        <v>2164630</v>
      </c>
      <c r="CG45" s="200">
        <v>2164630</v>
      </c>
      <c r="CH45" s="200">
        <v>2164630</v>
      </c>
      <c r="CI45" s="200">
        <v>2164630</v>
      </c>
      <c r="CJ45" s="200">
        <v>2164630</v>
      </c>
      <c r="CK45" s="200">
        <v>2164630</v>
      </c>
      <c r="CL45" s="200">
        <v>2164630</v>
      </c>
      <c r="CM45" s="200">
        <v>2164630</v>
      </c>
      <c r="CN45" s="200">
        <v>2164630</v>
      </c>
      <c r="CO45" s="200">
        <v>2164630</v>
      </c>
      <c r="CP45" s="200">
        <v>2164630</v>
      </c>
      <c r="CQ45" s="200">
        <v>2164630</v>
      </c>
      <c r="CR45" s="200">
        <v>2164630</v>
      </c>
      <c r="CS45" s="200">
        <v>2164630</v>
      </c>
      <c r="CT45" s="200">
        <v>2164630</v>
      </c>
      <c r="CU45" s="200">
        <f t="shared" ref="CU45" si="44">SUM(CU25,CU30,CU37,CU44)</f>
        <v>1917</v>
      </c>
      <c r="CV45" s="200">
        <v>2164630</v>
      </c>
      <c r="CW45" s="200">
        <v>2164630</v>
      </c>
      <c r="CX45" s="200">
        <v>2164630</v>
      </c>
      <c r="CY45" s="200">
        <v>2164630</v>
      </c>
      <c r="CZ45" s="200">
        <v>2164630</v>
      </c>
      <c r="DA45" s="200">
        <v>2164630</v>
      </c>
      <c r="DB45" s="200">
        <v>2164630</v>
      </c>
      <c r="DC45" s="200">
        <v>2164630</v>
      </c>
      <c r="DD45" s="200">
        <v>2164630</v>
      </c>
      <c r="DE45" s="200">
        <v>2164630</v>
      </c>
      <c r="DF45" s="200">
        <v>2164630</v>
      </c>
      <c r="DG45" s="200">
        <v>2164630</v>
      </c>
      <c r="DH45" s="200">
        <v>2164630</v>
      </c>
      <c r="DI45" s="200">
        <v>2164630</v>
      </c>
      <c r="DJ45" s="200">
        <v>2164630</v>
      </c>
      <c r="DK45" s="200">
        <v>2164630</v>
      </c>
      <c r="DL45" s="200">
        <f t="shared" ref="DL45" si="45">SUM(DL25,DL30,DL37,DL44)</f>
        <v>105</v>
      </c>
      <c r="DM45" s="200">
        <v>2164630</v>
      </c>
      <c r="DN45" s="200">
        <v>2164630</v>
      </c>
      <c r="DO45" s="200">
        <v>2164630</v>
      </c>
      <c r="DP45" s="200">
        <v>2164630</v>
      </c>
      <c r="DQ45" s="200">
        <v>2164630</v>
      </c>
      <c r="DR45" s="200">
        <v>2164630</v>
      </c>
      <c r="DS45" s="200">
        <v>2164630</v>
      </c>
      <c r="DT45" s="200">
        <v>2164630</v>
      </c>
      <c r="DU45" s="200">
        <v>2164630</v>
      </c>
      <c r="DV45" s="200">
        <v>2164630</v>
      </c>
      <c r="DW45" s="200">
        <v>2164630</v>
      </c>
      <c r="DX45" s="200">
        <v>2164630</v>
      </c>
      <c r="DY45" s="200">
        <v>2164630</v>
      </c>
      <c r="DZ45" s="200">
        <v>2164630</v>
      </c>
      <c r="EA45" s="200">
        <v>2164630</v>
      </c>
      <c r="EB45" s="200">
        <v>2164630</v>
      </c>
      <c r="EC45" s="200">
        <f t="shared" ref="EC45" si="46">SUM(EC25,EC30,EC37,EC44)</f>
        <v>1898</v>
      </c>
      <c r="ED45" s="200">
        <v>2164630</v>
      </c>
      <c r="EE45" s="200">
        <v>2164630</v>
      </c>
      <c r="EF45" s="200">
        <v>2164630</v>
      </c>
      <c r="EG45" s="200">
        <v>2164630</v>
      </c>
      <c r="EH45" s="200">
        <v>2164630</v>
      </c>
      <c r="EI45" s="200">
        <v>2164630</v>
      </c>
      <c r="EJ45" s="200">
        <v>2164630</v>
      </c>
      <c r="EK45" s="200">
        <v>2164630</v>
      </c>
      <c r="EL45" s="200">
        <v>2164630</v>
      </c>
      <c r="EM45" s="200">
        <v>2164630</v>
      </c>
      <c r="EN45" s="200">
        <v>2164630</v>
      </c>
      <c r="EO45" s="200">
        <v>2164630</v>
      </c>
      <c r="EP45" s="200">
        <v>2164630</v>
      </c>
      <c r="EQ45" s="200">
        <v>2164630</v>
      </c>
      <c r="ER45" s="200">
        <v>2164630</v>
      </c>
      <c r="ES45" s="200">
        <v>2164630</v>
      </c>
      <c r="ET45" s="200">
        <f t="shared" ref="ET45" si="47">SUM(ET25,ET30,ET37,ET44)</f>
        <v>399209</v>
      </c>
      <c r="EU45" s="200">
        <v>2164630</v>
      </c>
      <c r="EV45" s="200">
        <v>2164630</v>
      </c>
      <c r="EW45" s="200">
        <v>2164630</v>
      </c>
      <c r="EX45" s="200">
        <v>2164630</v>
      </c>
      <c r="EY45" s="200">
        <v>2164630</v>
      </c>
      <c r="EZ45" s="200">
        <v>2164630</v>
      </c>
      <c r="FA45" s="200">
        <v>2164630</v>
      </c>
      <c r="FB45" s="200">
        <v>2164630</v>
      </c>
      <c r="FC45" s="200">
        <v>2164630</v>
      </c>
      <c r="FD45" s="200">
        <v>2164630</v>
      </c>
      <c r="FE45" s="200">
        <v>2164630</v>
      </c>
      <c r="FF45" s="200">
        <v>2164630</v>
      </c>
      <c r="FG45" s="200">
        <v>2164630</v>
      </c>
      <c r="FH45" s="200">
        <v>2164630</v>
      </c>
      <c r="FI45" s="200">
        <v>2164630</v>
      </c>
      <c r="FJ45" s="200">
        <v>2164630</v>
      </c>
      <c r="FK45" s="200">
        <f t="shared" ref="FK45" si="48">SUM(FK25,FK30,FK37,FK44)</f>
        <v>3768923</v>
      </c>
      <c r="FL45" s="200">
        <v>2164630</v>
      </c>
      <c r="FM45" s="200">
        <v>2164630</v>
      </c>
      <c r="FN45" s="200">
        <v>2164630</v>
      </c>
      <c r="FO45" s="200">
        <v>2164630</v>
      </c>
      <c r="FP45" s="200">
        <v>2164630</v>
      </c>
      <c r="FQ45" s="200">
        <v>2164630</v>
      </c>
      <c r="FR45" s="200">
        <v>2164630</v>
      </c>
      <c r="FS45" s="200">
        <v>2164630</v>
      </c>
      <c r="FT45" s="200">
        <v>2164630</v>
      </c>
      <c r="FU45" s="200">
        <v>2164630</v>
      </c>
      <c r="FV45" s="200">
        <v>2164630</v>
      </c>
      <c r="FW45" s="200">
        <v>2164630</v>
      </c>
      <c r="FX45" s="200">
        <v>2164630</v>
      </c>
      <c r="FY45" s="200">
        <v>2164630</v>
      </c>
      <c r="FZ45" s="200">
        <v>2164630</v>
      </c>
      <c r="GA45" s="200">
        <v>2164630</v>
      </c>
      <c r="GB45" s="200">
        <f>SUM(GB25,GB30,GB37,GB44)</f>
        <v>33160165</v>
      </c>
      <c r="GC45" s="200">
        <v>2164630</v>
      </c>
      <c r="GD45" s="200">
        <v>2164630</v>
      </c>
      <c r="GE45" s="200">
        <v>2164630</v>
      </c>
      <c r="GF45" s="200">
        <v>2164630</v>
      </c>
      <c r="GG45" s="200">
        <v>2164630</v>
      </c>
      <c r="GH45" s="200">
        <v>2164630</v>
      </c>
      <c r="GI45" s="200">
        <v>2164630</v>
      </c>
      <c r="GJ45" s="200">
        <v>2164630</v>
      </c>
      <c r="GK45" s="200">
        <v>2164630</v>
      </c>
      <c r="GL45" s="200">
        <v>2164630</v>
      </c>
      <c r="GM45" s="200">
        <v>2164630</v>
      </c>
      <c r="GN45" s="200">
        <v>2164630</v>
      </c>
      <c r="GO45" s="200">
        <v>2164630</v>
      </c>
      <c r="GP45" s="200">
        <v>2164630</v>
      </c>
      <c r="GQ45" s="200">
        <v>2164630</v>
      </c>
      <c r="GR45" s="203">
        <v>2164630</v>
      </c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4.25" customHeight="1">
      <c r="A46" s="17"/>
      <c r="B46" s="17"/>
      <c r="C46" s="17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20"/>
      <c r="AC46" s="20"/>
      <c r="AD46" s="20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</row>
    <row r="47" spans="1:256" ht="14.25" customHeight="1"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</row>
  </sheetData>
  <sheetProtection selectLockedCells="1"/>
  <mergeCells count="463">
    <mergeCell ref="GB36:GR36"/>
    <mergeCell ref="GB37:GR37"/>
    <mergeCell ref="GB38:GR38"/>
    <mergeCell ref="GB39:GR39"/>
    <mergeCell ref="GB40:GR40"/>
    <mergeCell ref="GB41:GR41"/>
    <mergeCell ref="GB42:GR42"/>
    <mergeCell ref="GB43:GR43"/>
    <mergeCell ref="GB44:GR44"/>
    <mergeCell ref="FK43:GA43"/>
    <mergeCell ref="FK44:GA44"/>
    <mergeCell ref="FK45:GA4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GB28:GR28"/>
    <mergeCell ref="GB29:GR29"/>
    <mergeCell ref="GB30:GR30"/>
    <mergeCell ref="GB31:GR31"/>
    <mergeCell ref="GB32:GR32"/>
    <mergeCell ref="GB33:GR33"/>
    <mergeCell ref="GB34:GR34"/>
    <mergeCell ref="GB35:GR35"/>
    <mergeCell ref="GB45:GR45"/>
    <mergeCell ref="FK34:GA34"/>
    <mergeCell ref="FK35:GA35"/>
    <mergeCell ref="FK36:GA36"/>
    <mergeCell ref="FK37:GA37"/>
    <mergeCell ref="FK38:GA38"/>
    <mergeCell ref="FK39:GA39"/>
    <mergeCell ref="FK40:GA40"/>
    <mergeCell ref="FK41:GA41"/>
    <mergeCell ref="FK42:GA42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3:GA33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ET37:FJ37"/>
    <mergeCell ref="ET38:FJ38"/>
    <mergeCell ref="ET39:FJ39"/>
    <mergeCell ref="ET40:FJ40"/>
    <mergeCell ref="ET41:FJ41"/>
    <mergeCell ref="ET42:FJ42"/>
    <mergeCell ref="ET43:FJ43"/>
    <mergeCell ref="ET44:FJ44"/>
    <mergeCell ref="ET45:FJ45"/>
    <mergeCell ref="EC43:ES43"/>
    <mergeCell ref="EC44:ES44"/>
    <mergeCell ref="EC45:ES4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C34:ES34"/>
    <mergeCell ref="EC35:ES35"/>
    <mergeCell ref="EC36:ES36"/>
    <mergeCell ref="EC37:ES37"/>
    <mergeCell ref="EC38:ES38"/>
    <mergeCell ref="EC39:ES39"/>
    <mergeCell ref="EC40:ES40"/>
    <mergeCell ref="EC41:ES41"/>
    <mergeCell ref="EC42:ES42"/>
    <mergeCell ref="EC25:ES25"/>
    <mergeCell ref="EC26:ES26"/>
    <mergeCell ref="EC27:ES27"/>
    <mergeCell ref="EC28:ES28"/>
    <mergeCell ref="EC29:ES29"/>
    <mergeCell ref="EC30:ES30"/>
    <mergeCell ref="EC31:ES31"/>
    <mergeCell ref="EC32:ES32"/>
    <mergeCell ref="EC33:ES33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EC24:ES24"/>
    <mergeCell ref="DL37:EB37"/>
    <mergeCell ref="DL38:EB38"/>
    <mergeCell ref="DL39:EB39"/>
    <mergeCell ref="DL40:EB40"/>
    <mergeCell ref="DL41:EB41"/>
    <mergeCell ref="DL42:EB42"/>
    <mergeCell ref="DL43:EB43"/>
    <mergeCell ref="DL44:EB44"/>
    <mergeCell ref="DL45:EB45"/>
    <mergeCell ref="CU43:DK43"/>
    <mergeCell ref="CU44:DK44"/>
    <mergeCell ref="CU45:DK4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CU34:DK34"/>
    <mergeCell ref="CU35:DK35"/>
    <mergeCell ref="CU36:DK36"/>
    <mergeCell ref="CU37:DK37"/>
    <mergeCell ref="CU38:DK38"/>
    <mergeCell ref="CU39:DK39"/>
    <mergeCell ref="CU40:DK40"/>
    <mergeCell ref="CU41:DK41"/>
    <mergeCell ref="CU42:DK42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D37:CT37"/>
    <mergeCell ref="CD38:CT38"/>
    <mergeCell ref="CD39:CT39"/>
    <mergeCell ref="CD40:CT40"/>
    <mergeCell ref="CD41:CT41"/>
    <mergeCell ref="CD42:CT42"/>
    <mergeCell ref="CD43:CT43"/>
    <mergeCell ref="CD44:CT44"/>
    <mergeCell ref="CD45:CT45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N17:AC17"/>
    <mergeCell ref="J18:L22"/>
    <mergeCell ref="N18:AC18"/>
    <mergeCell ref="N19:AC19"/>
    <mergeCell ref="N20:AC20"/>
    <mergeCell ref="N21:AC21"/>
    <mergeCell ref="N22:AC22"/>
    <mergeCell ref="N23:AC23"/>
    <mergeCell ref="CD27:CT27"/>
    <mergeCell ref="AE20:AU20"/>
    <mergeCell ref="AV20:BL20"/>
    <mergeCell ref="BM20:CC20"/>
    <mergeCell ref="AE21:AU21"/>
    <mergeCell ref="AV21:BL21"/>
    <mergeCell ref="BM21:CC21"/>
    <mergeCell ref="AE18:AU18"/>
    <mergeCell ref="AV18:BL18"/>
    <mergeCell ref="BM18:CC18"/>
    <mergeCell ref="AE19:AU19"/>
    <mergeCell ref="AV19:BL19"/>
    <mergeCell ref="BM19:CC19"/>
    <mergeCell ref="AE24:AU24"/>
    <mergeCell ref="AV24:BL24"/>
    <mergeCell ref="BM24:CC24"/>
    <mergeCell ref="E45:AD45"/>
    <mergeCell ref="A4:AD6"/>
    <mergeCell ref="J37:AD37"/>
    <mergeCell ref="J38:L40"/>
    <mergeCell ref="M38:AD38"/>
    <mergeCell ref="E39:I43"/>
    <mergeCell ref="M39:AD39"/>
    <mergeCell ref="M40:AD40"/>
    <mergeCell ref="J41:L43"/>
    <mergeCell ref="M41:AD41"/>
    <mergeCell ref="E32:I36"/>
    <mergeCell ref="N32:AC32"/>
    <mergeCell ref="N33:AC33"/>
    <mergeCell ref="J34:L36"/>
    <mergeCell ref="N34:AC34"/>
    <mergeCell ref="N35:AC35"/>
    <mergeCell ref="N36:AC36"/>
    <mergeCell ref="N24:AC24"/>
    <mergeCell ref="J25:AD25"/>
    <mergeCell ref="J26:L27"/>
    <mergeCell ref="N26:AC26"/>
    <mergeCell ref="E27:I29"/>
    <mergeCell ref="N27:AC27"/>
    <mergeCell ref="N16:AC16"/>
    <mergeCell ref="CE4:CS5"/>
    <mergeCell ref="CD6:CT6"/>
    <mergeCell ref="CV4:DJ5"/>
    <mergeCell ref="J44:AD44"/>
    <mergeCell ref="M42:AD42"/>
    <mergeCell ref="M43:AD43"/>
    <mergeCell ref="J30:AD30"/>
    <mergeCell ref="J31:L33"/>
    <mergeCell ref="N31:AC31"/>
    <mergeCell ref="CU6:DK6"/>
    <mergeCell ref="J28:L29"/>
    <mergeCell ref="N28:AC28"/>
    <mergeCell ref="N29:AC29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DL6:EB6"/>
    <mergeCell ref="EC6:ES6"/>
    <mergeCell ref="ET6:FJ6"/>
    <mergeCell ref="FK6:GA6"/>
    <mergeCell ref="DM4:EA5"/>
    <mergeCell ref="ED4:ER5"/>
    <mergeCell ref="EU4:FI5"/>
    <mergeCell ref="FL4:FZ5"/>
    <mergeCell ref="GC4:GQ5"/>
    <mergeCell ref="GB6:GR6"/>
    <mergeCell ref="AE16:AU16"/>
    <mergeCell ref="AV16:BL16"/>
    <mergeCell ref="BM16:CC16"/>
    <mergeCell ref="AE17:AU17"/>
    <mergeCell ref="AV17:BL17"/>
    <mergeCell ref="BM17:CC17"/>
    <mergeCell ref="AF4:AT5"/>
    <mergeCell ref="AW4:BK5"/>
    <mergeCell ref="BN4:CB5"/>
    <mergeCell ref="AE6:AU6"/>
    <mergeCell ref="AV6:BL6"/>
    <mergeCell ref="BM6:CC6"/>
    <mergeCell ref="AE25:AU25"/>
    <mergeCell ref="AV25:BL25"/>
    <mergeCell ref="BM25:CC25"/>
    <mergeCell ref="AE22:AU22"/>
    <mergeCell ref="AV22:BL22"/>
    <mergeCell ref="BM22:CC22"/>
    <mergeCell ref="AE23:AU23"/>
    <mergeCell ref="AV23:BL23"/>
    <mergeCell ref="BM23:CC23"/>
    <mergeCell ref="AE28:AU28"/>
    <mergeCell ref="AV28:BL28"/>
    <mergeCell ref="BM28:CC28"/>
    <mergeCell ref="AE29:AU29"/>
    <mergeCell ref="AV29:BL29"/>
    <mergeCell ref="BM29:CC29"/>
    <mergeCell ref="AE26:AU26"/>
    <mergeCell ref="AV26:BL26"/>
    <mergeCell ref="BM26:CC26"/>
    <mergeCell ref="AE27:AU27"/>
    <mergeCell ref="AV27:BL27"/>
    <mergeCell ref="BM27:CC27"/>
    <mergeCell ref="BM32:CC32"/>
    <mergeCell ref="AE33:AU33"/>
    <mergeCell ref="AV33:BL33"/>
    <mergeCell ref="BM33:CC33"/>
    <mergeCell ref="AE30:AU30"/>
    <mergeCell ref="AV30:BL30"/>
    <mergeCell ref="BM30:CC30"/>
    <mergeCell ref="AE31:AU31"/>
    <mergeCell ref="AV31:BL31"/>
    <mergeCell ref="BM31:CC31"/>
    <mergeCell ref="AE40:AU40"/>
    <mergeCell ref="AV40:BL40"/>
    <mergeCell ref="BM40:CC40"/>
    <mergeCell ref="AE41:AU41"/>
    <mergeCell ref="AV41:BL41"/>
    <mergeCell ref="BM41:CC41"/>
    <mergeCell ref="AE38:AU38"/>
    <mergeCell ref="AV38:BL38"/>
    <mergeCell ref="BM38:CC38"/>
    <mergeCell ref="AE39:AU39"/>
    <mergeCell ref="AV39:BL39"/>
    <mergeCell ref="BM39:CC39"/>
    <mergeCell ref="AE44:AU44"/>
    <mergeCell ref="AV44:BL44"/>
    <mergeCell ref="BM44:CC44"/>
    <mergeCell ref="AE45:AU45"/>
    <mergeCell ref="AV45:BL45"/>
    <mergeCell ref="BM45:CC45"/>
    <mergeCell ref="AE42:AU42"/>
    <mergeCell ref="AV42:BL42"/>
    <mergeCell ref="BM42:CC42"/>
    <mergeCell ref="AE43:AU43"/>
    <mergeCell ref="AV43:BL43"/>
    <mergeCell ref="BM43:CC43"/>
    <mergeCell ref="EC12:ES12"/>
    <mergeCell ref="GB15:GR15"/>
    <mergeCell ref="N15:AC15"/>
    <mergeCell ref="AE15:AU15"/>
    <mergeCell ref="AV15:BL15"/>
    <mergeCell ref="BM15:CC15"/>
    <mergeCell ref="CD15:CT15"/>
    <mergeCell ref="CU15:DK15"/>
    <mergeCell ref="CU14:DK14"/>
    <mergeCell ref="DL14:EB14"/>
    <mergeCell ref="EC14:ES14"/>
    <mergeCell ref="ET14:FJ14"/>
    <mergeCell ref="FK14:GA14"/>
    <mergeCell ref="DL15:EB15"/>
    <mergeCell ref="EC15:ES15"/>
    <mergeCell ref="ET15:FJ15"/>
    <mergeCell ref="FK15:GA15"/>
    <mergeCell ref="GB14:GR14"/>
    <mergeCell ref="N14:AC14"/>
    <mergeCell ref="AE14:AU14"/>
    <mergeCell ref="AV14:BL14"/>
    <mergeCell ref="BM14:CC14"/>
    <mergeCell ref="CD14:CT14"/>
    <mergeCell ref="FK13:GA13"/>
    <mergeCell ref="GB7:GR7"/>
    <mergeCell ref="CD7:CT7"/>
    <mergeCell ref="CU7:DK7"/>
    <mergeCell ref="DL7:EB7"/>
    <mergeCell ref="EC7:ES7"/>
    <mergeCell ref="ET7:FJ7"/>
    <mergeCell ref="CU10:DK10"/>
    <mergeCell ref="DL10:EB10"/>
    <mergeCell ref="EC10:ES10"/>
    <mergeCell ref="ET10:FJ10"/>
    <mergeCell ref="FK10:GA10"/>
    <mergeCell ref="ET8:FJ8"/>
    <mergeCell ref="GB10:GR10"/>
    <mergeCell ref="DL9:EB9"/>
    <mergeCell ref="EC9:ES9"/>
    <mergeCell ref="ET9:FJ9"/>
    <mergeCell ref="FK9:GA9"/>
    <mergeCell ref="FK8:GA8"/>
    <mergeCell ref="GB8:GR8"/>
    <mergeCell ref="FK7:GA7"/>
    <mergeCell ref="GB13:GR13"/>
    <mergeCell ref="AV9:BL9"/>
    <mergeCell ref="BM9:CC9"/>
    <mergeCell ref="CD9:CT9"/>
    <mergeCell ref="CU9:DK9"/>
    <mergeCell ref="N10:AC10"/>
    <mergeCell ref="GB9:GR9"/>
    <mergeCell ref="CU11:DK11"/>
    <mergeCell ref="AE10:AU10"/>
    <mergeCell ref="CD13:CT13"/>
    <mergeCell ref="ET12:FJ12"/>
    <mergeCell ref="FK12:GA12"/>
    <mergeCell ref="CU13:DK13"/>
    <mergeCell ref="AE11:AU11"/>
    <mergeCell ref="AV11:BL11"/>
    <mergeCell ref="DL12:EB12"/>
    <mergeCell ref="GB12:GR12"/>
    <mergeCell ref="DL11:EB11"/>
    <mergeCell ref="EC11:ES11"/>
    <mergeCell ref="ET11:FJ11"/>
    <mergeCell ref="FK11:GA11"/>
    <mergeCell ref="GB11:GR11"/>
    <mergeCell ref="DL13:EB13"/>
    <mergeCell ref="EC13:ES13"/>
    <mergeCell ref="CU12:DK12"/>
    <mergeCell ref="AE9:AU9"/>
    <mergeCell ref="ET13:FJ13"/>
    <mergeCell ref="N8:AC8"/>
    <mergeCell ref="AE8:AU8"/>
    <mergeCell ref="AV8:BL8"/>
    <mergeCell ref="BM8:CC8"/>
    <mergeCell ref="CD8:CT8"/>
    <mergeCell ref="CU8:DK8"/>
    <mergeCell ref="DL8:EB8"/>
    <mergeCell ref="EC8:ES8"/>
    <mergeCell ref="BM10:CC10"/>
    <mergeCell ref="CD10:CT10"/>
    <mergeCell ref="N12:AC12"/>
    <mergeCell ref="AE12:AU12"/>
    <mergeCell ref="AV12:BL12"/>
    <mergeCell ref="BM12:CC12"/>
    <mergeCell ref="CD12:CT12"/>
    <mergeCell ref="N11:AC11"/>
    <mergeCell ref="AE13:AU13"/>
    <mergeCell ref="AV13:BL13"/>
    <mergeCell ref="BM13:CC13"/>
    <mergeCell ref="N13:AC13"/>
    <mergeCell ref="AV10:BL10"/>
    <mergeCell ref="A13:D39"/>
    <mergeCell ref="E7:I25"/>
    <mergeCell ref="N9:AC9"/>
    <mergeCell ref="N7:AC7"/>
    <mergeCell ref="AE7:AU7"/>
    <mergeCell ref="AV7:BL7"/>
    <mergeCell ref="BM7:CC7"/>
    <mergeCell ref="BM11:CC11"/>
    <mergeCell ref="CD11:CT11"/>
    <mergeCell ref="J9:L13"/>
    <mergeCell ref="AE36:AU36"/>
    <mergeCell ref="AV36:BL36"/>
    <mergeCell ref="BM36:CC36"/>
    <mergeCell ref="AE37:AU37"/>
    <mergeCell ref="AV37:BL37"/>
    <mergeCell ref="BM37:CC37"/>
    <mergeCell ref="AE34:AU34"/>
    <mergeCell ref="AV34:BL34"/>
    <mergeCell ref="BM34:CC34"/>
    <mergeCell ref="AE35:AU35"/>
    <mergeCell ref="AV35:BL35"/>
    <mergeCell ref="BM35:CC35"/>
    <mergeCell ref="AE32:AU32"/>
    <mergeCell ref="AV32:BL3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77" firstPageNumber="10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"/>
  <sheetViews>
    <sheetView view="pageBreakPreview" zoomScaleNormal="40" zoomScaleSheetLayoutView="100" workbookViewId="0">
      <selection activeCell="CE14" sqref="CE14:CU14"/>
    </sheetView>
  </sheetViews>
  <sheetFormatPr defaultColWidth="0.44140625" defaultRowHeight="14.25" customHeight="1"/>
  <cols>
    <col min="1" max="200" width="0.6640625" style="3" customWidth="1"/>
    <col min="201" max="16384" width="0.44140625" style="3"/>
  </cols>
  <sheetData>
    <row r="1" spans="1:256" ht="19.5" customHeight="1">
      <c r="A1" s="17"/>
      <c r="B1" s="17"/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20"/>
      <c r="AD1" s="20"/>
      <c r="AE1" s="3" t="s">
        <v>40</v>
      </c>
      <c r="AF1" s="3" t="s">
        <v>40</v>
      </c>
      <c r="AG1" s="3" t="s">
        <v>40</v>
      </c>
      <c r="AH1" s="3" t="s">
        <v>40</v>
      </c>
      <c r="AI1" s="3" t="s">
        <v>40</v>
      </c>
      <c r="AM1" s="3" t="s">
        <v>40</v>
      </c>
      <c r="AN1" s="3" t="s">
        <v>40</v>
      </c>
      <c r="AO1" s="3" t="s">
        <v>40</v>
      </c>
      <c r="AP1" s="3" t="s">
        <v>40</v>
      </c>
      <c r="AQ1" s="3" t="s">
        <v>40</v>
      </c>
      <c r="AR1" s="3" t="s">
        <v>40</v>
      </c>
      <c r="AS1" s="3" t="s">
        <v>40</v>
      </c>
      <c r="AT1" s="3" t="s">
        <v>40</v>
      </c>
      <c r="AU1" s="3" t="s">
        <v>40</v>
      </c>
      <c r="AV1" s="3" t="s">
        <v>40</v>
      </c>
      <c r="AW1" s="3" t="s">
        <v>40</v>
      </c>
      <c r="AX1" s="3" t="s">
        <v>40</v>
      </c>
      <c r="AY1" s="3" t="s">
        <v>40</v>
      </c>
      <c r="AZ1" s="3" t="s">
        <v>40</v>
      </c>
      <c r="BF1" s="3" t="s">
        <v>40</v>
      </c>
      <c r="BG1" s="3" t="s">
        <v>40</v>
      </c>
      <c r="BH1" s="3" t="s">
        <v>40</v>
      </c>
      <c r="BI1" s="3" t="s">
        <v>40</v>
      </c>
      <c r="BJ1" s="3" t="s">
        <v>40</v>
      </c>
      <c r="BK1" s="3" t="s">
        <v>40</v>
      </c>
      <c r="BL1" s="3" t="s">
        <v>40</v>
      </c>
      <c r="BM1" s="3" t="s">
        <v>40</v>
      </c>
      <c r="BN1" s="3" t="s">
        <v>40</v>
      </c>
      <c r="BO1" s="3" t="s">
        <v>40</v>
      </c>
      <c r="BP1" s="3" t="s">
        <v>40</v>
      </c>
      <c r="BQ1" s="3" t="s">
        <v>40</v>
      </c>
      <c r="BW1" s="3" t="s">
        <v>40</v>
      </c>
      <c r="BX1" s="3" t="s">
        <v>40</v>
      </c>
      <c r="BY1" s="3" t="s">
        <v>40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</row>
    <row r="2" spans="1:256" ht="19.5" customHeight="1">
      <c r="A2" s="17"/>
      <c r="B2" s="17"/>
      <c r="C2" s="1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</row>
    <row r="3" spans="1:256" ht="19.5" customHeight="1" thickBot="1"/>
    <row r="4" spans="1:256" s="115" customFormat="1" ht="25.5" customHeight="1">
      <c r="A4" s="178" t="s">
        <v>12</v>
      </c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  <c r="AE4" s="5"/>
      <c r="AF4" s="188" t="s">
        <v>142</v>
      </c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58"/>
      <c r="AV4" s="5"/>
      <c r="AW4" s="172" t="s">
        <v>143</v>
      </c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24"/>
      <c r="BM4" s="5"/>
      <c r="BN4" s="172" t="s">
        <v>144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53"/>
      <c r="CD4" s="5"/>
      <c r="CE4" s="188" t="s">
        <v>145</v>
      </c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57"/>
      <c r="CU4" s="27"/>
      <c r="CV4" s="188" t="s">
        <v>147</v>
      </c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03"/>
      <c r="DL4" s="41"/>
      <c r="DM4" s="172" t="s">
        <v>148</v>
      </c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8"/>
      <c r="EC4" s="7"/>
      <c r="ED4" s="172" t="s">
        <v>150</v>
      </c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8"/>
      <c r="ET4" s="27"/>
      <c r="EU4" s="172" t="s">
        <v>151</v>
      </c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04"/>
      <c r="FK4" s="5"/>
      <c r="FL4" s="172" t="s">
        <v>156</v>
      </c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57"/>
      <c r="GB4" s="5"/>
      <c r="GC4" s="188" t="s">
        <v>152</v>
      </c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05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5.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4"/>
      <c r="AE5" s="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32"/>
      <c r="AV5" s="12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61"/>
      <c r="BM5" s="12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32"/>
      <c r="CD5" s="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59"/>
      <c r="CU5" s="12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06"/>
      <c r="DL5" s="44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59"/>
      <c r="EC5" s="12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59"/>
      <c r="ET5" s="60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59"/>
      <c r="FK5" s="60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59"/>
      <c r="GB5" s="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62"/>
    </row>
    <row r="6" spans="1:256" ht="14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7"/>
      <c r="AE6" s="190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9"/>
      <c r="AV6" s="190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9"/>
      <c r="BM6" s="190" t="s">
        <v>98</v>
      </c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90" t="s">
        <v>146</v>
      </c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9"/>
      <c r="CU6" s="190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9"/>
      <c r="DL6" s="190" t="s">
        <v>149</v>
      </c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9"/>
      <c r="EC6" s="190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9"/>
      <c r="ET6" s="190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9"/>
      <c r="FK6" s="190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9"/>
      <c r="GB6" s="218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20"/>
    </row>
    <row r="7" spans="1:256" ht="14.25" customHeight="1">
      <c r="A7" s="107"/>
      <c r="B7" s="108"/>
      <c r="C7" s="73"/>
      <c r="D7" s="74"/>
      <c r="E7" s="239" t="s">
        <v>78</v>
      </c>
      <c r="F7" s="240"/>
      <c r="G7" s="240"/>
      <c r="H7" s="240"/>
      <c r="I7" s="241"/>
      <c r="J7" s="109"/>
      <c r="K7" s="73"/>
      <c r="L7" s="74"/>
      <c r="M7" s="50"/>
      <c r="N7" s="49"/>
      <c r="O7" s="229" t="s">
        <v>28</v>
      </c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49"/>
      <c r="AE7" s="268">
        <v>10314</v>
      </c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>
        <v>14</v>
      </c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>
        <v>2</v>
      </c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198">
        <v>0</v>
      </c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>
        <v>0</v>
      </c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>
        <v>9884</v>
      </c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>
        <v>18</v>
      </c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235">
        <v>0</v>
      </c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198">
        <v>0</v>
      </c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>
        <v>63667</v>
      </c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249"/>
    </row>
    <row r="8" spans="1:256" ht="14.25" customHeight="1">
      <c r="A8" s="150"/>
      <c r="B8" s="151"/>
      <c r="C8" s="151"/>
      <c r="D8" s="152"/>
      <c r="E8" s="242"/>
      <c r="F8" s="243"/>
      <c r="G8" s="243"/>
      <c r="H8" s="243"/>
      <c r="I8" s="244"/>
      <c r="J8" s="97"/>
      <c r="K8" s="73"/>
      <c r="L8" s="74"/>
      <c r="M8" s="95"/>
      <c r="N8" s="126"/>
      <c r="O8" s="158" t="s">
        <v>29</v>
      </c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26"/>
      <c r="AE8" s="269">
        <v>194236</v>
      </c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>
        <v>11</v>
      </c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>
        <v>0</v>
      </c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192">
        <v>0</v>
      </c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>
        <v>0</v>
      </c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>
        <v>189099</v>
      </c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>
        <v>0</v>
      </c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201">
        <v>3598</v>
      </c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192">
        <v>0</v>
      </c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>
        <v>1754092</v>
      </c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7"/>
    </row>
    <row r="9" spans="1:256" ht="14.25" customHeight="1">
      <c r="A9" s="150"/>
      <c r="B9" s="151"/>
      <c r="C9" s="151"/>
      <c r="D9" s="152"/>
      <c r="E9" s="242"/>
      <c r="F9" s="243"/>
      <c r="G9" s="243"/>
      <c r="H9" s="243"/>
      <c r="I9" s="244"/>
      <c r="J9" s="267" t="s">
        <v>8</v>
      </c>
      <c r="K9" s="223"/>
      <c r="L9" s="224"/>
      <c r="M9" s="95"/>
      <c r="N9" s="126"/>
      <c r="O9" s="158" t="s">
        <v>30</v>
      </c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26"/>
      <c r="AE9" s="191">
        <v>168877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>
        <v>3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v>0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>
        <v>0</v>
      </c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>
        <v>0</v>
      </c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>
        <v>165734</v>
      </c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>
        <v>0</v>
      </c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>
        <v>4076</v>
      </c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>
        <v>0</v>
      </c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>
        <v>2029005</v>
      </c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7"/>
    </row>
    <row r="10" spans="1:256" ht="14.25" customHeight="1">
      <c r="A10" s="150"/>
      <c r="B10" s="151"/>
      <c r="C10" s="151"/>
      <c r="D10" s="152"/>
      <c r="E10" s="242"/>
      <c r="F10" s="243"/>
      <c r="G10" s="243"/>
      <c r="H10" s="243"/>
      <c r="I10" s="244"/>
      <c r="J10" s="267"/>
      <c r="K10" s="223"/>
      <c r="L10" s="224"/>
      <c r="M10" s="95"/>
      <c r="N10" s="126"/>
      <c r="O10" s="158" t="s">
        <v>31</v>
      </c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26"/>
      <c r="AE10" s="191">
        <v>117791</v>
      </c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>
        <v>1</v>
      </c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v>0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>
        <v>0</v>
      </c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>
        <v>0</v>
      </c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>
        <v>114887</v>
      </c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>
        <v>0</v>
      </c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>
        <v>640</v>
      </c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>
        <v>0</v>
      </c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>
        <v>1806932</v>
      </c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7"/>
    </row>
    <row r="11" spans="1:256" ht="14.25" customHeight="1">
      <c r="A11" s="150"/>
      <c r="B11" s="151"/>
      <c r="C11" s="151"/>
      <c r="D11" s="152"/>
      <c r="E11" s="242"/>
      <c r="F11" s="243"/>
      <c r="G11" s="243"/>
      <c r="H11" s="243"/>
      <c r="I11" s="244"/>
      <c r="J11" s="267"/>
      <c r="K11" s="223"/>
      <c r="L11" s="224"/>
      <c r="M11" s="95"/>
      <c r="N11" s="126"/>
      <c r="O11" s="158" t="s">
        <v>32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26"/>
      <c r="AE11" s="191">
        <v>12438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>
        <v>0</v>
      </c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v>0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>
        <v>0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>
        <v>0</v>
      </c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>
        <v>12048</v>
      </c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>
        <v>0</v>
      </c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>
        <v>17</v>
      </c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>
        <v>0</v>
      </c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>
        <v>236130</v>
      </c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7"/>
    </row>
    <row r="12" spans="1:256" ht="14.25" customHeight="1">
      <c r="A12" s="150"/>
      <c r="B12" s="151"/>
      <c r="C12" s="151"/>
      <c r="D12" s="152"/>
      <c r="E12" s="242"/>
      <c r="F12" s="243"/>
      <c r="G12" s="243"/>
      <c r="H12" s="243"/>
      <c r="I12" s="244"/>
      <c r="J12" s="267"/>
      <c r="K12" s="223"/>
      <c r="L12" s="224"/>
      <c r="M12" s="95"/>
      <c r="N12" s="126"/>
      <c r="O12" s="158" t="s">
        <v>33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26"/>
      <c r="AE12" s="191">
        <v>6565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>
        <v>0</v>
      </c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>
        <v>0</v>
      </c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>
        <v>0</v>
      </c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>
        <v>0</v>
      </c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>
        <v>6270</v>
      </c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>
        <v>0</v>
      </c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>
        <v>9</v>
      </c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>
        <v>0</v>
      </c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>
        <v>144987</v>
      </c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7"/>
    </row>
    <row r="13" spans="1:256" ht="14.25" customHeight="1">
      <c r="A13" s="222" t="s">
        <v>4</v>
      </c>
      <c r="B13" s="223"/>
      <c r="C13" s="223"/>
      <c r="D13" s="224"/>
      <c r="E13" s="242"/>
      <c r="F13" s="243"/>
      <c r="G13" s="243"/>
      <c r="H13" s="243"/>
      <c r="I13" s="244"/>
      <c r="J13" s="267"/>
      <c r="K13" s="223"/>
      <c r="L13" s="224"/>
      <c r="M13" s="95"/>
      <c r="N13" s="126"/>
      <c r="O13" s="158" t="s">
        <v>34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26"/>
      <c r="AE13" s="191">
        <v>16328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>
        <v>0</v>
      </c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>
        <v>0</v>
      </c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>
        <v>0</v>
      </c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>
        <v>0</v>
      </c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>
        <v>16057</v>
      </c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>
        <v>0</v>
      </c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>
        <v>15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>
        <v>0</v>
      </c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>
        <v>424068</v>
      </c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7"/>
    </row>
    <row r="14" spans="1:256" ht="14.25" customHeight="1">
      <c r="A14" s="222"/>
      <c r="B14" s="223"/>
      <c r="C14" s="223"/>
      <c r="D14" s="224"/>
      <c r="E14" s="242"/>
      <c r="F14" s="243"/>
      <c r="G14" s="243"/>
      <c r="H14" s="243"/>
      <c r="I14" s="244"/>
      <c r="J14" s="97"/>
      <c r="K14" s="73"/>
      <c r="L14" s="74"/>
      <c r="M14" s="95"/>
      <c r="N14" s="126"/>
      <c r="O14" s="158" t="s">
        <v>35</v>
      </c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26"/>
      <c r="AE14" s="191">
        <v>19476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>
        <v>0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>
        <v>0</v>
      </c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>
        <v>0</v>
      </c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>
        <v>0</v>
      </c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>
        <v>19124</v>
      </c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>
        <v>0</v>
      </c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>
        <v>12</v>
      </c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>
        <v>0</v>
      </c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>
        <v>581775</v>
      </c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7"/>
    </row>
    <row r="15" spans="1:256" ht="14.25" customHeight="1" thickBot="1">
      <c r="A15" s="222"/>
      <c r="B15" s="223"/>
      <c r="C15" s="223"/>
      <c r="D15" s="224"/>
      <c r="E15" s="242"/>
      <c r="F15" s="243"/>
      <c r="G15" s="243"/>
      <c r="H15" s="243"/>
      <c r="I15" s="244"/>
      <c r="J15" s="111"/>
      <c r="K15" s="89"/>
      <c r="L15" s="90"/>
      <c r="M15" s="95"/>
      <c r="N15" s="126"/>
      <c r="O15" s="229" t="s">
        <v>36</v>
      </c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126"/>
      <c r="AE15" s="191">
        <v>302495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>
        <v>10</v>
      </c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>
        <v>0</v>
      </c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>
        <v>3</v>
      </c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>
        <v>3</v>
      </c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>
        <v>297658</v>
      </c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>
        <v>0</v>
      </c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>
        <v>101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>
        <v>0</v>
      </c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>
        <v>15369438</v>
      </c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7"/>
    </row>
    <row r="16" spans="1:256" s="35" customFormat="1" ht="14.25" customHeight="1">
      <c r="A16" s="222"/>
      <c r="B16" s="223"/>
      <c r="C16" s="223"/>
      <c r="D16" s="224"/>
      <c r="E16" s="242"/>
      <c r="F16" s="243"/>
      <c r="G16" s="243"/>
      <c r="H16" s="243"/>
      <c r="I16" s="244"/>
      <c r="J16" s="109"/>
      <c r="K16" s="73"/>
      <c r="L16" s="74"/>
      <c r="M16" s="50"/>
      <c r="N16" s="265" t="s">
        <v>28</v>
      </c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49"/>
      <c r="AE16" s="191">
        <v>535731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>
        <v>3069</v>
      </c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>
        <v>288</v>
      </c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>
        <v>862</v>
      </c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>
        <v>654</v>
      </c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>
        <v>483554</v>
      </c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>
        <v>251</v>
      </c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>
        <v>16</v>
      </c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>
        <v>0</v>
      </c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>
        <v>4074953</v>
      </c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7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00" s="36" customFormat="1" ht="14.25" customHeight="1">
      <c r="A17" s="222"/>
      <c r="B17" s="223"/>
      <c r="C17" s="223"/>
      <c r="D17" s="224"/>
      <c r="E17" s="242"/>
      <c r="F17" s="243"/>
      <c r="G17" s="243"/>
      <c r="H17" s="243"/>
      <c r="I17" s="244"/>
      <c r="J17" s="97"/>
      <c r="K17" s="73"/>
      <c r="L17" s="74"/>
      <c r="M17" s="95"/>
      <c r="N17" s="158" t="s">
        <v>29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26"/>
      <c r="AE17" s="191">
        <v>1388132</v>
      </c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>
        <v>13046</v>
      </c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>
        <v>539</v>
      </c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>
        <v>1251</v>
      </c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>
        <v>774</v>
      </c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>
        <v>1280394</v>
      </c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>
        <v>7</v>
      </c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>
        <v>442</v>
      </c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>
        <v>0</v>
      </c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>
        <v>15615322</v>
      </c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7"/>
    </row>
    <row r="18" spans="1:200" s="36" customFormat="1" ht="14.25" customHeight="1">
      <c r="A18" s="222"/>
      <c r="B18" s="223"/>
      <c r="C18" s="223"/>
      <c r="D18" s="224"/>
      <c r="E18" s="242"/>
      <c r="F18" s="243"/>
      <c r="G18" s="243"/>
      <c r="H18" s="243"/>
      <c r="I18" s="244"/>
      <c r="J18" s="267" t="s">
        <v>9</v>
      </c>
      <c r="K18" s="223"/>
      <c r="L18" s="224"/>
      <c r="M18" s="95"/>
      <c r="N18" s="158" t="s">
        <v>30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26"/>
      <c r="AE18" s="191">
        <v>417692</v>
      </c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>
        <v>2435</v>
      </c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>
        <v>45</v>
      </c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>
        <v>154</v>
      </c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>
        <v>64</v>
      </c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>
        <v>393443</v>
      </c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>
        <v>0</v>
      </c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>
        <v>223</v>
      </c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>
        <v>0</v>
      </c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>
        <v>6507074</v>
      </c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7"/>
    </row>
    <row r="19" spans="1:200" s="36" customFormat="1" ht="14.25" customHeight="1">
      <c r="A19" s="222"/>
      <c r="B19" s="223"/>
      <c r="C19" s="223"/>
      <c r="D19" s="224"/>
      <c r="E19" s="242"/>
      <c r="F19" s="243"/>
      <c r="G19" s="243"/>
      <c r="H19" s="243"/>
      <c r="I19" s="244"/>
      <c r="J19" s="267"/>
      <c r="K19" s="223"/>
      <c r="L19" s="224"/>
      <c r="M19" s="95"/>
      <c r="N19" s="158" t="s">
        <v>31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26"/>
      <c r="AE19" s="191">
        <v>283702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>
        <v>2156</v>
      </c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>
        <v>34</v>
      </c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>
        <v>61</v>
      </c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>
        <v>31</v>
      </c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>
        <v>259555</v>
      </c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>
        <v>1</v>
      </c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>
        <v>52</v>
      </c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>
        <v>0</v>
      </c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>
        <v>5591414</v>
      </c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7"/>
    </row>
    <row r="20" spans="1:200" s="36" customFormat="1" ht="14.25" customHeight="1">
      <c r="A20" s="222"/>
      <c r="B20" s="223"/>
      <c r="C20" s="223"/>
      <c r="D20" s="224"/>
      <c r="E20" s="242"/>
      <c r="F20" s="243"/>
      <c r="G20" s="243"/>
      <c r="H20" s="243"/>
      <c r="I20" s="244"/>
      <c r="J20" s="267"/>
      <c r="K20" s="223"/>
      <c r="L20" s="224"/>
      <c r="M20" s="95"/>
      <c r="N20" s="158" t="s">
        <v>32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26"/>
      <c r="AE20" s="191">
        <v>27464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>
        <v>164</v>
      </c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v>5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>
        <v>2</v>
      </c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>
        <v>0</v>
      </c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>
        <v>25286</v>
      </c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>
        <v>0</v>
      </c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>
        <v>2</v>
      </c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>
        <v>0</v>
      </c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>
        <v>684208</v>
      </c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7"/>
    </row>
    <row r="21" spans="1:200" s="36" customFormat="1" ht="14.25" customHeight="1">
      <c r="A21" s="222"/>
      <c r="B21" s="223"/>
      <c r="C21" s="223"/>
      <c r="D21" s="224"/>
      <c r="E21" s="242"/>
      <c r="F21" s="243"/>
      <c r="G21" s="243"/>
      <c r="H21" s="243"/>
      <c r="I21" s="244"/>
      <c r="J21" s="267"/>
      <c r="K21" s="223"/>
      <c r="L21" s="224"/>
      <c r="M21" s="95"/>
      <c r="N21" s="158" t="s">
        <v>33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26"/>
      <c r="AE21" s="191">
        <v>8459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>
        <v>114</v>
      </c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>
        <v>30</v>
      </c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>
        <v>0</v>
      </c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>
        <v>0</v>
      </c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>
        <v>7756</v>
      </c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>
        <v>0</v>
      </c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>
        <v>0</v>
      </c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>
        <v>0</v>
      </c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>
        <v>243572</v>
      </c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7"/>
    </row>
    <row r="22" spans="1:200" s="36" customFormat="1" ht="14.25" customHeight="1">
      <c r="A22" s="222"/>
      <c r="B22" s="223"/>
      <c r="C22" s="223"/>
      <c r="D22" s="224"/>
      <c r="E22" s="242"/>
      <c r="F22" s="243"/>
      <c r="G22" s="243"/>
      <c r="H22" s="243"/>
      <c r="I22" s="244"/>
      <c r="J22" s="267"/>
      <c r="K22" s="223"/>
      <c r="L22" s="224"/>
      <c r="M22" s="95"/>
      <c r="N22" s="158" t="s">
        <v>34</v>
      </c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26"/>
      <c r="AE22" s="191">
        <v>16351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>
        <v>297</v>
      </c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>
        <v>0</v>
      </c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>
        <v>2</v>
      </c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>
        <v>2</v>
      </c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>
        <v>15193</v>
      </c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>
        <v>0</v>
      </c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>
        <v>0</v>
      </c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>
        <v>0</v>
      </c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>
        <v>555625</v>
      </c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7"/>
    </row>
    <row r="23" spans="1:200" s="36" customFormat="1" ht="14.25" customHeight="1">
      <c r="A23" s="222"/>
      <c r="B23" s="223"/>
      <c r="C23" s="223"/>
      <c r="D23" s="224"/>
      <c r="E23" s="242"/>
      <c r="F23" s="243"/>
      <c r="G23" s="243"/>
      <c r="H23" s="243"/>
      <c r="I23" s="244"/>
      <c r="J23" s="97"/>
      <c r="K23" s="73"/>
      <c r="L23" s="74"/>
      <c r="M23" s="95"/>
      <c r="N23" s="158" t="s">
        <v>35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26"/>
      <c r="AE23" s="191">
        <v>21213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>
        <v>130</v>
      </c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>
        <v>1</v>
      </c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>
        <v>0</v>
      </c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>
        <v>0</v>
      </c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>
        <v>19757</v>
      </c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>
        <v>0</v>
      </c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>
        <v>1</v>
      </c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>
        <v>0</v>
      </c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>
        <v>828915</v>
      </c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7"/>
    </row>
    <row r="24" spans="1:200" s="36" customFormat="1" ht="14.25" customHeight="1">
      <c r="A24" s="222"/>
      <c r="B24" s="223"/>
      <c r="C24" s="223"/>
      <c r="D24" s="224"/>
      <c r="E24" s="242"/>
      <c r="F24" s="243"/>
      <c r="G24" s="243"/>
      <c r="H24" s="243"/>
      <c r="I24" s="244"/>
      <c r="J24" s="111"/>
      <c r="K24" s="89"/>
      <c r="L24" s="90"/>
      <c r="M24" s="95"/>
      <c r="N24" s="229" t="s">
        <v>36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126"/>
      <c r="AE24" s="191">
        <v>105986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>
        <v>438</v>
      </c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>
        <v>1</v>
      </c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>
        <v>15</v>
      </c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>
        <v>12</v>
      </c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>
        <v>95856</v>
      </c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>
        <v>0</v>
      </c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>
        <v>3</v>
      </c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>
        <v>0</v>
      </c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>
        <v>5602674</v>
      </c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7"/>
    </row>
    <row r="25" spans="1:200" s="36" customFormat="1" ht="14.25" customHeight="1">
      <c r="A25" s="222"/>
      <c r="B25" s="223"/>
      <c r="C25" s="223"/>
      <c r="D25" s="224"/>
      <c r="E25" s="245"/>
      <c r="F25" s="246"/>
      <c r="G25" s="246"/>
      <c r="H25" s="246"/>
      <c r="I25" s="247"/>
      <c r="J25" s="233" t="s">
        <v>60</v>
      </c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191">
        <f t="shared" ref="AE25:CD25" si="0">SUM(AE7,AE8,AE9,AE10,AE11,AE12,AE13,AE14,AE15,AE16,AE17,AE18,AE19,AE20,AE21,AE22,AE23,AE24)</f>
        <v>3653250</v>
      </c>
      <c r="AF25" s="192">
        <v>238921</v>
      </c>
      <c r="AG25" s="192">
        <v>238921</v>
      </c>
      <c r="AH25" s="192">
        <v>238921</v>
      </c>
      <c r="AI25" s="192">
        <v>238921</v>
      </c>
      <c r="AJ25" s="192">
        <v>238921</v>
      </c>
      <c r="AK25" s="192">
        <v>238921</v>
      </c>
      <c r="AL25" s="192">
        <v>238921</v>
      </c>
      <c r="AM25" s="192">
        <v>238921</v>
      </c>
      <c r="AN25" s="192">
        <v>238921</v>
      </c>
      <c r="AO25" s="192">
        <v>238921</v>
      </c>
      <c r="AP25" s="192">
        <v>238921</v>
      </c>
      <c r="AQ25" s="192">
        <v>238921</v>
      </c>
      <c r="AR25" s="192">
        <v>238921</v>
      </c>
      <c r="AS25" s="192">
        <v>238921</v>
      </c>
      <c r="AT25" s="192">
        <v>238921</v>
      </c>
      <c r="AU25" s="192">
        <v>238921</v>
      </c>
      <c r="AV25" s="192">
        <f t="shared" si="0"/>
        <v>21888</v>
      </c>
      <c r="AW25" s="192">
        <v>238921</v>
      </c>
      <c r="AX25" s="192">
        <v>238921</v>
      </c>
      <c r="AY25" s="192">
        <v>238921</v>
      </c>
      <c r="AZ25" s="192">
        <v>238921</v>
      </c>
      <c r="BA25" s="192">
        <v>238921</v>
      </c>
      <c r="BB25" s="192">
        <v>238921</v>
      </c>
      <c r="BC25" s="192">
        <v>238921</v>
      </c>
      <c r="BD25" s="192">
        <v>238921</v>
      </c>
      <c r="BE25" s="192">
        <v>238921</v>
      </c>
      <c r="BF25" s="192">
        <v>238921</v>
      </c>
      <c r="BG25" s="192">
        <v>238921</v>
      </c>
      <c r="BH25" s="192">
        <v>238921</v>
      </c>
      <c r="BI25" s="192">
        <v>238921</v>
      </c>
      <c r="BJ25" s="192">
        <v>238921</v>
      </c>
      <c r="BK25" s="192">
        <v>238921</v>
      </c>
      <c r="BL25" s="192">
        <v>238921</v>
      </c>
      <c r="BM25" s="192">
        <f t="shared" si="0"/>
        <v>945</v>
      </c>
      <c r="BN25" s="192">
        <v>238921</v>
      </c>
      <c r="BO25" s="192">
        <v>238921</v>
      </c>
      <c r="BP25" s="192">
        <v>238921</v>
      </c>
      <c r="BQ25" s="192">
        <v>238921</v>
      </c>
      <c r="BR25" s="192">
        <v>238921</v>
      </c>
      <c r="BS25" s="192">
        <v>238921</v>
      </c>
      <c r="BT25" s="192">
        <v>238921</v>
      </c>
      <c r="BU25" s="192">
        <v>238921</v>
      </c>
      <c r="BV25" s="192">
        <v>238921</v>
      </c>
      <c r="BW25" s="192">
        <v>238921</v>
      </c>
      <c r="BX25" s="192">
        <v>238921</v>
      </c>
      <c r="BY25" s="192">
        <v>238921</v>
      </c>
      <c r="BZ25" s="192">
        <v>238921</v>
      </c>
      <c r="CA25" s="192">
        <v>238921</v>
      </c>
      <c r="CB25" s="192">
        <v>238921</v>
      </c>
      <c r="CC25" s="192">
        <v>238921</v>
      </c>
      <c r="CD25" s="192">
        <f t="shared" si="0"/>
        <v>2350</v>
      </c>
      <c r="CE25" s="192">
        <v>238921</v>
      </c>
      <c r="CF25" s="192">
        <v>238921</v>
      </c>
      <c r="CG25" s="192">
        <v>238921</v>
      </c>
      <c r="CH25" s="192">
        <v>238921</v>
      </c>
      <c r="CI25" s="192">
        <v>238921</v>
      </c>
      <c r="CJ25" s="192">
        <v>238921</v>
      </c>
      <c r="CK25" s="192">
        <v>238921</v>
      </c>
      <c r="CL25" s="192">
        <v>238921</v>
      </c>
      <c r="CM25" s="192">
        <v>238921</v>
      </c>
      <c r="CN25" s="192">
        <v>238921</v>
      </c>
      <c r="CO25" s="192">
        <v>238921</v>
      </c>
      <c r="CP25" s="192">
        <v>238921</v>
      </c>
      <c r="CQ25" s="192">
        <v>238921</v>
      </c>
      <c r="CR25" s="192">
        <v>238921</v>
      </c>
      <c r="CS25" s="192">
        <v>238921</v>
      </c>
      <c r="CT25" s="192">
        <v>238921</v>
      </c>
      <c r="CU25" s="192">
        <f t="shared" ref="CU25:ET25" si="1">SUM(CU7,CU8,CU9,CU10,CU11,CU12,CU13,CU14,CU15,CU16,CU17,CU18,CU19,CU20,CU21,CU22,CU23,CU24)</f>
        <v>1540</v>
      </c>
      <c r="CV25" s="192">
        <v>238921</v>
      </c>
      <c r="CW25" s="192">
        <v>238921</v>
      </c>
      <c r="CX25" s="192">
        <v>238921</v>
      </c>
      <c r="CY25" s="192">
        <v>238921</v>
      </c>
      <c r="CZ25" s="192">
        <v>238921</v>
      </c>
      <c r="DA25" s="192">
        <v>238921</v>
      </c>
      <c r="DB25" s="192">
        <v>238921</v>
      </c>
      <c r="DC25" s="192">
        <v>238921</v>
      </c>
      <c r="DD25" s="192">
        <v>238921</v>
      </c>
      <c r="DE25" s="192">
        <v>238921</v>
      </c>
      <c r="DF25" s="192">
        <v>238921</v>
      </c>
      <c r="DG25" s="192">
        <v>238921</v>
      </c>
      <c r="DH25" s="192">
        <v>238921</v>
      </c>
      <c r="DI25" s="192">
        <v>238921</v>
      </c>
      <c r="DJ25" s="192">
        <v>238921</v>
      </c>
      <c r="DK25" s="192">
        <v>238921</v>
      </c>
      <c r="DL25" s="192">
        <f t="shared" si="1"/>
        <v>3411555</v>
      </c>
      <c r="DM25" s="192">
        <v>238921</v>
      </c>
      <c r="DN25" s="192">
        <v>238921</v>
      </c>
      <c r="DO25" s="192">
        <v>238921</v>
      </c>
      <c r="DP25" s="192">
        <v>238921</v>
      </c>
      <c r="DQ25" s="192">
        <v>238921</v>
      </c>
      <c r="DR25" s="192">
        <v>238921</v>
      </c>
      <c r="DS25" s="192">
        <v>238921</v>
      </c>
      <c r="DT25" s="192">
        <v>238921</v>
      </c>
      <c r="DU25" s="192">
        <v>238921</v>
      </c>
      <c r="DV25" s="192">
        <v>238921</v>
      </c>
      <c r="DW25" s="192">
        <v>238921</v>
      </c>
      <c r="DX25" s="192">
        <v>238921</v>
      </c>
      <c r="DY25" s="192">
        <v>238921</v>
      </c>
      <c r="DZ25" s="192">
        <v>238921</v>
      </c>
      <c r="EA25" s="192">
        <v>238921</v>
      </c>
      <c r="EB25" s="192">
        <v>238921</v>
      </c>
      <c r="EC25" s="192">
        <f t="shared" si="1"/>
        <v>277</v>
      </c>
      <c r="ED25" s="192">
        <v>238921</v>
      </c>
      <c r="EE25" s="192">
        <v>238921</v>
      </c>
      <c r="EF25" s="192">
        <v>238921</v>
      </c>
      <c r="EG25" s="192">
        <v>238921</v>
      </c>
      <c r="EH25" s="192">
        <v>238921</v>
      </c>
      <c r="EI25" s="192">
        <v>238921</v>
      </c>
      <c r="EJ25" s="192">
        <v>238921</v>
      </c>
      <c r="EK25" s="192">
        <v>238921</v>
      </c>
      <c r="EL25" s="192">
        <v>238921</v>
      </c>
      <c r="EM25" s="192">
        <v>238921</v>
      </c>
      <c r="EN25" s="192">
        <v>238921</v>
      </c>
      <c r="EO25" s="192">
        <v>238921</v>
      </c>
      <c r="EP25" s="192">
        <v>238921</v>
      </c>
      <c r="EQ25" s="192">
        <v>238921</v>
      </c>
      <c r="ER25" s="192">
        <v>238921</v>
      </c>
      <c r="ES25" s="192">
        <v>238921</v>
      </c>
      <c r="ET25" s="192">
        <f t="shared" si="1"/>
        <v>9207</v>
      </c>
      <c r="EU25" s="192">
        <v>238921</v>
      </c>
      <c r="EV25" s="192">
        <v>238921</v>
      </c>
      <c r="EW25" s="192">
        <v>238921</v>
      </c>
      <c r="EX25" s="192">
        <v>238921</v>
      </c>
      <c r="EY25" s="192">
        <v>238921</v>
      </c>
      <c r="EZ25" s="192">
        <v>238921</v>
      </c>
      <c r="FA25" s="192">
        <v>238921</v>
      </c>
      <c r="FB25" s="192">
        <v>238921</v>
      </c>
      <c r="FC25" s="192">
        <v>238921</v>
      </c>
      <c r="FD25" s="192">
        <v>238921</v>
      </c>
      <c r="FE25" s="192">
        <v>238921</v>
      </c>
      <c r="FF25" s="192">
        <v>238921</v>
      </c>
      <c r="FG25" s="192">
        <v>238921</v>
      </c>
      <c r="FH25" s="192">
        <v>238921</v>
      </c>
      <c r="FI25" s="192">
        <v>238921</v>
      </c>
      <c r="FJ25" s="192">
        <v>238921</v>
      </c>
      <c r="FK25" s="192">
        <f t="shared" ref="FK25:GB25" si="2">SUM(FK7,FK8,FK9,FK10,FK11,FK12,FK13,FK14,FK15,FK16,FK17,FK18,FK19,FK20,FK21,FK22,FK23,FK24)</f>
        <v>0</v>
      </c>
      <c r="FL25" s="192">
        <v>238921</v>
      </c>
      <c r="FM25" s="192">
        <v>238921</v>
      </c>
      <c r="FN25" s="192">
        <v>238921</v>
      </c>
      <c r="FO25" s="192">
        <v>238921</v>
      </c>
      <c r="FP25" s="192">
        <v>238921</v>
      </c>
      <c r="FQ25" s="192">
        <v>238921</v>
      </c>
      <c r="FR25" s="192">
        <v>238921</v>
      </c>
      <c r="FS25" s="192">
        <v>238921</v>
      </c>
      <c r="FT25" s="192">
        <v>238921</v>
      </c>
      <c r="FU25" s="192">
        <v>238921</v>
      </c>
      <c r="FV25" s="192">
        <v>238921</v>
      </c>
      <c r="FW25" s="192">
        <v>238921</v>
      </c>
      <c r="FX25" s="192">
        <v>238921</v>
      </c>
      <c r="FY25" s="192">
        <v>238921</v>
      </c>
      <c r="FZ25" s="192">
        <v>238921</v>
      </c>
      <c r="GA25" s="192">
        <v>238921</v>
      </c>
      <c r="GB25" s="192">
        <f t="shared" si="2"/>
        <v>62113851</v>
      </c>
      <c r="GC25" s="192">
        <v>238921</v>
      </c>
      <c r="GD25" s="192">
        <v>238921</v>
      </c>
      <c r="GE25" s="192">
        <v>238921</v>
      </c>
      <c r="GF25" s="192">
        <v>238921</v>
      </c>
      <c r="GG25" s="192">
        <v>238921</v>
      </c>
      <c r="GH25" s="192">
        <v>238921</v>
      </c>
      <c r="GI25" s="192">
        <v>238921</v>
      </c>
      <c r="GJ25" s="192">
        <v>238921</v>
      </c>
      <c r="GK25" s="192">
        <v>238921</v>
      </c>
      <c r="GL25" s="192">
        <v>238921</v>
      </c>
      <c r="GM25" s="192">
        <v>238921</v>
      </c>
      <c r="GN25" s="192">
        <v>238921</v>
      </c>
      <c r="GO25" s="192">
        <v>238921</v>
      </c>
      <c r="GP25" s="192">
        <v>238921</v>
      </c>
      <c r="GQ25" s="192">
        <v>238921</v>
      </c>
      <c r="GR25" s="197">
        <v>238921</v>
      </c>
    </row>
    <row r="26" spans="1:200" s="36" customFormat="1" ht="14.25" customHeight="1">
      <c r="A26" s="222"/>
      <c r="B26" s="223"/>
      <c r="C26" s="223"/>
      <c r="D26" s="224"/>
      <c r="E26" s="112"/>
      <c r="F26" s="84"/>
      <c r="G26" s="84"/>
      <c r="H26" s="84"/>
      <c r="I26" s="85"/>
      <c r="J26" s="261" t="s">
        <v>42</v>
      </c>
      <c r="K26" s="262"/>
      <c r="L26" s="263"/>
      <c r="M26" s="95"/>
      <c r="N26" s="158" t="s">
        <v>52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26"/>
      <c r="AE26" s="191">
        <v>2</v>
      </c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>
        <v>0</v>
      </c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>
        <v>0</v>
      </c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>
        <v>0</v>
      </c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>
        <v>0</v>
      </c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>
        <v>543</v>
      </c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>
        <v>0</v>
      </c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>
        <v>0</v>
      </c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>
        <v>0</v>
      </c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>
        <v>0</v>
      </c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7"/>
    </row>
    <row r="27" spans="1:200" s="36" customFormat="1" ht="14.25" customHeight="1">
      <c r="A27" s="222"/>
      <c r="B27" s="223"/>
      <c r="C27" s="223"/>
      <c r="D27" s="224"/>
      <c r="E27" s="225" t="s">
        <v>5</v>
      </c>
      <c r="F27" s="226"/>
      <c r="G27" s="226"/>
      <c r="H27" s="226"/>
      <c r="I27" s="227"/>
      <c r="J27" s="264"/>
      <c r="K27" s="265"/>
      <c r="L27" s="266"/>
      <c r="M27" s="95"/>
      <c r="N27" s="158" t="s">
        <v>2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26"/>
      <c r="AE27" s="191">
        <v>91177</v>
      </c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>
        <v>6</v>
      </c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>
        <v>0</v>
      </c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>
        <v>0</v>
      </c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>
        <v>0</v>
      </c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>
        <v>88770</v>
      </c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>
        <v>0</v>
      </c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>
        <v>1</v>
      </c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>
        <v>0</v>
      </c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>
        <v>1369466</v>
      </c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7"/>
    </row>
    <row r="28" spans="1:200" s="36" customFormat="1" ht="14.25" customHeight="1">
      <c r="A28" s="222"/>
      <c r="B28" s="223"/>
      <c r="C28" s="223"/>
      <c r="D28" s="224"/>
      <c r="E28" s="225"/>
      <c r="F28" s="226"/>
      <c r="G28" s="226"/>
      <c r="H28" s="226"/>
      <c r="I28" s="227"/>
      <c r="J28" s="261" t="s">
        <v>43</v>
      </c>
      <c r="K28" s="262"/>
      <c r="L28" s="263"/>
      <c r="M28" s="95"/>
      <c r="N28" s="158" t="s">
        <v>52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26"/>
      <c r="AE28" s="191">
        <v>54</v>
      </c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>
        <v>0</v>
      </c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>
        <v>0</v>
      </c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>
        <v>0</v>
      </c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>
        <v>0</v>
      </c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>
        <v>91</v>
      </c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>
        <v>0</v>
      </c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>
        <v>0</v>
      </c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>
        <v>0</v>
      </c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>
        <v>44</v>
      </c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7"/>
    </row>
    <row r="29" spans="1:200" s="36" customFormat="1" ht="14.25" customHeight="1">
      <c r="A29" s="222"/>
      <c r="B29" s="223"/>
      <c r="C29" s="223"/>
      <c r="D29" s="224"/>
      <c r="E29" s="225"/>
      <c r="F29" s="226"/>
      <c r="G29" s="226"/>
      <c r="H29" s="226"/>
      <c r="I29" s="227"/>
      <c r="J29" s="264"/>
      <c r="K29" s="265"/>
      <c r="L29" s="266"/>
      <c r="M29" s="95"/>
      <c r="N29" s="158" t="s">
        <v>2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26"/>
      <c r="AE29" s="191">
        <v>5778</v>
      </c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>
        <v>14</v>
      </c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>
        <v>7</v>
      </c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>
        <v>0</v>
      </c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>
        <v>0</v>
      </c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>
        <v>5269</v>
      </c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>
        <v>0</v>
      </c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>
        <v>0</v>
      </c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>
        <v>0</v>
      </c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>
        <v>111333</v>
      </c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7"/>
    </row>
    <row r="30" spans="1:200" s="36" customFormat="1" ht="14.25" customHeight="1">
      <c r="A30" s="222"/>
      <c r="B30" s="223"/>
      <c r="C30" s="223"/>
      <c r="D30" s="224"/>
      <c r="E30" s="80"/>
      <c r="F30" s="81"/>
      <c r="G30" s="81"/>
      <c r="H30" s="81"/>
      <c r="I30" s="82"/>
      <c r="J30" s="260" t="s">
        <v>60</v>
      </c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191">
        <f t="shared" ref="AE30:CD30" si="3">SUM(AE26,AE27,AE28,AE29)</f>
        <v>97011</v>
      </c>
      <c r="AF30" s="192">
        <v>93455</v>
      </c>
      <c r="AG30" s="192">
        <v>93455</v>
      </c>
      <c r="AH30" s="192">
        <v>93455</v>
      </c>
      <c r="AI30" s="192">
        <v>93455</v>
      </c>
      <c r="AJ30" s="192">
        <v>93455</v>
      </c>
      <c r="AK30" s="192">
        <v>93455</v>
      </c>
      <c r="AL30" s="192">
        <v>93455</v>
      </c>
      <c r="AM30" s="192">
        <v>93455</v>
      </c>
      <c r="AN30" s="192">
        <v>93455</v>
      </c>
      <c r="AO30" s="192">
        <v>93455</v>
      </c>
      <c r="AP30" s="192">
        <v>93455</v>
      </c>
      <c r="AQ30" s="192">
        <v>93455</v>
      </c>
      <c r="AR30" s="192">
        <v>93455</v>
      </c>
      <c r="AS30" s="192">
        <v>93455</v>
      </c>
      <c r="AT30" s="192">
        <v>93455</v>
      </c>
      <c r="AU30" s="192">
        <v>93455</v>
      </c>
      <c r="AV30" s="192">
        <f t="shared" si="3"/>
        <v>20</v>
      </c>
      <c r="AW30" s="192">
        <v>93455</v>
      </c>
      <c r="AX30" s="192">
        <v>93455</v>
      </c>
      <c r="AY30" s="192">
        <v>93455</v>
      </c>
      <c r="AZ30" s="192">
        <v>93455</v>
      </c>
      <c r="BA30" s="192">
        <v>93455</v>
      </c>
      <c r="BB30" s="192">
        <v>93455</v>
      </c>
      <c r="BC30" s="192">
        <v>93455</v>
      </c>
      <c r="BD30" s="192">
        <v>93455</v>
      </c>
      <c r="BE30" s="192">
        <v>93455</v>
      </c>
      <c r="BF30" s="192">
        <v>93455</v>
      </c>
      <c r="BG30" s="192">
        <v>93455</v>
      </c>
      <c r="BH30" s="192">
        <v>93455</v>
      </c>
      <c r="BI30" s="192">
        <v>93455</v>
      </c>
      <c r="BJ30" s="192">
        <v>93455</v>
      </c>
      <c r="BK30" s="192">
        <v>93455</v>
      </c>
      <c r="BL30" s="192">
        <v>93455</v>
      </c>
      <c r="BM30" s="192">
        <f t="shared" si="3"/>
        <v>7</v>
      </c>
      <c r="BN30" s="192">
        <v>93455</v>
      </c>
      <c r="BO30" s="192">
        <v>93455</v>
      </c>
      <c r="BP30" s="192">
        <v>93455</v>
      </c>
      <c r="BQ30" s="192">
        <v>93455</v>
      </c>
      <c r="BR30" s="192">
        <v>93455</v>
      </c>
      <c r="BS30" s="192">
        <v>93455</v>
      </c>
      <c r="BT30" s="192">
        <v>93455</v>
      </c>
      <c r="BU30" s="192">
        <v>93455</v>
      </c>
      <c r="BV30" s="192">
        <v>93455</v>
      </c>
      <c r="BW30" s="192">
        <v>93455</v>
      </c>
      <c r="BX30" s="192">
        <v>93455</v>
      </c>
      <c r="BY30" s="192">
        <v>93455</v>
      </c>
      <c r="BZ30" s="192">
        <v>93455</v>
      </c>
      <c r="CA30" s="192">
        <v>93455</v>
      </c>
      <c r="CB30" s="192">
        <v>93455</v>
      </c>
      <c r="CC30" s="192">
        <v>93455</v>
      </c>
      <c r="CD30" s="192">
        <f t="shared" si="3"/>
        <v>0</v>
      </c>
      <c r="CE30" s="192">
        <v>93455</v>
      </c>
      <c r="CF30" s="192">
        <v>93455</v>
      </c>
      <c r="CG30" s="192">
        <v>93455</v>
      </c>
      <c r="CH30" s="192">
        <v>93455</v>
      </c>
      <c r="CI30" s="192">
        <v>93455</v>
      </c>
      <c r="CJ30" s="192">
        <v>93455</v>
      </c>
      <c r="CK30" s="192">
        <v>93455</v>
      </c>
      <c r="CL30" s="192">
        <v>93455</v>
      </c>
      <c r="CM30" s="192">
        <v>93455</v>
      </c>
      <c r="CN30" s="192">
        <v>93455</v>
      </c>
      <c r="CO30" s="192">
        <v>93455</v>
      </c>
      <c r="CP30" s="192">
        <v>93455</v>
      </c>
      <c r="CQ30" s="192">
        <v>93455</v>
      </c>
      <c r="CR30" s="192">
        <v>93455</v>
      </c>
      <c r="CS30" s="192">
        <v>93455</v>
      </c>
      <c r="CT30" s="192">
        <v>93455</v>
      </c>
      <c r="CU30" s="192">
        <f t="shared" ref="CU30:ET30" si="4">SUM(CU26,CU27,CU28,CU29)</f>
        <v>0</v>
      </c>
      <c r="CV30" s="192">
        <v>93455</v>
      </c>
      <c r="CW30" s="192">
        <v>93455</v>
      </c>
      <c r="CX30" s="192">
        <v>93455</v>
      </c>
      <c r="CY30" s="192">
        <v>93455</v>
      </c>
      <c r="CZ30" s="192">
        <v>93455</v>
      </c>
      <c r="DA30" s="192">
        <v>93455</v>
      </c>
      <c r="DB30" s="192">
        <v>93455</v>
      </c>
      <c r="DC30" s="192">
        <v>93455</v>
      </c>
      <c r="DD30" s="192">
        <v>93455</v>
      </c>
      <c r="DE30" s="192">
        <v>93455</v>
      </c>
      <c r="DF30" s="192">
        <v>93455</v>
      </c>
      <c r="DG30" s="192">
        <v>93455</v>
      </c>
      <c r="DH30" s="192">
        <v>93455</v>
      </c>
      <c r="DI30" s="192">
        <v>93455</v>
      </c>
      <c r="DJ30" s="192">
        <v>93455</v>
      </c>
      <c r="DK30" s="192">
        <v>93455</v>
      </c>
      <c r="DL30" s="192">
        <f t="shared" si="4"/>
        <v>94673</v>
      </c>
      <c r="DM30" s="192">
        <v>93455</v>
      </c>
      <c r="DN30" s="192">
        <v>93455</v>
      </c>
      <c r="DO30" s="192">
        <v>93455</v>
      </c>
      <c r="DP30" s="192">
        <v>93455</v>
      </c>
      <c r="DQ30" s="192">
        <v>93455</v>
      </c>
      <c r="DR30" s="192">
        <v>93455</v>
      </c>
      <c r="DS30" s="192">
        <v>93455</v>
      </c>
      <c r="DT30" s="192">
        <v>93455</v>
      </c>
      <c r="DU30" s="192">
        <v>93455</v>
      </c>
      <c r="DV30" s="192">
        <v>93455</v>
      </c>
      <c r="DW30" s="192">
        <v>93455</v>
      </c>
      <c r="DX30" s="192">
        <v>93455</v>
      </c>
      <c r="DY30" s="192">
        <v>93455</v>
      </c>
      <c r="DZ30" s="192">
        <v>93455</v>
      </c>
      <c r="EA30" s="192">
        <v>93455</v>
      </c>
      <c r="EB30" s="192">
        <v>93455</v>
      </c>
      <c r="EC30" s="192">
        <f t="shared" si="4"/>
        <v>0</v>
      </c>
      <c r="ED30" s="192">
        <v>93455</v>
      </c>
      <c r="EE30" s="192">
        <v>93455</v>
      </c>
      <c r="EF30" s="192">
        <v>93455</v>
      </c>
      <c r="EG30" s="192">
        <v>93455</v>
      </c>
      <c r="EH30" s="192">
        <v>93455</v>
      </c>
      <c r="EI30" s="192">
        <v>93455</v>
      </c>
      <c r="EJ30" s="192">
        <v>93455</v>
      </c>
      <c r="EK30" s="192">
        <v>93455</v>
      </c>
      <c r="EL30" s="192">
        <v>93455</v>
      </c>
      <c r="EM30" s="192">
        <v>93455</v>
      </c>
      <c r="EN30" s="192">
        <v>93455</v>
      </c>
      <c r="EO30" s="192">
        <v>93455</v>
      </c>
      <c r="EP30" s="192">
        <v>93455</v>
      </c>
      <c r="EQ30" s="192">
        <v>93455</v>
      </c>
      <c r="ER30" s="192">
        <v>93455</v>
      </c>
      <c r="ES30" s="192">
        <v>93455</v>
      </c>
      <c r="ET30" s="192">
        <f t="shared" si="4"/>
        <v>1</v>
      </c>
      <c r="EU30" s="192">
        <v>93455</v>
      </c>
      <c r="EV30" s="192">
        <v>93455</v>
      </c>
      <c r="EW30" s="192">
        <v>93455</v>
      </c>
      <c r="EX30" s="192">
        <v>93455</v>
      </c>
      <c r="EY30" s="192">
        <v>93455</v>
      </c>
      <c r="EZ30" s="192">
        <v>93455</v>
      </c>
      <c r="FA30" s="192">
        <v>93455</v>
      </c>
      <c r="FB30" s="192">
        <v>93455</v>
      </c>
      <c r="FC30" s="192">
        <v>93455</v>
      </c>
      <c r="FD30" s="192">
        <v>93455</v>
      </c>
      <c r="FE30" s="192">
        <v>93455</v>
      </c>
      <c r="FF30" s="192">
        <v>93455</v>
      </c>
      <c r="FG30" s="192">
        <v>93455</v>
      </c>
      <c r="FH30" s="192">
        <v>93455</v>
      </c>
      <c r="FI30" s="192">
        <v>93455</v>
      </c>
      <c r="FJ30" s="192">
        <v>93455</v>
      </c>
      <c r="FK30" s="192">
        <f t="shared" ref="FK30:GB30" si="5">SUM(FK26,FK27,FK28,FK29)</f>
        <v>0</v>
      </c>
      <c r="FL30" s="192">
        <v>93455</v>
      </c>
      <c r="FM30" s="192">
        <v>93455</v>
      </c>
      <c r="FN30" s="192">
        <v>93455</v>
      </c>
      <c r="FO30" s="192">
        <v>93455</v>
      </c>
      <c r="FP30" s="192">
        <v>93455</v>
      </c>
      <c r="FQ30" s="192">
        <v>93455</v>
      </c>
      <c r="FR30" s="192">
        <v>93455</v>
      </c>
      <c r="FS30" s="192">
        <v>93455</v>
      </c>
      <c r="FT30" s="192">
        <v>93455</v>
      </c>
      <c r="FU30" s="192">
        <v>93455</v>
      </c>
      <c r="FV30" s="192">
        <v>93455</v>
      </c>
      <c r="FW30" s="192">
        <v>93455</v>
      </c>
      <c r="FX30" s="192">
        <v>93455</v>
      </c>
      <c r="FY30" s="192">
        <v>93455</v>
      </c>
      <c r="FZ30" s="192">
        <v>93455</v>
      </c>
      <c r="GA30" s="192">
        <v>93455</v>
      </c>
      <c r="GB30" s="192">
        <f t="shared" si="5"/>
        <v>1480843</v>
      </c>
      <c r="GC30" s="192">
        <v>93455</v>
      </c>
      <c r="GD30" s="192">
        <v>93455</v>
      </c>
      <c r="GE30" s="192">
        <v>93455</v>
      </c>
      <c r="GF30" s="192">
        <v>93455</v>
      </c>
      <c r="GG30" s="192">
        <v>93455</v>
      </c>
      <c r="GH30" s="192">
        <v>93455</v>
      </c>
      <c r="GI30" s="192">
        <v>93455</v>
      </c>
      <c r="GJ30" s="192">
        <v>93455</v>
      </c>
      <c r="GK30" s="192">
        <v>93455</v>
      </c>
      <c r="GL30" s="192">
        <v>93455</v>
      </c>
      <c r="GM30" s="192">
        <v>93455</v>
      </c>
      <c r="GN30" s="192">
        <v>93455</v>
      </c>
      <c r="GO30" s="192">
        <v>93455</v>
      </c>
      <c r="GP30" s="192">
        <v>93455</v>
      </c>
      <c r="GQ30" s="192">
        <v>93455</v>
      </c>
      <c r="GR30" s="197">
        <v>93455</v>
      </c>
    </row>
    <row r="31" spans="1:200" s="36" customFormat="1" ht="14.25" customHeight="1">
      <c r="A31" s="222"/>
      <c r="B31" s="223"/>
      <c r="C31" s="223"/>
      <c r="D31" s="224"/>
      <c r="E31" s="83"/>
      <c r="F31" s="92"/>
      <c r="G31" s="93"/>
      <c r="H31" s="93"/>
      <c r="I31" s="94"/>
      <c r="J31" s="251" t="s">
        <v>42</v>
      </c>
      <c r="K31" s="252"/>
      <c r="L31" s="253"/>
      <c r="M31" s="95"/>
      <c r="N31" s="158" t="s">
        <v>52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26"/>
      <c r="AE31" s="191">
        <v>2</v>
      </c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>
        <v>0</v>
      </c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>
        <v>0</v>
      </c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>
        <v>0</v>
      </c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>
        <v>0</v>
      </c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>
        <v>1</v>
      </c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>
        <v>0</v>
      </c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>
        <v>0</v>
      </c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>
        <v>0</v>
      </c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>
        <v>4</v>
      </c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7"/>
    </row>
    <row r="32" spans="1:200" s="36" customFormat="1" ht="14.25" customHeight="1">
      <c r="A32" s="222"/>
      <c r="B32" s="223"/>
      <c r="C32" s="223"/>
      <c r="D32" s="224"/>
      <c r="E32" s="267" t="s">
        <v>6</v>
      </c>
      <c r="F32" s="223"/>
      <c r="G32" s="223"/>
      <c r="H32" s="223"/>
      <c r="I32" s="224"/>
      <c r="J32" s="254"/>
      <c r="K32" s="255"/>
      <c r="L32" s="256"/>
      <c r="M32" s="95"/>
      <c r="N32" s="158" t="s">
        <v>94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26"/>
      <c r="AE32" s="191">
        <v>2129</v>
      </c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>
        <v>0</v>
      </c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>
        <v>0</v>
      </c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>
        <v>0</v>
      </c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>
        <v>0</v>
      </c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>
        <v>1980</v>
      </c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>
        <v>0</v>
      </c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>
        <v>0</v>
      </c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>
        <v>0</v>
      </c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>
        <v>15250</v>
      </c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7"/>
    </row>
    <row r="33" spans="1:256" s="36" customFormat="1" ht="14.25" customHeight="1">
      <c r="A33" s="222"/>
      <c r="B33" s="223"/>
      <c r="C33" s="223"/>
      <c r="D33" s="224"/>
      <c r="E33" s="267"/>
      <c r="F33" s="223"/>
      <c r="G33" s="223"/>
      <c r="H33" s="223"/>
      <c r="I33" s="224"/>
      <c r="J33" s="257"/>
      <c r="K33" s="258"/>
      <c r="L33" s="259"/>
      <c r="M33" s="95"/>
      <c r="N33" s="158" t="s">
        <v>95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26"/>
      <c r="AE33" s="191">
        <v>151408</v>
      </c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>
        <v>1</v>
      </c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>
        <v>1</v>
      </c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>
        <v>0</v>
      </c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>
        <v>0</v>
      </c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>
        <v>147418</v>
      </c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>
        <v>0</v>
      </c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>
        <v>1</v>
      </c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>
        <v>0</v>
      </c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>
        <v>9790303</v>
      </c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7"/>
    </row>
    <row r="34" spans="1:256" s="36" customFormat="1" ht="14.25" customHeight="1">
      <c r="A34" s="222"/>
      <c r="B34" s="223"/>
      <c r="C34" s="223"/>
      <c r="D34" s="224"/>
      <c r="E34" s="267"/>
      <c r="F34" s="223"/>
      <c r="G34" s="223"/>
      <c r="H34" s="223"/>
      <c r="I34" s="224"/>
      <c r="J34" s="251" t="s">
        <v>43</v>
      </c>
      <c r="K34" s="252"/>
      <c r="L34" s="253"/>
      <c r="M34" s="95"/>
      <c r="N34" s="158" t="s">
        <v>52</v>
      </c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26"/>
      <c r="AE34" s="191">
        <v>2648</v>
      </c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>
        <v>40</v>
      </c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>
        <v>0</v>
      </c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>
        <v>0</v>
      </c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>
        <v>0</v>
      </c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>
        <v>1644</v>
      </c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>
        <v>0</v>
      </c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>
        <v>0</v>
      </c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>
        <v>0</v>
      </c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>
        <v>9352</v>
      </c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7"/>
    </row>
    <row r="35" spans="1:256" s="36" customFormat="1" ht="14.25" customHeight="1">
      <c r="A35" s="222"/>
      <c r="B35" s="223"/>
      <c r="C35" s="223"/>
      <c r="D35" s="224"/>
      <c r="E35" s="267"/>
      <c r="F35" s="223"/>
      <c r="G35" s="223"/>
      <c r="H35" s="223"/>
      <c r="I35" s="224"/>
      <c r="J35" s="254"/>
      <c r="K35" s="255"/>
      <c r="L35" s="256"/>
      <c r="M35" s="95"/>
      <c r="N35" s="158" t="s">
        <v>94</v>
      </c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26"/>
      <c r="AE35" s="191">
        <v>5448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>
        <v>187</v>
      </c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>
        <v>9</v>
      </c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>
        <v>0</v>
      </c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>
        <v>0</v>
      </c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>
        <v>4102</v>
      </c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>
        <v>0</v>
      </c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>
        <v>0</v>
      </c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>
        <v>0</v>
      </c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>
        <v>42051</v>
      </c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7"/>
    </row>
    <row r="36" spans="1:256" s="36" customFormat="1" ht="14.25" customHeight="1">
      <c r="A36" s="222"/>
      <c r="B36" s="223"/>
      <c r="C36" s="223"/>
      <c r="D36" s="224"/>
      <c r="E36" s="267"/>
      <c r="F36" s="223"/>
      <c r="G36" s="223"/>
      <c r="H36" s="223"/>
      <c r="I36" s="224"/>
      <c r="J36" s="257"/>
      <c r="K36" s="258"/>
      <c r="L36" s="259"/>
      <c r="M36" s="95"/>
      <c r="N36" s="158" t="s">
        <v>95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26"/>
      <c r="AE36" s="191">
        <v>6320</v>
      </c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>
        <v>8</v>
      </c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>
        <v>0</v>
      </c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>
        <v>0</v>
      </c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>
        <v>0</v>
      </c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>
        <v>5545</v>
      </c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>
        <v>0</v>
      </c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>
        <v>0</v>
      </c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>
        <v>0</v>
      </c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>
        <v>441301</v>
      </c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7"/>
    </row>
    <row r="37" spans="1:256" s="36" customFormat="1" ht="14.25" customHeight="1">
      <c r="A37" s="222"/>
      <c r="B37" s="223"/>
      <c r="C37" s="223"/>
      <c r="D37" s="224"/>
      <c r="E37" s="111"/>
      <c r="F37" s="89"/>
      <c r="G37" s="89"/>
      <c r="H37" s="89"/>
      <c r="I37" s="90"/>
      <c r="J37" s="233" t="s">
        <v>60</v>
      </c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191">
        <f t="shared" ref="AE37:CD37" si="6">SUM(AE31,AE32,AE33,AE34,AE35,AE36)</f>
        <v>167955</v>
      </c>
      <c r="AF37" s="192">
        <v>164040</v>
      </c>
      <c r="AG37" s="192">
        <v>164040</v>
      </c>
      <c r="AH37" s="192">
        <v>164040</v>
      </c>
      <c r="AI37" s="192">
        <v>164040</v>
      </c>
      <c r="AJ37" s="192">
        <v>164040</v>
      </c>
      <c r="AK37" s="192">
        <v>164040</v>
      </c>
      <c r="AL37" s="192">
        <v>164040</v>
      </c>
      <c r="AM37" s="192">
        <v>164040</v>
      </c>
      <c r="AN37" s="192">
        <v>164040</v>
      </c>
      <c r="AO37" s="192">
        <v>164040</v>
      </c>
      <c r="AP37" s="192">
        <v>164040</v>
      </c>
      <c r="AQ37" s="192">
        <v>164040</v>
      </c>
      <c r="AR37" s="192">
        <v>164040</v>
      </c>
      <c r="AS37" s="192">
        <v>164040</v>
      </c>
      <c r="AT37" s="192">
        <v>164040</v>
      </c>
      <c r="AU37" s="192">
        <v>164040</v>
      </c>
      <c r="AV37" s="192">
        <f t="shared" si="6"/>
        <v>236</v>
      </c>
      <c r="AW37" s="192">
        <v>164040</v>
      </c>
      <c r="AX37" s="192">
        <v>164040</v>
      </c>
      <c r="AY37" s="192">
        <v>164040</v>
      </c>
      <c r="AZ37" s="192">
        <v>164040</v>
      </c>
      <c r="BA37" s="192">
        <v>164040</v>
      </c>
      <c r="BB37" s="192">
        <v>164040</v>
      </c>
      <c r="BC37" s="192">
        <v>164040</v>
      </c>
      <c r="BD37" s="192">
        <v>164040</v>
      </c>
      <c r="BE37" s="192">
        <v>164040</v>
      </c>
      <c r="BF37" s="192">
        <v>164040</v>
      </c>
      <c r="BG37" s="192">
        <v>164040</v>
      </c>
      <c r="BH37" s="192">
        <v>164040</v>
      </c>
      <c r="BI37" s="192">
        <v>164040</v>
      </c>
      <c r="BJ37" s="192">
        <v>164040</v>
      </c>
      <c r="BK37" s="192">
        <v>164040</v>
      </c>
      <c r="BL37" s="192">
        <v>164040</v>
      </c>
      <c r="BM37" s="192">
        <f t="shared" si="6"/>
        <v>10</v>
      </c>
      <c r="BN37" s="192">
        <v>164040</v>
      </c>
      <c r="BO37" s="192">
        <v>164040</v>
      </c>
      <c r="BP37" s="192">
        <v>164040</v>
      </c>
      <c r="BQ37" s="192">
        <v>164040</v>
      </c>
      <c r="BR37" s="192">
        <v>164040</v>
      </c>
      <c r="BS37" s="192">
        <v>164040</v>
      </c>
      <c r="BT37" s="192">
        <v>164040</v>
      </c>
      <c r="BU37" s="192">
        <v>164040</v>
      </c>
      <c r="BV37" s="192">
        <v>164040</v>
      </c>
      <c r="BW37" s="192">
        <v>164040</v>
      </c>
      <c r="BX37" s="192">
        <v>164040</v>
      </c>
      <c r="BY37" s="192">
        <v>164040</v>
      </c>
      <c r="BZ37" s="192">
        <v>164040</v>
      </c>
      <c r="CA37" s="192">
        <v>164040</v>
      </c>
      <c r="CB37" s="192">
        <v>164040</v>
      </c>
      <c r="CC37" s="192">
        <v>164040</v>
      </c>
      <c r="CD37" s="192">
        <f t="shared" si="6"/>
        <v>0</v>
      </c>
      <c r="CE37" s="192">
        <v>164040</v>
      </c>
      <c r="CF37" s="192">
        <v>164040</v>
      </c>
      <c r="CG37" s="192">
        <v>164040</v>
      </c>
      <c r="CH37" s="192">
        <v>164040</v>
      </c>
      <c r="CI37" s="192">
        <v>164040</v>
      </c>
      <c r="CJ37" s="192">
        <v>164040</v>
      </c>
      <c r="CK37" s="192">
        <v>164040</v>
      </c>
      <c r="CL37" s="192">
        <v>164040</v>
      </c>
      <c r="CM37" s="192">
        <v>164040</v>
      </c>
      <c r="CN37" s="192">
        <v>164040</v>
      </c>
      <c r="CO37" s="192">
        <v>164040</v>
      </c>
      <c r="CP37" s="192">
        <v>164040</v>
      </c>
      <c r="CQ37" s="192">
        <v>164040</v>
      </c>
      <c r="CR37" s="192">
        <v>164040</v>
      </c>
      <c r="CS37" s="192">
        <v>164040</v>
      </c>
      <c r="CT37" s="192">
        <v>164040</v>
      </c>
      <c r="CU37" s="192">
        <f t="shared" ref="CU37:ET37" si="7">SUM(CU31,CU32,CU33,CU34,CU35,CU36)</f>
        <v>0</v>
      </c>
      <c r="CV37" s="192">
        <v>164040</v>
      </c>
      <c r="CW37" s="192">
        <v>164040</v>
      </c>
      <c r="CX37" s="192">
        <v>164040</v>
      </c>
      <c r="CY37" s="192">
        <v>164040</v>
      </c>
      <c r="CZ37" s="192">
        <v>164040</v>
      </c>
      <c r="DA37" s="192">
        <v>164040</v>
      </c>
      <c r="DB37" s="192">
        <v>164040</v>
      </c>
      <c r="DC37" s="192">
        <v>164040</v>
      </c>
      <c r="DD37" s="192">
        <v>164040</v>
      </c>
      <c r="DE37" s="192">
        <v>164040</v>
      </c>
      <c r="DF37" s="192">
        <v>164040</v>
      </c>
      <c r="DG37" s="192">
        <v>164040</v>
      </c>
      <c r="DH37" s="192">
        <v>164040</v>
      </c>
      <c r="DI37" s="192">
        <v>164040</v>
      </c>
      <c r="DJ37" s="192">
        <v>164040</v>
      </c>
      <c r="DK37" s="192">
        <v>164040</v>
      </c>
      <c r="DL37" s="192">
        <f t="shared" si="7"/>
        <v>160690</v>
      </c>
      <c r="DM37" s="192">
        <v>164040</v>
      </c>
      <c r="DN37" s="192">
        <v>164040</v>
      </c>
      <c r="DO37" s="192">
        <v>164040</v>
      </c>
      <c r="DP37" s="192">
        <v>164040</v>
      </c>
      <c r="DQ37" s="192">
        <v>164040</v>
      </c>
      <c r="DR37" s="192">
        <v>164040</v>
      </c>
      <c r="DS37" s="192">
        <v>164040</v>
      </c>
      <c r="DT37" s="192">
        <v>164040</v>
      </c>
      <c r="DU37" s="192">
        <v>164040</v>
      </c>
      <c r="DV37" s="192">
        <v>164040</v>
      </c>
      <c r="DW37" s="192">
        <v>164040</v>
      </c>
      <c r="DX37" s="192">
        <v>164040</v>
      </c>
      <c r="DY37" s="192">
        <v>164040</v>
      </c>
      <c r="DZ37" s="192">
        <v>164040</v>
      </c>
      <c r="EA37" s="192">
        <v>164040</v>
      </c>
      <c r="EB37" s="192">
        <v>164040</v>
      </c>
      <c r="EC37" s="192">
        <f t="shared" si="7"/>
        <v>0</v>
      </c>
      <c r="ED37" s="192">
        <v>164040</v>
      </c>
      <c r="EE37" s="192">
        <v>164040</v>
      </c>
      <c r="EF37" s="192">
        <v>164040</v>
      </c>
      <c r="EG37" s="192">
        <v>164040</v>
      </c>
      <c r="EH37" s="192">
        <v>164040</v>
      </c>
      <c r="EI37" s="192">
        <v>164040</v>
      </c>
      <c r="EJ37" s="192">
        <v>164040</v>
      </c>
      <c r="EK37" s="192">
        <v>164040</v>
      </c>
      <c r="EL37" s="192">
        <v>164040</v>
      </c>
      <c r="EM37" s="192">
        <v>164040</v>
      </c>
      <c r="EN37" s="192">
        <v>164040</v>
      </c>
      <c r="EO37" s="192">
        <v>164040</v>
      </c>
      <c r="EP37" s="192">
        <v>164040</v>
      </c>
      <c r="EQ37" s="192">
        <v>164040</v>
      </c>
      <c r="ER37" s="192">
        <v>164040</v>
      </c>
      <c r="ES37" s="192">
        <v>164040</v>
      </c>
      <c r="ET37" s="192">
        <f t="shared" si="7"/>
        <v>1</v>
      </c>
      <c r="EU37" s="192">
        <v>164040</v>
      </c>
      <c r="EV37" s="192">
        <v>164040</v>
      </c>
      <c r="EW37" s="192">
        <v>164040</v>
      </c>
      <c r="EX37" s="192">
        <v>164040</v>
      </c>
      <c r="EY37" s="192">
        <v>164040</v>
      </c>
      <c r="EZ37" s="192">
        <v>164040</v>
      </c>
      <c r="FA37" s="192">
        <v>164040</v>
      </c>
      <c r="FB37" s="192">
        <v>164040</v>
      </c>
      <c r="FC37" s="192">
        <v>164040</v>
      </c>
      <c r="FD37" s="192">
        <v>164040</v>
      </c>
      <c r="FE37" s="192">
        <v>164040</v>
      </c>
      <c r="FF37" s="192">
        <v>164040</v>
      </c>
      <c r="FG37" s="192">
        <v>164040</v>
      </c>
      <c r="FH37" s="192">
        <v>164040</v>
      </c>
      <c r="FI37" s="192">
        <v>164040</v>
      </c>
      <c r="FJ37" s="192">
        <v>164040</v>
      </c>
      <c r="FK37" s="192">
        <f t="shared" ref="FK37:GB37" si="8">SUM(FK31,FK32,FK33,FK34,FK35,FK36)</f>
        <v>0</v>
      </c>
      <c r="FL37" s="192">
        <v>164040</v>
      </c>
      <c r="FM37" s="192">
        <v>164040</v>
      </c>
      <c r="FN37" s="192">
        <v>164040</v>
      </c>
      <c r="FO37" s="192">
        <v>164040</v>
      </c>
      <c r="FP37" s="192">
        <v>164040</v>
      </c>
      <c r="FQ37" s="192">
        <v>164040</v>
      </c>
      <c r="FR37" s="192">
        <v>164040</v>
      </c>
      <c r="FS37" s="192">
        <v>164040</v>
      </c>
      <c r="FT37" s="192">
        <v>164040</v>
      </c>
      <c r="FU37" s="192">
        <v>164040</v>
      </c>
      <c r="FV37" s="192">
        <v>164040</v>
      </c>
      <c r="FW37" s="192">
        <v>164040</v>
      </c>
      <c r="FX37" s="192">
        <v>164040</v>
      </c>
      <c r="FY37" s="192">
        <v>164040</v>
      </c>
      <c r="FZ37" s="192">
        <v>164040</v>
      </c>
      <c r="GA37" s="192">
        <v>164040</v>
      </c>
      <c r="GB37" s="192">
        <f t="shared" si="8"/>
        <v>10298261</v>
      </c>
      <c r="GC37" s="192">
        <v>164040</v>
      </c>
      <c r="GD37" s="192">
        <v>164040</v>
      </c>
      <c r="GE37" s="192">
        <v>164040</v>
      </c>
      <c r="GF37" s="192">
        <v>164040</v>
      </c>
      <c r="GG37" s="192">
        <v>164040</v>
      </c>
      <c r="GH37" s="192">
        <v>164040</v>
      </c>
      <c r="GI37" s="192">
        <v>164040</v>
      </c>
      <c r="GJ37" s="192">
        <v>164040</v>
      </c>
      <c r="GK37" s="192">
        <v>164040</v>
      </c>
      <c r="GL37" s="192">
        <v>164040</v>
      </c>
      <c r="GM37" s="192">
        <v>164040</v>
      </c>
      <c r="GN37" s="192">
        <v>164040</v>
      </c>
      <c r="GO37" s="192">
        <v>164040</v>
      </c>
      <c r="GP37" s="192">
        <v>164040</v>
      </c>
      <c r="GQ37" s="192">
        <v>164040</v>
      </c>
      <c r="GR37" s="197">
        <v>164040</v>
      </c>
    </row>
    <row r="38" spans="1:256" s="36" customFormat="1" ht="14.25" customHeight="1">
      <c r="A38" s="222"/>
      <c r="B38" s="223"/>
      <c r="C38" s="223"/>
      <c r="D38" s="224"/>
      <c r="E38" s="83"/>
      <c r="F38" s="92"/>
      <c r="G38" s="93"/>
      <c r="H38" s="93"/>
      <c r="I38" s="94"/>
      <c r="J38" s="251" t="s">
        <v>42</v>
      </c>
      <c r="K38" s="252"/>
      <c r="L38" s="253"/>
      <c r="M38" s="260" t="s">
        <v>44</v>
      </c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191">
        <v>4</v>
      </c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>
        <v>2</v>
      </c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>
        <v>0</v>
      </c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>
        <v>0</v>
      </c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>
        <v>0</v>
      </c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>
        <v>5</v>
      </c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>
        <v>2</v>
      </c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>
        <v>0</v>
      </c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>
        <v>0</v>
      </c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>
        <v>13</v>
      </c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7"/>
    </row>
    <row r="39" spans="1:256" s="36" customFormat="1" ht="14.25" customHeight="1">
      <c r="A39" s="222"/>
      <c r="B39" s="223"/>
      <c r="C39" s="223"/>
      <c r="D39" s="224"/>
      <c r="E39" s="267" t="s">
        <v>7</v>
      </c>
      <c r="F39" s="223"/>
      <c r="G39" s="223"/>
      <c r="H39" s="223"/>
      <c r="I39" s="224"/>
      <c r="J39" s="254"/>
      <c r="K39" s="255"/>
      <c r="L39" s="256"/>
      <c r="M39" s="260" t="s">
        <v>62</v>
      </c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191">
        <v>6431</v>
      </c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>
        <v>0</v>
      </c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>
        <v>0</v>
      </c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>
        <v>0</v>
      </c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>
        <v>0</v>
      </c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>
        <v>5786</v>
      </c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>
        <v>0</v>
      </c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>
        <v>22</v>
      </c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>
        <v>0</v>
      </c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>
        <v>65392</v>
      </c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7"/>
    </row>
    <row r="40" spans="1:256" s="36" customFormat="1" ht="14.25" customHeight="1">
      <c r="A40" s="72"/>
      <c r="B40" s="73"/>
      <c r="C40" s="73"/>
      <c r="D40" s="74"/>
      <c r="E40" s="267"/>
      <c r="F40" s="223"/>
      <c r="G40" s="223"/>
      <c r="H40" s="223"/>
      <c r="I40" s="224"/>
      <c r="J40" s="257"/>
      <c r="K40" s="258"/>
      <c r="L40" s="259"/>
      <c r="M40" s="260" t="s">
        <v>45</v>
      </c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191">
        <v>16760</v>
      </c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>
        <v>0</v>
      </c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>
        <v>0</v>
      </c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>
        <v>15</v>
      </c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>
        <v>15</v>
      </c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>
        <v>15573</v>
      </c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>
        <v>0</v>
      </c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>
        <v>17</v>
      </c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>
        <v>0</v>
      </c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>
        <v>222695</v>
      </c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7"/>
    </row>
    <row r="41" spans="1:256" s="36" customFormat="1" ht="14.25" customHeight="1">
      <c r="A41" s="72"/>
      <c r="B41" s="73"/>
      <c r="C41" s="73"/>
      <c r="D41" s="74"/>
      <c r="E41" s="267"/>
      <c r="F41" s="223"/>
      <c r="G41" s="223"/>
      <c r="H41" s="223"/>
      <c r="I41" s="224"/>
      <c r="J41" s="251" t="s">
        <v>43</v>
      </c>
      <c r="K41" s="252"/>
      <c r="L41" s="253"/>
      <c r="M41" s="260" t="s">
        <v>44</v>
      </c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191">
        <v>1370</v>
      </c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>
        <v>83</v>
      </c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>
        <v>67</v>
      </c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>
        <v>211</v>
      </c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>
        <v>41</v>
      </c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>
        <v>945</v>
      </c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>
        <v>725</v>
      </c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>
        <v>0</v>
      </c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>
        <v>0</v>
      </c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>
        <v>6004</v>
      </c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7"/>
    </row>
    <row r="42" spans="1:256" s="36" customFormat="1" ht="14.25" customHeight="1">
      <c r="A42" s="72"/>
      <c r="B42" s="73"/>
      <c r="C42" s="73"/>
      <c r="D42" s="74"/>
      <c r="E42" s="267"/>
      <c r="F42" s="223"/>
      <c r="G42" s="223"/>
      <c r="H42" s="223"/>
      <c r="I42" s="224"/>
      <c r="J42" s="254"/>
      <c r="K42" s="255"/>
      <c r="L42" s="256"/>
      <c r="M42" s="260" t="s">
        <v>62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191">
        <v>762645</v>
      </c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>
        <v>24522</v>
      </c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>
        <v>728</v>
      </c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>
        <v>2003</v>
      </c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>
        <v>1467</v>
      </c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>
        <v>706332</v>
      </c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>
        <v>0</v>
      </c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>
        <v>883</v>
      </c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>
        <v>0</v>
      </c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>
        <v>9801420</v>
      </c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7"/>
    </row>
    <row r="43" spans="1:256" s="36" customFormat="1" ht="14.25" customHeight="1">
      <c r="A43" s="72"/>
      <c r="B43" s="73"/>
      <c r="C43" s="73"/>
      <c r="D43" s="74"/>
      <c r="E43" s="267"/>
      <c r="F43" s="223"/>
      <c r="G43" s="223"/>
      <c r="H43" s="223"/>
      <c r="I43" s="224"/>
      <c r="J43" s="257"/>
      <c r="K43" s="258"/>
      <c r="L43" s="259"/>
      <c r="M43" s="260" t="s">
        <v>45</v>
      </c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191">
        <v>1359426</v>
      </c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>
        <v>20716</v>
      </c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>
        <v>2512</v>
      </c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>
        <v>7603</v>
      </c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>
        <v>6959</v>
      </c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>
        <v>1224682</v>
      </c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>
        <v>0</v>
      </c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>
        <v>315</v>
      </c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>
        <v>1</v>
      </c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>
        <v>20957636</v>
      </c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7"/>
    </row>
    <row r="44" spans="1:256" s="36" customFormat="1" ht="14.25" customHeight="1">
      <c r="A44" s="72"/>
      <c r="B44" s="73"/>
      <c r="C44" s="73"/>
      <c r="D44" s="74"/>
      <c r="E44" s="111"/>
      <c r="F44" s="89"/>
      <c r="G44" s="89"/>
      <c r="H44" s="89"/>
      <c r="I44" s="90"/>
      <c r="J44" s="233" t="s">
        <v>60</v>
      </c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191">
        <f t="shared" ref="AE44:CD44" si="9">SUM(AE38,AE39,AE40,AE41,AE42,AE43)</f>
        <v>2146636</v>
      </c>
      <c r="AF44" s="192">
        <v>2164630</v>
      </c>
      <c r="AG44" s="192">
        <v>2164630</v>
      </c>
      <c r="AH44" s="192">
        <v>2164630</v>
      </c>
      <c r="AI44" s="192">
        <v>2164630</v>
      </c>
      <c r="AJ44" s="192">
        <v>2164630</v>
      </c>
      <c r="AK44" s="192">
        <v>2164630</v>
      </c>
      <c r="AL44" s="192">
        <v>2164630</v>
      </c>
      <c r="AM44" s="192">
        <v>2164630</v>
      </c>
      <c r="AN44" s="192">
        <v>2164630</v>
      </c>
      <c r="AO44" s="192">
        <v>2164630</v>
      </c>
      <c r="AP44" s="192">
        <v>2164630</v>
      </c>
      <c r="AQ44" s="192">
        <v>2164630</v>
      </c>
      <c r="AR44" s="192">
        <v>2164630</v>
      </c>
      <c r="AS44" s="192">
        <v>2164630</v>
      </c>
      <c r="AT44" s="192">
        <v>2164630</v>
      </c>
      <c r="AU44" s="192">
        <v>2164630</v>
      </c>
      <c r="AV44" s="192">
        <f t="shared" si="9"/>
        <v>45323</v>
      </c>
      <c r="AW44" s="192">
        <v>2164630</v>
      </c>
      <c r="AX44" s="192">
        <v>2164630</v>
      </c>
      <c r="AY44" s="192">
        <v>2164630</v>
      </c>
      <c r="AZ44" s="192">
        <v>2164630</v>
      </c>
      <c r="BA44" s="192">
        <v>2164630</v>
      </c>
      <c r="BB44" s="192">
        <v>2164630</v>
      </c>
      <c r="BC44" s="192">
        <v>2164630</v>
      </c>
      <c r="BD44" s="192">
        <v>2164630</v>
      </c>
      <c r="BE44" s="192">
        <v>2164630</v>
      </c>
      <c r="BF44" s="192">
        <v>2164630</v>
      </c>
      <c r="BG44" s="192">
        <v>2164630</v>
      </c>
      <c r="BH44" s="192">
        <v>2164630</v>
      </c>
      <c r="BI44" s="192">
        <v>2164630</v>
      </c>
      <c r="BJ44" s="192">
        <v>2164630</v>
      </c>
      <c r="BK44" s="192">
        <v>2164630</v>
      </c>
      <c r="BL44" s="192">
        <v>2164630</v>
      </c>
      <c r="BM44" s="192">
        <f t="shared" si="9"/>
        <v>3307</v>
      </c>
      <c r="BN44" s="192">
        <v>2164630</v>
      </c>
      <c r="BO44" s="192">
        <v>2164630</v>
      </c>
      <c r="BP44" s="192">
        <v>2164630</v>
      </c>
      <c r="BQ44" s="192">
        <v>2164630</v>
      </c>
      <c r="BR44" s="192">
        <v>2164630</v>
      </c>
      <c r="BS44" s="192">
        <v>2164630</v>
      </c>
      <c r="BT44" s="192">
        <v>2164630</v>
      </c>
      <c r="BU44" s="192">
        <v>2164630</v>
      </c>
      <c r="BV44" s="192">
        <v>2164630</v>
      </c>
      <c r="BW44" s="192">
        <v>2164630</v>
      </c>
      <c r="BX44" s="192">
        <v>2164630</v>
      </c>
      <c r="BY44" s="192">
        <v>2164630</v>
      </c>
      <c r="BZ44" s="192">
        <v>2164630</v>
      </c>
      <c r="CA44" s="192">
        <v>2164630</v>
      </c>
      <c r="CB44" s="192">
        <v>2164630</v>
      </c>
      <c r="CC44" s="192">
        <v>2164630</v>
      </c>
      <c r="CD44" s="192">
        <f t="shared" si="9"/>
        <v>9832</v>
      </c>
      <c r="CE44" s="192">
        <v>2164630</v>
      </c>
      <c r="CF44" s="192">
        <v>2164630</v>
      </c>
      <c r="CG44" s="192">
        <v>2164630</v>
      </c>
      <c r="CH44" s="192">
        <v>2164630</v>
      </c>
      <c r="CI44" s="192">
        <v>2164630</v>
      </c>
      <c r="CJ44" s="192">
        <v>2164630</v>
      </c>
      <c r="CK44" s="192">
        <v>2164630</v>
      </c>
      <c r="CL44" s="192">
        <v>2164630</v>
      </c>
      <c r="CM44" s="192">
        <v>2164630</v>
      </c>
      <c r="CN44" s="192">
        <v>2164630</v>
      </c>
      <c r="CO44" s="192">
        <v>2164630</v>
      </c>
      <c r="CP44" s="192">
        <v>2164630</v>
      </c>
      <c r="CQ44" s="192">
        <v>2164630</v>
      </c>
      <c r="CR44" s="192">
        <v>2164630</v>
      </c>
      <c r="CS44" s="192">
        <v>2164630</v>
      </c>
      <c r="CT44" s="192">
        <v>2164630</v>
      </c>
      <c r="CU44" s="192">
        <f t="shared" ref="CU44:ET44" si="10">SUM(CU38,CU39,CU40,CU41,CU42,CU43)</f>
        <v>8482</v>
      </c>
      <c r="CV44" s="192">
        <v>2164630</v>
      </c>
      <c r="CW44" s="192">
        <v>2164630</v>
      </c>
      <c r="CX44" s="192">
        <v>2164630</v>
      </c>
      <c r="CY44" s="192">
        <v>2164630</v>
      </c>
      <c r="CZ44" s="192">
        <v>2164630</v>
      </c>
      <c r="DA44" s="192">
        <v>2164630</v>
      </c>
      <c r="DB44" s="192">
        <v>2164630</v>
      </c>
      <c r="DC44" s="192">
        <v>2164630</v>
      </c>
      <c r="DD44" s="192">
        <v>2164630</v>
      </c>
      <c r="DE44" s="192">
        <v>2164630</v>
      </c>
      <c r="DF44" s="192">
        <v>2164630</v>
      </c>
      <c r="DG44" s="192">
        <v>2164630</v>
      </c>
      <c r="DH44" s="192">
        <v>2164630</v>
      </c>
      <c r="DI44" s="192">
        <v>2164630</v>
      </c>
      <c r="DJ44" s="192">
        <v>2164630</v>
      </c>
      <c r="DK44" s="192">
        <v>2164630</v>
      </c>
      <c r="DL44" s="192">
        <f t="shared" si="10"/>
        <v>1953323</v>
      </c>
      <c r="DM44" s="192">
        <v>2164630</v>
      </c>
      <c r="DN44" s="192">
        <v>2164630</v>
      </c>
      <c r="DO44" s="192">
        <v>2164630</v>
      </c>
      <c r="DP44" s="192">
        <v>2164630</v>
      </c>
      <c r="DQ44" s="192">
        <v>2164630</v>
      </c>
      <c r="DR44" s="192">
        <v>2164630</v>
      </c>
      <c r="DS44" s="192">
        <v>2164630</v>
      </c>
      <c r="DT44" s="192">
        <v>2164630</v>
      </c>
      <c r="DU44" s="192">
        <v>2164630</v>
      </c>
      <c r="DV44" s="192">
        <v>2164630</v>
      </c>
      <c r="DW44" s="192">
        <v>2164630</v>
      </c>
      <c r="DX44" s="192">
        <v>2164630</v>
      </c>
      <c r="DY44" s="192">
        <v>2164630</v>
      </c>
      <c r="DZ44" s="192">
        <v>2164630</v>
      </c>
      <c r="EA44" s="192">
        <v>2164630</v>
      </c>
      <c r="EB44" s="192">
        <v>2164630</v>
      </c>
      <c r="EC44" s="192">
        <f t="shared" si="10"/>
        <v>727</v>
      </c>
      <c r="ED44" s="192">
        <v>2164630</v>
      </c>
      <c r="EE44" s="192">
        <v>2164630</v>
      </c>
      <c r="EF44" s="192">
        <v>2164630</v>
      </c>
      <c r="EG44" s="192">
        <v>2164630</v>
      </c>
      <c r="EH44" s="192">
        <v>2164630</v>
      </c>
      <c r="EI44" s="192">
        <v>2164630</v>
      </c>
      <c r="EJ44" s="192">
        <v>2164630</v>
      </c>
      <c r="EK44" s="192">
        <v>2164630</v>
      </c>
      <c r="EL44" s="192">
        <v>2164630</v>
      </c>
      <c r="EM44" s="192">
        <v>2164630</v>
      </c>
      <c r="EN44" s="192">
        <v>2164630</v>
      </c>
      <c r="EO44" s="192">
        <v>2164630</v>
      </c>
      <c r="EP44" s="192">
        <v>2164630</v>
      </c>
      <c r="EQ44" s="192">
        <v>2164630</v>
      </c>
      <c r="ER44" s="192">
        <v>2164630</v>
      </c>
      <c r="ES44" s="192">
        <v>2164630</v>
      </c>
      <c r="ET44" s="192">
        <f t="shared" si="10"/>
        <v>1237</v>
      </c>
      <c r="EU44" s="192">
        <v>2164630</v>
      </c>
      <c r="EV44" s="192">
        <v>2164630</v>
      </c>
      <c r="EW44" s="192">
        <v>2164630</v>
      </c>
      <c r="EX44" s="192">
        <v>2164630</v>
      </c>
      <c r="EY44" s="192">
        <v>2164630</v>
      </c>
      <c r="EZ44" s="192">
        <v>2164630</v>
      </c>
      <c r="FA44" s="192">
        <v>2164630</v>
      </c>
      <c r="FB44" s="192">
        <v>2164630</v>
      </c>
      <c r="FC44" s="192">
        <v>2164630</v>
      </c>
      <c r="FD44" s="192">
        <v>2164630</v>
      </c>
      <c r="FE44" s="192">
        <v>2164630</v>
      </c>
      <c r="FF44" s="192">
        <v>2164630</v>
      </c>
      <c r="FG44" s="192">
        <v>2164630</v>
      </c>
      <c r="FH44" s="192">
        <v>2164630</v>
      </c>
      <c r="FI44" s="192">
        <v>2164630</v>
      </c>
      <c r="FJ44" s="192">
        <v>2164630</v>
      </c>
      <c r="FK44" s="192">
        <f t="shared" ref="FK44:GB44" si="11">SUM(FK38,FK39,FK40,FK41,FK42,FK43)</f>
        <v>1</v>
      </c>
      <c r="FL44" s="192">
        <v>2164630</v>
      </c>
      <c r="FM44" s="192">
        <v>2164630</v>
      </c>
      <c r="FN44" s="192">
        <v>2164630</v>
      </c>
      <c r="FO44" s="192">
        <v>2164630</v>
      </c>
      <c r="FP44" s="192">
        <v>2164630</v>
      </c>
      <c r="FQ44" s="192">
        <v>2164630</v>
      </c>
      <c r="FR44" s="192">
        <v>2164630</v>
      </c>
      <c r="FS44" s="192">
        <v>2164630</v>
      </c>
      <c r="FT44" s="192">
        <v>2164630</v>
      </c>
      <c r="FU44" s="192">
        <v>2164630</v>
      </c>
      <c r="FV44" s="192">
        <v>2164630</v>
      </c>
      <c r="FW44" s="192">
        <v>2164630</v>
      </c>
      <c r="FX44" s="192">
        <v>2164630</v>
      </c>
      <c r="FY44" s="192">
        <v>2164630</v>
      </c>
      <c r="FZ44" s="192">
        <v>2164630</v>
      </c>
      <c r="GA44" s="192">
        <v>2164630</v>
      </c>
      <c r="GB44" s="192">
        <f t="shared" si="11"/>
        <v>31053160</v>
      </c>
      <c r="GC44" s="192">
        <v>2164630</v>
      </c>
      <c r="GD44" s="192">
        <v>2164630</v>
      </c>
      <c r="GE44" s="192">
        <v>2164630</v>
      </c>
      <c r="GF44" s="192">
        <v>2164630</v>
      </c>
      <c r="GG44" s="192">
        <v>2164630</v>
      </c>
      <c r="GH44" s="192">
        <v>2164630</v>
      </c>
      <c r="GI44" s="192">
        <v>2164630</v>
      </c>
      <c r="GJ44" s="192">
        <v>2164630</v>
      </c>
      <c r="GK44" s="192">
        <v>2164630</v>
      </c>
      <c r="GL44" s="192">
        <v>2164630</v>
      </c>
      <c r="GM44" s="192">
        <v>2164630</v>
      </c>
      <c r="GN44" s="192">
        <v>2164630</v>
      </c>
      <c r="GO44" s="192">
        <v>2164630</v>
      </c>
      <c r="GP44" s="192">
        <v>2164630</v>
      </c>
      <c r="GQ44" s="192">
        <v>2164630</v>
      </c>
      <c r="GR44" s="197">
        <v>2164630</v>
      </c>
    </row>
    <row r="45" spans="1:256" s="37" customFormat="1" ht="14.25" customHeight="1" thickBot="1">
      <c r="A45" s="98"/>
      <c r="B45" s="99"/>
      <c r="C45" s="99"/>
      <c r="D45" s="100"/>
      <c r="E45" s="250" t="s">
        <v>61</v>
      </c>
      <c r="F45" s="270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199">
        <f t="shared" ref="AE45:CD45" si="12">SUM(AE25,AE30,AE37,AE44)</f>
        <v>6064852</v>
      </c>
      <c r="AF45" s="200">
        <v>2164630</v>
      </c>
      <c r="AG45" s="200">
        <v>2164630</v>
      </c>
      <c r="AH45" s="200">
        <v>2164630</v>
      </c>
      <c r="AI45" s="200">
        <v>2164630</v>
      </c>
      <c r="AJ45" s="200">
        <v>2164630</v>
      </c>
      <c r="AK45" s="200">
        <v>2164630</v>
      </c>
      <c r="AL45" s="200">
        <v>2164630</v>
      </c>
      <c r="AM45" s="200">
        <v>2164630</v>
      </c>
      <c r="AN45" s="200">
        <v>2164630</v>
      </c>
      <c r="AO45" s="200">
        <v>2164630</v>
      </c>
      <c r="AP45" s="200">
        <v>2164630</v>
      </c>
      <c r="AQ45" s="200">
        <v>2164630</v>
      </c>
      <c r="AR45" s="200">
        <v>2164630</v>
      </c>
      <c r="AS45" s="200">
        <v>2164630</v>
      </c>
      <c r="AT45" s="200">
        <v>2164630</v>
      </c>
      <c r="AU45" s="200">
        <v>2164630</v>
      </c>
      <c r="AV45" s="200">
        <f t="shared" si="12"/>
        <v>67467</v>
      </c>
      <c r="AW45" s="200">
        <v>2164630</v>
      </c>
      <c r="AX45" s="200">
        <v>2164630</v>
      </c>
      <c r="AY45" s="200">
        <v>2164630</v>
      </c>
      <c r="AZ45" s="200">
        <v>2164630</v>
      </c>
      <c r="BA45" s="200">
        <v>2164630</v>
      </c>
      <c r="BB45" s="200">
        <v>2164630</v>
      </c>
      <c r="BC45" s="200">
        <v>2164630</v>
      </c>
      <c r="BD45" s="200">
        <v>2164630</v>
      </c>
      <c r="BE45" s="200">
        <v>2164630</v>
      </c>
      <c r="BF45" s="200">
        <v>2164630</v>
      </c>
      <c r="BG45" s="200">
        <v>2164630</v>
      </c>
      <c r="BH45" s="200">
        <v>2164630</v>
      </c>
      <c r="BI45" s="200">
        <v>2164630</v>
      </c>
      <c r="BJ45" s="200">
        <v>2164630</v>
      </c>
      <c r="BK45" s="200">
        <v>2164630</v>
      </c>
      <c r="BL45" s="200">
        <v>2164630</v>
      </c>
      <c r="BM45" s="200">
        <f t="shared" si="12"/>
        <v>4269</v>
      </c>
      <c r="BN45" s="200">
        <v>2164630</v>
      </c>
      <c r="BO45" s="200">
        <v>2164630</v>
      </c>
      <c r="BP45" s="200">
        <v>2164630</v>
      </c>
      <c r="BQ45" s="200">
        <v>2164630</v>
      </c>
      <c r="BR45" s="200">
        <v>2164630</v>
      </c>
      <c r="BS45" s="200">
        <v>2164630</v>
      </c>
      <c r="BT45" s="200">
        <v>2164630</v>
      </c>
      <c r="BU45" s="200">
        <v>2164630</v>
      </c>
      <c r="BV45" s="200">
        <v>2164630</v>
      </c>
      <c r="BW45" s="200">
        <v>2164630</v>
      </c>
      <c r="BX45" s="200">
        <v>2164630</v>
      </c>
      <c r="BY45" s="200">
        <v>2164630</v>
      </c>
      <c r="BZ45" s="200">
        <v>2164630</v>
      </c>
      <c r="CA45" s="200">
        <v>2164630</v>
      </c>
      <c r="CB45" s="200">
        <v>2164630</v>
      </c>
      <c r="CC45" s="200">
        <v>2164630</v>
      </c>
      <c r="CD45" s="200">
        <f t="shared" si="12"/>
        <v>12182</v>
      </c>
      <c r="CE45" s="200">
        <v>2164630</v>
      </c>
      <c r="CF45" s="200">
        <v>2164630</v>
      </c>
      <c r="CG45" s="200">
        <v>2164630</v>
      </c>
      <c r="CH45" s="200">
        <v>2164630</v>
      </c>
      <c r="CI45" s="200">
        <v>2164630</v>
      </c>
      <c r="CJ45" s="200">
        <v>2164630</v>
      </c>
      <c r="CK45" s="200">
        <v>2164630</v>
      </c>
      <c r="CL45" s="200">
        <v>2164630</v>
      </c>
      <c r="CM45" s="200">
        <v>2164630</v>
      </c>
      <c r="CN45" s="200">
        <v>2164630</v>
      </c>
      <c r="CO45" s="200">
        <v>2164630</v>
      </c>
      <c r="CP45" s="200">
        <v>2164630</v>
      </c>
      <c r="CQ45" s="200">
        <v>2164630</v>
      </c>
      <c r="CR45" s="200">
        <v>2164630</v>
      </c>
      <c r="CS45" s="200">
        <v>2164630</v>
      </c>
      <c r="CT45" s="200">
        <v>2164630</v>
      </c>
      <c r="CU45" s="200">
        <f t="shared" ref="CU45:ET45" si="13">SUM(CU25,CU30,CU37,CU44)</f>
        <v>10022</v>
      </c>
      <c r="CV45" s="200">
        <v>2164630</v>
      </c>
      <c r="CW45" s="200">
        <v>2164630</v>
      </c>
      <c r="CX45" s="200">
        <v>2164630</v>
      </c>
      <c r="CY45" s="200">
        <v>2164630</v>
      </c>
      <c r="CZ45" s="200">
        <v>2164630</v>
      </c>
      <c r="DA45" s="200">
        <v>2164630</v>
      </c>
      <c r="DB45" s="200">
        <v>2164630</v>
      </c>
      <c r="DC45" s="200">
        <v>2164630</v>
      </c>
      <c r="DD45" s="200">
        <v>2164630</v>
      </c>
      <c r="DE45" s="200">
        <v>2164630</v>
      </c>
      <c r="DF45" s="200">
        <v>2164630</v>
      </c>
      <c r="DG45" s="200">
        <v>2164630</v>
      </c>
      <c r="DH45" s="200">
        <v>2164630</v>
      </c>
      <c r="DI45" s="200">
        <v>2164630</v>
      </c>
      <c r="DJ45" s="200">
        <v>2164630</v>
      </c>
      <c r="DK45" s="200">
        <v>2164630</v>
      </c>
      <c r="DL45" s="200">
        <f t="shared" si="13"/>
        <v>5620241</v>
      </c>
      <c r="DM45" s="200">
        <v>2164630</v>
      </c>
      <c r="DN45" s="200">
        <v>2164630</v>
      </c>
      <c r="DO45" s="200">
        <v>2164630</v>
      </c>
      <c r="DP45" s="200">
        <v>2164630</v>
      </c>
      <c r="DQ45" s="200">
        <v>2164630</v>
      </c>
      <c r="DR45" s="200">
        <v>2164630</v>
      </c>
      <c r="DS45" s="200">
        <v>2164630</v>
      </c>
      <c r="DT45" s="200">
        <v>2164630</v>
      </c>
      <c r="DU45" s="200">
        <v>2164630</v>
      </c>
      <c r="DV45" s="200">
        <v>2164630</v>
      </c>
      <c r="DW45" s="200">
        <v>2164630</v>
      </c>
      <c r="DX45" s="200">
        <v>2164630</v>
      </c>
      <c r="DY45" s="200">
        <v>2164630</v>
      </c>
      <c r="DZ45" s="200">
        <v>2164630</v>
      </c>
      <c r="EA45" s="200">
        <v>2164630</v>
      </c>
      <c r="EB45" s="200">
        <v>2164630</v>
      </c>
      <c r="EC45" s="200">
        <f t="shared" si="13"/>
        <v>1004</v>
      </c>
      <c r="ED45" s="200">
        <v>2164630</v>
      </c>
      <c r="EE45" s="200">
        <v>2164630</v>
      </c>
      <c r="EF45" s="200">
        <v>2164630</v>
      </c>
      <c r="EG45" s="200">
        <v>2164630</v>
      </c>
      <c r="EH45" s="200">
        <v>2164630</v>
      </c>
      <c r="EI45" s="200">
        <v>2164630</v>
      </c>
      <c r="EJ45" s="200">
        <v>2164630</v>
      </c>
      <c r="EK45" s="200">
        <v>2164630</v>
      </c>
      <c r="EL45" s="200">
        <v>2164630</v>
      </c>
      <c r="EM45" s="200">
        <v>2164630</v>
      </c>
      <c r="EN45" s="200">
        <v>2164630</v>
      </c>
      <c r="EO45" s="200">
        <v>2164630</v>
      </c>
      <c r="EP45" s="200">
        <v>2164630</v>
      </c>
      <c r="EQ45" s="200">
        <v>2164630</v>
      </c>
      <c r="ER45" s="200">
        <v>2164630</v>
      </c>
      <c r="ES45" s="200">
        <v>2164630</v>
      </c>
      <c r="ET45" s="200">
        <f t="shared" si="13"/>
        <v>10446</v>
      </c>
      <c r="EU45" s="200">
        <v>2164630</v>
      </c>
      <c r="EV45" s="200">
        <v>2164630</v>
      </c>
      <c r="EW45" s="200">
        <v>2164630</v>
      </c>
      <c r="EX45" s="200">
        <v>2164630</v>
      </c>
      <c r="EY45" s="200">
        <v>2164630</v>
      </c>
      <c r="EZ45" s="200">
        <v>2164630</v>
      </c>
      <c r="FA45" s="200">
        <v>2164630</v>
      </c>
      <c r="FB45" s="200">
        <v>2164630</v>
      </c>
      <c r="FC45" s="200">
        <v>2164630</v>
      </c>
      <c r="FD45" s="200">
        <v>2164630</v>
      </c>
      <c r="FE45" s="200">
        <v>2164630</v>
      </c>
      <c r="FF45" s="200">
        <v>2164630</v>
      </c>
      <c r="FG45" s="200">
        <v>2164630</v>
      </c>
      <c r="FH45" s="200">
        <v>2164630</v>
      </c>
      <c r="FI45" s="200">
        <v>2164630</v>
      </c>
      <c r="FJ45" s="200">
        <v>2164630</v>
      </c>
      <c r="FK45" s="200">
        <f t="shared" ref="FK45:GB45" si="14">SUM(FK25,FK30,FK37,FK44)</f>
        <v>1</v>
      </c>
      <c r="FL45" s="200">
        <v>2164630</v>
      </c>
      <c r="FM45" s="200">
        <v>2164630</v>
      </c>
      <c r="FN45" s="200">
        <v>2164630</v>
      </c>
      <c r="FO45" s="200">
        <v>2164630</v>
      </c>
      <c r="FP45" s="200">
        <v>2164630</v>
      </c>
      <c r="FQ45" s="200">
        <v>2164630</v>
      </c>
      <c r="FR45" s="200">
        <v>2164630</v>
      </c>
      <c r="FS45" s="200">
        <v>2164630</v>
      </c>
      <c r="FT45" s="200">
        <v>2164630</v>
      </c>
      <c r="FU45" s="200">
        <v>2164630</v>
      </c>
      <c r="FV45" s="200">
        <v>2164630</v>
      </c>
      <c r="FW45" s="200">
        <v>2164630</v>
      </c>
      <c r="FX45" s="200">
        <v>2164630</v>
      </c>
      <c r="FY45" s="200">
        <v>2164630</v>
      </c>
      <c r="FZ45" s="200">
        <v>2164630</v>
      </c>
      <c r="GA45" s="200">
        <v>2164630</v>
      </c>
      <c r="GB45" s="200">
        <f t="shared" si="14"/>
        <v>104946115</v>
      </c>
      <c r="GC45" s="200">
        <v>2164630</v>
      </c>
      <c r="GD45" s="200">
        <v>2164630</v>
      </c>
      <c r="GE45" s="200">
        <v>2164630</v>
      </c>
      <c r="GF45" s="200">
        <v>2164630</v>
      </c>
      <c r="GG45" s="200">
        <v>2164630</v>
      </c>
      <c r="GH45" s="200">
        <v>2164630</v>
      </c>
      <c r="GI45" s="200">
        <v>2164630</v>
      </c>
      <c r="GJ45" s="200">
        <v>2164630</v>
      </c>
      <c r="GK45" s="200">
        <v>2164630</v>
      </c>
      <c r="GL45" s="200">
        <v>2164630</v>
      </c>
      <c r="GM45" s="200">
        <v>2164630</v>
      </c>
      <c r="GN45" s="200">
        <v>2164630</v>
      </c>
      <c r="GO45" s="200">
        <v>2164630</v>
      </c>
      <c r="GP45" s="200">
        <v>2164630</v>
      </c>
      <c r="GQ45" s="200">
        <v>2164630</v>
      </c>
      <c r="GR45" s="203">
        <v>2164630</v>
      </c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4.25" customHeight="1">
      <c r="A46" s="17"/>
      <c r="B46" s="17"/>
      <c r="C46" s="17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20"/>
      <c r="AC46" s="20"/>
      <c r="AD46" s="20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</row>
    <row r="47" spans="1:256" ht="14.25" customHeight="1"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</row>
  </sheetData>
  <sheetProtection selectLockedCells="1"/>
  <mergeCells count="463">
    <mergeCell ref="ED4:ER5"/>
    <mergeCell ref="EU4:FI5"/>
    <mergeCell ref="FL4:FZ5"/>
    <mergeCell ref="GC4:GQ5"/>
    <mergeCell ref="AE6:AU6"/>
    <mergeCell ref="AV6:BL6"/>
    <mergeCell ref="BM6:CC6"/>
    <mergeCell ref="CD6:CT6"/>
    <mergeCell ref="CU6:DK6"/>
    <mergeCell ref="AF4:AT5"/>
    <mergeCell ref="AW4:BK5"/>
    <mergeCell ref="BN4:CB5"/>
    <mergeCell ref="CE4:CS5"/>
    <mergeCell ref="CV4:DJ5"/>
    <mergeCell ref="DL6:EB6"/>
    <mergeCell ref="EC6:ES6"/>
    <mergeCell ref="ET6:FJ6"/>
    <mergeCell ref="FK6:GA6"/>
    <mergeCell ref="GB6:GR6"/>
    <mergeCell ref="N16:AC16"/>
    <mergeCell ref="AE16:AU16"/>
    <mergeCell ref="AV16:BL16"/>
    <mergeCell ref="BM16:CC16"/>
    <mergeCell ref="A4:AD6"/>
    <mergeCell ref="GB16:GR16"/>
    <mergeCell ref="N17:AC17"/>
    <mergeCell ref="AE17:AU17"/>
    <mergeCell ref="AV17:BL17"/>
    <mergeCell ref="BM17:CC17"/>
    <mergeCell ref="CD17:CT17"/>
    <mergeCell ref="CU17:DK17"/>
    <mergeCell ref="DL17:EB17"/>
    <mergeCell ref="EC17:ES17"/>
    <mergeCell ref="ET17:FJ17"/>
    <mergeCell ref="CD16:CT16"/>
    <mergeCell ref="CU16:DK16"/>
    <mergeCell ref="DL16:EB16"/>
    <mergeCell ref="EC16:ES16"/>
    <mergeCell ref="ET16:FJ16"/>
    <mergeCell ref="FK16:GA16"/>
    <mergeCell ref="FK17:GA17"/>
    <mergeCell ref="GB17:GR17"/>
    <mergeCell ref="DM4:EA5"/>
    <mergeCell ref="N19:AC19"/>
    <mergeCell ref="AE19:AU19"/>
    <mergeCell ref="AV19:BL19"/>
    <mergeCell ref="BM19:CC19"/>
    <mergeCell ref="CD19:CT19"/>
    <mergeCell ref="CU19:DK19"/>
    <mergeCell ref="J18:L22"/>
    <mergeCell ref="N18:AC18"/>
    <mergeCell ref="AE18:AU18"/>
    <mergeCell ref="AV18:BL18"/>
    <mergeCell ref="BM18:CC18"/>
    <mergeCell ref="CD18:CT18"/>
    <mergeCell ref="CU18:DK18"/>
    <mergeCell ref="N20:AC20"/>
    <mergeCell ref="AE20:AU20"/>
    <mergeCell ref="AV20:BL20"/>
    <mergeCell ref="BM20:CC20"/>
    <mergeCell ref="CD20:CT20"/>
    <mergeCell ref="CU20:DK20"/>
    <mergeCell ref="ET20:FJ20"/>
    <mergeCell ref="FK20:GA20"/>
    <mergeCell ref="GB20:GR20"/>
    <mergeCell ref="DL19:EB19"/>
    <mergeCell ref="EC19:ES19"/>
    <mergeCell ref="ET19:FJ19"/>
    <mergeCell ref="FK19:GA19"/>
    <mergeCell ref="GB19:GR19"/>
    <mergeCell ref="EC18:ES18"/>
    <mergeCell ref="ET18:FJ18"/>
    <mergeCell ref="FK18:GA18"/>
    <mergeCell ref="GB18:GR18"/>
    <mergeCell ref="DL18:EB18"/>
    <mergeCell ref="DL20:EB20"/>
    <mergeCell ref="N23:AC23"/>
    <mergeCell ref="AE23:AU23"/>
    <mergeCell ref="AV23:BL23"/>
    <mergeCell ref="BM23:CC23"/>
    <mergeCell ref="CD23:CT23"/>
    <mergeCell ref="CU23:DK23"/>
    <mergeCell ref="DL23:EB23"/>
    <mergeCell ref="EC23:ES23"/>
    <mergeCell ref="EC20:ES20"/>
    <mergeCell ref="DL21:EB21"/>
    <mergeCell ref="EC21:ES21"/>
    <mergeCell ref="ET21:FJ21"/>
    <mergeCell ref="FK21:GA21"/>
    <mergeCell ref="GB21:GR21"/>
    <mergeCell ref="N22:AC22"/>
    <mergeCell ref="AE22:AU22"/>
    <mergeCell ref="AV22:BL22"/>
    <mergeCell ref="BM22:CC22"/>
    <mergeCell ref="N21:AC21"/>
    <mergeCell ref="AE21:AU21"/>
    <mergeCell ref="AV21:BL21"/>
    <mergeCell ref="BM21:CC21"/>
    <mergeCell ref="CD21:CT21"/>
    <mergeCell ref="CU21:DK21"/>
    <mergeCell ref="GB22:GR22"/>
    <mergeCell ref="ET23:FJ23"/>
    <mergeCell ref="CD22:CT22"/>
    <mergeCell ref="CU22:DK22"/>
    <mergeCell ref="DL22:EB22"/>
    <mergeCell ref="EC22:ES22"/>
    <mergeCell ref="ET22:FJ22"/>
    <mergeCell ref="FK22:GA22"/>
    <mergeCell ref="FK23:GA23"/>
    <mergeCell ref="GB23:GR23"/>
    <mergeCell ref="FK24:GA24"/>
    <mergeCell ref="GB24:GR24"/>
    <mergeCell ref="J25:AD25"/>
    <mergeCell ref="AE25:AU25"/>
    <mergeCell ref="AV25:BL25"/>
    <mergeCell ref="BM25:CC25"/>
    <mergeCell ref="CD25:CT25"/>
    <mergeCell ref="CU25:DK25"/>
    <mergeCell ref="DL25:EB25"/>
    <mergeCell ref="N24:AC24"/>
    <mergeCell ref="AE24:AU24"/>
    <mergeCell ref="AV24:BL24"/>
    <mergeCell ref="BM24:CC24"/>
    <mergeCell ref="CD24:CT24"/>
    <mergeCell ref="CU24:DK24"/>
    <mergeCell ref="DL24:EB24"/>
    <mergeCell ref="EC24:ES24"/>
    <mergeCell ref="ET24:FJ24"/>
    <mergeCell ref="CU26:DK26"/>
    <mergeCell ref="DL26:EB26"/>
    <mergeCell ref="EC26:ES26"/>
    <mergeCell ref="ET26:FJ26"/>
    <mergeCell ref="FK26:GA26"/>
    <mergeCell ref="GB26:GR26"/>
    <mergeCell ref="EC25:ES25"/>
    <mergeCell ref="ET25:FJ25"/>
    <mergeCell ref="FK25:GA25"/>
    <mergeCell ref="GB25:GR25"/>
    <mergeCell ref="CU27:DK27"/>
    <mergeCell ref="DL27:EB27"/>
    <mergeCell ref="EC27:ES27"/>
    <mergeCell ref="ET27:FJ27"/>
    <mergeCell ref="FK27:GA27"/>
    <mergeCell ref="GB27:GR27"/>
    <mergeCell ref="E27:I29"/>
    <mergeCell ref="N27:AC27"/>
    <mergeCell ref="AE27:AU27"/>
    <mergeCell ref="AV27:BL27"/>
    <mergeCell ref="BM27:CC27"/>
    <mergeCell ref="CD27:CT27"/>
    <mergeCell ref="J28:L29"/>
    <mergeCell ref="N28:AC28"/>
    <mergeCell ref="AE28:AU28"/>
    <mergeCell ref="AV28:BL28"/>
    <mergeCell ref="J26:L27"/>
    <mergeCell ref="N26:AC26"/>
    <mergeCell ref="AE26:AU26"/>
    <mergeCell ref="AV26:BL26"/>
    <mergeCell ref="BM26:CC26"/>
    <mergeCell ref="CD26:CT26"/>
    <mergeCell ref="FK28:GA28"/>
    <mergeCell ref="GB28:GR28"/>
    <mergeCell ref="ET28:FJ28"/>
    <mergeCell ref="ET29:FJ29"/>
    <mergeCell ref="FK29:GA29"/>
    <mergeCell ref="GB29:GR29"/>
    <mergeCell ref="J30:AD30"/>
    <mergeCell ref="AE30:AU30"/>
    <mergeCell ref="AV30:BL30"/>
    <mergeCell ref="BM30:CC30"/>
    <mergeCell ref="CD30:CT30"/>
    <mergeCell ref="CU30:DK30"/>
    <mergeCell ref="DL30:EB30"/>
    <mergeCell ref="N29:AC29"/>
    <mergeCell ref="AE29:AU29"/>
    <mergeCell ref="AV29:BL29"/>
    <mergeCell ref="BM29:CC29"/>
    <mergeCell ref="CD29:CT29"/>
    <mergeCell ref="CU29:DK29"/>
    <mergeCell ref="DL29:EB29"/>
    <mergeCell ref="EC29:ES29"/>
    <mergeCell ref="BM28:CC28"/>
    <mergeCell ref="CD28:CT28"/>
    <mergeCell ref="CU28:DK28"/>
    <mergeCell ref="DL28:EB28"/>
    <mergeCell ref="EC28:ES28"/>
    <mergeCell ref="CU31:DK31"/>
    <mergeCell ref="DL31:EB31"/>
    <mergeCell ref="EC31:ES31"/>
    <mergeCell ref="ET31:FJ31"/>
    <mergeCell ref="FK31:GA31"/>
    <mergeCell ref="GB31:GR31"/>
    <mergeCell ref="EC30:ES30"/>
    <mergeCell ref="ET30:FJ30"/>
    <mergeCell ref="FK30:GA30"/>
    <mergeCell ref="GB30:GR30"/>
    <mergeCell ref="CU32:DK32"/>
    <mergeCell ref="DL32:EB32"/>
    <mergeCell ref="EC32:ES32"/>
    <mergeCell ref="ET32:FJ32"/>
    <mergeCell ref="FK32:GA32"/>
    <mergeCell ref="GB32:GR32"/>
    <mergeCell ref="E32:I36"/>
    <mergeCell ref="N32:AC32"/>
    <mergeCell ref="AE32:AU32"/>
    <mergeCell ref="AV32:BL32"/>
    <mergeCell ref="BM32:CC32"/>
    <mergeCell ref="CD32:CT32"/>
    <mergeCell ref="N33:AC33"/>
    <mergeCell ref="AE33:AU33"/>
    <mergeCell ref="AV33:BL33"/>
    <mergeCell ref="BM33:CC33"/>
    <mergeCell ref="J31:L33"/>
    <mergeCell ref="N31:AC31"/>
    <mergeCell ref="AE31:AU31"/>
    <mergeCell ref="AV31:BL31"/>
    <mergeCell ref="BM31:CC31"/>
    <mergeCell ref="CD31:CT31"/>
    <mergeCell ref="GB33:GR33"/>
    <mergeCell ref="J34:L36"/>
    <mergeCell ref="ET33:FJ33"/>
    <mergeCell ref="FK33:GA33"/>
    <mergeCell ref="ET34:FJ34"/>
    <mergeCell ref="FK34:GA34"/>
    <mergeCell ref="GB34:GR34"/>
    <mergeCell ref="N35:AC35"/>
    <mergeCell ref="AE35:AU35"/>
    <mergeCell ref="AV35:BL35"/>
    <mergeCell ref="BM35:CC35"/>
    <mergeCell ref="CD35:CT35"/>
    <mergeCell ref="CU35:DK35"/>
    <mergeCell ref="DL35:EB35"/>
    <mergeCell ref="N34:AC34"/>
    <mergeCell ref="AE34:AU34"/>
    <mergeCell ref="AV34:BL34"/>
    <mergeCell ref="BM34:CC34"/>
    <mergeCell ref="CD34:CT34"/>
    <mergeCell ref="CU34:DK34"/>
    <mergeCell ref="DL34:EB34"/>
    <mergeCell ref="EC34:ES34"/>
    <mergeCell ref="CD33:CT33"/>
    <mergeCell ref="CU33:DK33"/>
    <mergeCell ref="DL33:EB33"/>
    <mergeCell ref="EC33:ES33"/>
    <mergeCell ref="J37:AD37"/>
    <mergeCell ref="AE37:AU37"/>
    <mergeCell ref="AV37:BL37"/>
    <mergeCell ref="BM37:CC37"/>
    <mergeCell ref="CD37:CT37"/>
    <mergeCell ref="EC35:ES35"/>
    <mergeCell ref="ET35:FJ35"/>
    <mergeCell ref="FK35:GA35"/>
    <mergeCell ref="GB35:GR35"/>
    <mergeCell ref="N36:AC36"/>
    <mergeCell ref="AE36:AU36"/>
    <mergeCell ref="AV36:BL36"/>
    <mergeCell ref="BM36:CC36"/>
    <mergeCell ref="CD36:CT36"/>
    <mergeCell ref="CU36:DK36"/>
    <mergeCell ref="CU37:DK37"/>
    <mergeCell ref="DL37:EB37"/>
    <mergeCell ref="EC37:ES37"/>
    <mergeCell ref="ET37:FJ37"/>
    <mergeCell ref="FK37:GA37"/>
    <mergeCell ref="GB37:GR37"/>
    <mergeCell ref="DL36:EB36"/>
    <mergeCell ref="EC36:ES36"/>
    <mergeCell ref="ET36:FJ36"/>
    <mergeCell ref="FK36:GA36"/>
    <mergeCell ref="GB36:GR36"/>
    <mergeCell ref="CU38:DK38"/>
    <mergeCell ref="DL38:EB38"/>
    <mergeCell ref="EC38:ES38"/>
    <mergeCell ref="ET38:FJ38"/>
    <mergeCell ref="FK38:GA38"/>
    <mergeCell ref="GB38:GR38"/>
    <mergeCell ref="J38:L40"/>
    <mergeCell ref="M38:AD38"/>
    <mergeCell ref="AE38:AU38"/>
    <mergeCell ref="AV38:BL38"/>
    <mergeCell ref="BM38:CC38"/>
    <mergeCell ref="CD38:CT38"/>
    <mergeCell ref="CD40:CT40"/>
    <mergeCell ref="CU40:DK40"/>
    <mergeCell ref="DL40:EB40"/>
    <mergeCell ref="EC40:ES40"/>
    <mergeCell ref="ET40:FJ40"/>
    <mergeCell ref="FK40:GA40"/>
    <mergeCell ref="GB40:GR40"/>
    <mergeCell ref="CU39:DK39"/>
    <mergeCell ref="DL39:EB39"/>
    <mergeCell ref="EC39:ES39"/>
    <mergeCell ref="E39:I43"/>
    <mergeCell ref="M39:AD39"/>
    <mergeCell ref="AE39:AU39"/>
    <mergeCell ref="AV39:BL39"/>
    <mergeCell ref="BM39:CC39"/>
    <mergeCell ref="CD39:CT39"/>
    <mergeCell ref="M40:AD40"/>
    <mergeCell ref="AE40:AU40"/>
    <mergeCell ref="AV40:BL40"/>
    <mergeCell ref="BM40:CC40"/>
    <mergeCell ref="J41:L43"/>
    <mergeCell ref="M41:AD41"/>
    <mergeCell ref="AE41:AU41"/>
    <mergeCell ref="AV41:BL41"/>
    <mergeCell ref="BM41:CC41"/>
    <mergeCell ref="CD41:CT41"/>
    <mergeCell ref="M42:AD42"/>
    <mergeCell ref="AE42:AU42"/>
    <mergeCell ref="AV42:BL42"/>
    <mergeCell ref="BM42:CC42"/>
    <mergeCell ref="ET39:FJ39"/>
    <mergeCell ref="FK39:GA39"/>
    <mergeCell ref="GB39:GR39"/>
    <mergeCell ref="CU41:DK41"/>
    <mergeCell ref="DL41:EB41"/>
    <mergeCell ref="EC41:ES41"/>
    <mergeCell ref="ET41:FJ41"/>
    <mergeCell ref="FK41:GA41"/>
    <mergeCell ref="GB41:GR41"/>
    <mergeCell ref="GB42:GR42"/>
    <mergeCell ref="M43:AD43"/>
    <mergeCell ref="AE43:AU43"/>
    <mergeCell ref="AV43:BL43"/>
    <mergeCell ref="BM43:CC43"/>
    <mergeCell ref="CD43:CT43"/>
    <mergeCell ref="CU43:DK43"/>
    <mergeCell ref="DL43:EB43"/>
    <mergeCell ref="EC43:ES43"/>
    <mergeCell ref="ET43:FJ43"/>
    <mergeCell ref="CD42:CT42"/>
    <mergeCell ref="CU42:DK42"/>
    <mergeCell ref="DL42:EB42"/>
    <mergeCell ref="EC42:ES42"/>
    <mergeCell ref="ET42:FJ42"/>
    <mergeCell ref="FK42:GA42"/>
    <mergeCell ref="FK43:GA43"/>
    <mergeCell ref="GB43:GR43"/>
    <mergeCell ref="FK45:GA45"/>
    <mergeCell ref="GB45:GR45"/>
    <mergeCell ref="ET44:FJ44"/>
    <mergeCell ref="FK44:GA44"/>
    <mergeCell ref="GB44:GR44"/>
    <mergeCell ref="EC44:ES44"/>
    <mergeCell ref="E45:AD45"/>
    <mergeCell ref="AE45:AU45"/>
    <mergeCell ref="AV45:BL45"/>
    <mergeCell ref="BM45:CC45"/>
    <mergeCell ref="CD45:CT45"/>
    <mergeCell ref="CU45:DK45"/>
    <mergeCell ref="DL45:EB45"/>
    <mergeCell ref="J44:AD44"/>
    <mergeCell ref="AE44:AU44"/>
    <mergeCell ref="AV44:BL44"/>
    <mergeCell ref="BM44:CC44"/>
    <mergeCell ref="CD44:CT44"/>
    <mergeCell ref="CU44:DK44"/>
    <mergeCell ref="DL44:EB44"/>
    <mergeCell ref="EC45:ES45"/>
    <mergeCell ref="ET45:FJ45"/>
    <mergeCell ref="BM9:CC9"/>
    <mergeCell ref="AE14:AU14"/>
    <mergeCell ref="AV14:BL14"/>
    <mergeCell ref="BM14:CC14"/>
    <mergeCell ref="AE15:AU15"/>
    <mergeCell ref="AV15:BL15"/>
    <mergeCell ref="BM15:CC15"/>
    <mergeCell ref="AE12:AU12"/>
    <mergeCell ref="AV12:BL12"/>
    <mergeCell ref="BM12:CC12"/>
    <mergeCell ref="AE13:AU13"/>
    <mergeCell ref="AV13:BL13"/>
    <mergeCell ref="BM13:CC13"/>
    <mergeCell ref="AE7:AU7"/>
    <mergeCell ref="AV7:BL7"/>
    <mergeCell ref="BM7:CC7"/>
    <mergeCell ref="O14:AC14"/>
    <mergeCell ref="O15:AC15"/>
    <mergeCell ref="O7:AC7"/>
    <mergeCell ref="O8:AC8"/>
    <mergeCell ref="J9:L13"/>
    <mergeCell ref="O9:AC9"/>
    <mergeCell ref="O10:AC10"/>
    <mergeCell ref="O11:AC11"/>
    <mergeCell ref="O12:AC12"/>
    <mergeCell ref="O13:AC13"/>
    <mergeCell ref="AE10:AU10"/>
    <mergeCell ref="AV10:BL10"/>
    <mergeCell ref="BM10:CC10"/>
    <mergeCell ref="AE11:AU11"/>
    <mergeCell ref="AV11:BL11"/>
    <mergeCell ref="BM11:CC11"/>
    <mergeCell ref="AE8:AU8"/>
    <mergeCell ref="AV8:BL8"/>
    <mergeCell ref="BM8:CC8"/>
    <mergeCell ref="AE9:AU9"/>
    <mergeCell ref="AV9:BL9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ET11:FJ11"/>
    <mergeCell ref="ET12:FJ12"/>
    <mergeCell ref="ET13:FJ13"/>
    <mergeCell ref="ET14:FJ14"/>
    <mergeCell ref="ET15:FJ15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A13:D39"/>
    <mergeCell ref="E7:I25"/>
    <mergeCell ref="GB7:GR7"/>
    <mergeCell ref="GB8:GR8"/>
    <mergeCell ref="GB15:GR15"/>
    <mergeCell ref="GB9:GR9"/>
    <mergeCell ref="GB10:GR10"/>
    <mergeCell ref="GB11:GR11"/>
    <mergeCell ref="GB12:GR12"/>
    <mergeCell ref="GB13:GR13"/>
    <mergeCell ref="GB14:GR14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ET7:FJ7"/>
    <mergeCell ref="ET8:FJ8"/>
    <mergeCell ref="ET9:FJ9"/>
    <mergeCell ref="ET10:FJ10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77" firstPageNumber="1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51総括(1)</vt:lpstr>
      <vt:lpstr>51総括(2)</vt:lpstr>
      <vt:lpstr>51総括(3)</vt:lpstr>
      <vt:lpstr>51（乗①）</vt:lpstr>
      <vt:lpstr>51（乗②）</vt:lpstr>
      <vt:lpstr>51（乗③）</vt:lpstr>
      <vt:lpstr>51（トラ④）</vt:lpstr>
      <vt:lpstr>51（トラ⑤）</vt:lpstr>
      <vt:lpstr>51（トラ⑥）</vt:lpstr>
      <vt:lpstr>51（バ⑦）</vt:lpstr>
      <vt:lpstr>51（バ⑧）</vt:lpstr>
      <vt:lpstr>51（バ⑨）</vt:lpstr>
      <vt:lpstr>'51（トラ④）'!Print_Area</vt:lpstr>
      <vt:lpstr>'51（トラ⑤）'!Print_Area</vt:lpstr>
      <vt:lpstr>'51（トラ⑥）'!Print_Area</vt:lpstr>
      <vt:lpstr>'51（バ⑦）'!Print_Area</vt:lpstr>
      <vt:lpstr>'51（バ⑧）'!Print_Area</vt:lpstr>
      <vt:lpstr>'51（バ⑨）'!Print_Area</vt:lpstr>
      <vt:lpstr>'51（乗①）'!Print_Area</vt:lpstr>
      <vt:lpstr>'51（乗②）'!Print_Area</vt:lpstr>
      <vt:lpstr>'51（乗③）'!Print_Area</vt:lpstr>
      <vt:lpstr>'51総括(1)'!Print_Area</vt:lpstr>
      <vt:lpstr>'51総括(2)'!Print_Area</vt:lpstr>
      <vt:lpstr>'51総括(3)'!Print_Area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2017-03-07T08:46:48Z</cp:lastPrinted>
  <dcterms:created xsi:type="dcterms:W3CDTF">2006-11-07T13:32:42Z</dcterms:created>
  <dcterms:modified xsi:type="dcterms:W3CDTF">2017-04-06T01:04:48Z</dcterms:modified>
</cp:coreProperties>
</file>