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51" documentId="13_ncr:1_{98677D44-62D5-4ACB-92C4-B0663500AAC5}" xr6:coauthVersionLast="47" xr6:coauthVersionMax="47" xr10:uidLastSave="{69BF3A96-F0F9-41C8-874B-0C4446AB3D0C}"/>
  <bookViews>
    <workbookView xWindow="-120" yWindow="-120" windowWidth="29040" windowHeight="15720" tabRatio="844" xr2:uid="{00000000-000D-0000-FFFF-FFFF00000000}"/>
  </bookViews>
  <sheets>
    <sheet name="第1表1" sheetId="1" r:id="rId1"/>
    <sheet name="第1表2(1)" sheetId="3" r:id="rId2"/>
    <sheet name="第1表2(2)" sheetId="5" r:id="rId3"/>
    <sheet name="第1表2(3)" sheetId="4" r:id="rId4"/>
    <sheet name="(H30から載せない）★第1表3前年度比較" sheetId="2" state="hidden" r:id="rId5"/>
  </sheets>
  <externalReferences>
    <externalReference r:id="rId6"/>
  </externalReferences>
  <definedNames>
    <definedName name="Ａ">#REF!</definedName>
    <definedName name="Ｂ">#REF!</definedName>
    <definedName name="Ｄ">#REF!</definedName>
    <definedName name="H22Q_00_共通情報_クエリ">#REF!</definedName>
    <definedName name="_xlnm.Print_Area" localSheetId="4">'(H30から載せない）★第1表3前年度比較'!$A$1:$J$26</definedName>
    <definedName name="_xlnm.Print_Area" localSheetId="0">第1表1!$A$1:$I$18</definedName>
    <definedName name="_xlnm.Print_Area" localSheetId="1">'第1表2(1)'!$A$1:$M$29</definedName>
    <definedName name="_xlnm.Print_Area" localSheetId="2">'第1表2(2)'!$A$1:$M$24</definedName>
    <definedName name="_xlnm.Print_Area" localSheetId="3">'第1表2(3)'!$A$1:$M$24</definedName>
    <definedName name="Q_01_平成21年度国民健康保険の加入者の状況に関する調">#REF!</definedName>
    <definedName name="計">'[1]第2表1(1)基礎'!#REF!</definedName>
    <definedName name="計２">'[1]第2表1(1)基礎'!#REF!</definedName>
    <definedName name="計３">'[1]第2表1(1)基礎'!#REF!</definedName>
    <definedName name="計４">'[1]第2表1(1)基礎'!#REF!</definedName>
    <definedName name="計５">'[1]第2表1(1)基礎'!#REF!</definedName>
    <definedName name="計６">'[1]第2表1(1)基礎'!#REF!</definedName>
    <definedName name="計一般1">#REF!</definedName>
    <definedName name="計一般2">#REF!</definedName>
    <definedName name="計計1">#REF!</definedName>
    <definedName name="計計2">#REF!</definedName>
    <definedName name="計退職1">#REF!</definedName>
    <definedName name="計退職2">#REF!</definedName>
    <definedName name="参考">#REF!</definedName>
    <definedName name="税一般1">#REF!</definedName>
    <definedName name="税一般2">#REF!</definedName>
    <definedName name="税計1">#REF!</definedName>
    <definedName name="税計2">#REF!</definedName>
    <definedName name="税退職1">#REF!</definedName>
    <definedName name="税退職2">#REF!</definedName>
    <definedName name="第1表1">第1表1!$A$1:$I$20</definedName>
    <definedName name="第1表2" localSheetId="2">'第1表2(2)'!$A$1:$M$24</definedName>
    <definedName name="第1表2" localSheetId="3">'第1表2(3)'!$A$1:$M$24</definedName>
    <definedName name="第1表2">'第1表2(1)'!$A$1:$M$29</definedName>
    <definedName name="第1表3">'(H30から載せない）★第1表3前年度比較'!$B$1:$J$9</definedName>
    <definedName name="第3表4">#REF!</definedName>
    <definedName name="料一般1">#REF!</definedName>
    <definedName name="料一般2">#REF!</definedName>
    <definedName name="料計1">#REF!</definedName>
    <definedName name="料計2">#REF!</definedName>
    <definedName name="料退職1">#REF!</definedName>
    <definedName name="料退職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2" l="1"/>
  <c r="G21" i="2"/>
  <c r="D21" i="2"/>
  <c r="C21" i="2"/>
  <c r="H13" i="2"/>
  <c r="G13" i="2"/>
  <c r="D13" i="2"/>
  <c r="C13" i="2"/>
  <c r="H24" i="2" l="1"/>
  <c r="H23" i="2"/>
  <c r="G24" i="2"/>
  <c r="G23" i="2"/>
  <c r="D24" i="2"/>
  <c r="D23" i="2"/>
  <c r="C24" i="2"/>
  <c r="C23" i="2"/>
  <c r="H16" i="2"/>
  <c r="H15" i="2"/>
  <c r="G16" i="2"/>
  <c r="G15" i="2"/>
  <c r="D16" i="2"/>
  <c r="D15" i="2"/>
  <c r="C16" i="2"/>
  <c r="C15" i="2"/>
  <c r="H8" i="2"/>
  <c r="H7" i="2"/>
  <c r="G8" i="2"/>
  <c r="G7" i="2"/>
  <c r="D8" i="2"/>
  <c r="D7" i="2"/>
  <c r="C8" i="2"/>
  <c r="C7" i="2"/>
  <c r="C9" i="2" l="1"/>
  <c r="G9" i="2"/>
  <c r="I15" i="2"/>
  <c r="J15" i="2" s="1"/>
  <c r="C25" i="2"/>
  <c r="G25" i="2"/>
  <c r="G17" i="2"/>
  <c r="E16" i="2"/>
  <c r="F16" i="2" s="1"/>
  <c r="E7" i="2"/>
  <c r="F7" i="2" s="1"/>
  <c r="I8" i="2"/>
  <c r="J8" i="2" s="1"/>
  <c r="C17" i="2"/>
  <c r="E23" i="2"/>
  <c r="F23" i="2" s="1"/>
  <c r="I23" i="2"/>
  <c r="J23" i="2" s="1"/>
  <c r="H9" i="2"/>
  <c r="D17" i="2"/>
  <c r="D9" i="2"/>
  <c r="D25" i="2"/>
  <c r="E25" i="2" s="1"/>
  <c r="F25" i="2" s="1"/>
  <c r="H25" i="2"/>
  <c r="I24" i="2"/>
  <c r="J24" i="2" s="1"/>
  <c r="I16" i="2"/>
  <c r="J16" i="2" s="1"/>
  <c r="H17" i="2"/>
  <c r="E24" i="2"/>
  <c r="F24" i="2" s="1"/>
  <c r="E15" i="2"/>
  <c r="F15" i="2" s="1"/>
  <c r="I7" i="2"/>
  <c r="J7" i="2" s="1"/>
  <c r="E8" i="2"/>
  <c r="F8" i="2" s="1"/>
  <c r="E9" i="2" l="1"/>
  <c r="F9" i="2" s="1"/>
  <c r="I9" i="2"/>
  <c r="J9" i="2" s="1"/>
  <c r="I25" i="2"/>
  <c r="J25" i="2" s="1"/>
  <c r="E17" i="2"/>
  <c r="F17" i="2" s="1"/>
  <c r="I17" i="2"/>
  <c r="J17" i="2" s="1"/>
</calcChain>
</file>

<file path=xl/sharedStrings.xml><?xml version="1.0" encoding="utf-8"?>
<sst xmlns="http://schemas.openxmlformats.org/spreadsheetml/2006/main" count="337" uniqueCount="160">
  <si>
    <t>第１表　国民健康保険の加入者の状況等に関する調</t>
  </si>
  <si>
    <t>市 町 村 数 計</t>
  </si>
  <si>
    <t>一部事務組合等数</t>
  </si>
  <si>
    <t>（注）次の団体については、構成市区町村をそれぞれ一市町村として集計した。</t>
    <phoneticPr fontId="1"/>
  </si>
  <si>
    <t>国民健康保険税を賦課徴収している市町村数</t>
    <phoneticPr fontId="1"/>
  </si>
  <si>
    <t>国民健康保険料を賦課徴収している市町村数</t>
    <phoneticPr fontId="1"/>
  </si>
  <si>
    <t>国民健康保険事業を実施していない市町村数</t>
    <phoneticPr fontId="1"/>
  </si>
  <si>
    <t>　　　イ  東京都特別区</t>
    <phoneticPr fontId="1"/>
  </si>
  <si>
    <t>(1)　基礎課税（賦課）額</t>
    <rPh sb="4" eb="6">
      <t>キソ</t>
    </rPh>
    <rPh sb="6" eb="8">
      <t>カゼイ</t>
    </rPh>
    <rPh sb="9" eb="11">
      <t>フカ</t>
    </rPh>
    <rPh sb="12" eb="13">
      <t>ガク</t>
    </rPh>
    <phoneticPr fontId="1"/>
  </si>
  <si>
    <t>区　　分</t>
    <rPh sb="0" eb="1">
      <t>ク</t>
    </rPh>
    <rPh sb="3" eb="4">
      <t>ブン</t>
    </rPh>
    <phoneticPr fontId="1"/>
  </si>
  <si>
    <t>加  　入  　世  　帯  　数</t>
  </si>
  <si>
    <t>被　　保　　険　　者　　数</t>
  </si>
  <si>
    <t>世帯</t>
  </si>
  <si>
    <t>％</t>
  </si>
  <si>
    <t>人</t>
  </si>
  <si>
    <t>％</t>
    <phoneticPr fontId="1"/>
  </si>
  <si>
    <t>保　険　税</t>
  </si>
  <si>
    <t>保　険　料</t>
  </si>
  <si>
    <t>計</t>
  </si>
  <si>
    <t>介護納付金課税（賦課）被保険者世帯数</t>
    <rPh sb="0" eb="2">
      <t>カイゴ</t>
    </rPh>
    <rPh sb="2" eb="5">
      <t>ノウフキン</t>
    </rPh>
    <rPh sb="5" eb="7">
      <t>カゼイ</t>
    </rPh>
    <rPh sb="8" eb="10">
      <t>フカ</t>
    </rPh>
    <rPh sb="11" eb="15">
      <t>ヒホケンシャ</t>
    </rPh>
    <rPh sb="15" eb="18">
      <t>セタイスウ</t>
    </rPh>
    <phoneticPr fontId="1"/>
  </si>
  <si>
    <t>介護納付金課税（賦課）被保険者数</t>
    <rPh sb="0" eb="2">
      <t>カイゴ</t>
    </rPh>
    <rPh sb="2" eb="5">
      <t>ノウフキン</t>
    </rPh>
    <rPh sb="5" eb="7">
      <t>カゼイ</t>
    </rPh>
    <rPh sb="8" eb="10">
      <t>フカ</t>
    </rPh>
    <rPh sb="11" eb="15">
      <t>ヒホケンシャ</t>
    </rPh>
    <rPh sb="15" eb="16">
      <t>スウ</t>
    </rPh>
    <phoneticPr fontId="1"/>
  </si>
  <si>
    <t>区　　　　　　　　　　分</t>
    <rPh sb="0" eb="1">
      <t>ク</t>
    </rPh>
    <rPh sb="11" eb="12">
      <t>ブン</t>
    </rPh>
    <phoneticPr fontId="1"/>
  </si>
  <si>
    <t xml:space="preserve"> 市町村の全体の状況</t>
  </si>
  <si>
    <t>世帯数</t>
  </si>
  <si>
    <t>A</t>
  </si>
  <si>
    <t>人口</t>
  </si>
  <si>
    <t>B</t>
  </si>
  <si>
    <t>加　　　入　　　者　　　の　　　状　　　況</t>
    <rPh sb="0" eb="1">
      <t>カ</t>
    </rPh>
    <rPh sb="4" eb="5">
      <t>イ</t>
    </rPh>
    <rPh sb="8" eb="9">
      <t>モノ</t>
    </rPh>
    <rPh sb="16" eb="17">
      <t>ジョウ</t>
    </rPh>
    <rPh sb="20" eb="21">
      <t>キョウ</t>
    </rPh>
    <phoneticPr fontId="1"/>
  </si>
  <si>
    <t>世　帯　数</t>
    <rPh sb="0" eb="1">
      <t>ヨ</t>
    </rPh>
    <rPh sb="2" eb="3">
      <t>オビ</t>
    </rPh>
    <rPh sb="4" eb="5">
      <t>カズ</t>
    </rPh>
    <phoneticPr fontId="1"/>
  </si>
  <si>
    <t>C</t>
  </si>
  <si>
    <t>混合世帯数</t>
  </si>
  <si>
    <t>D</t>
  </si>
  <si>
    <t>E</t>
  </si>
  <si>
    <t>退職被保険者世帯数</t>
  </si>
  <si>
    <t>F</t>
  </si>
  <si>
    <t>合計</t>
  </si>
  <si>
    <t>G</t>
  </si>
  <si>
    <t>みなす世帯主数</t>
  </si>
  <si>
    <t>被保険者数</t>
    <rPh sb="1" eb="4">
      <t>ホケンシャ</t>
    </rPh>
    <rPh sb="4" eb="5">
      <t>スウ</t>
    </rPh>
    <phoneticPr fontId="1"/>
  </si>
  <si>
    <t>H</t>
  </si>
  <si>
    <t>退職被保険者
等数</t>
    <rPh sb="0" eb="2">
      <t>タイショク</t>
    </rPh>
    <phoneticPr fontId="1"/>
  </si>
  <si>
    <t>退職被保険者数</t>
  </si>
  <si>
    <t>I</t>
  </si>
  <si>
    <t>被扶養者数</t>
  </si>
  <si>
    <t>J</t>
  </si>
  <si>
    <t>K</t>
  </si>
  <si>
    <t>L</t>
  </si>
  <si>
    <t>加入</t>
  </si>
  <si>
    <t>G/A</t>
  </si>
  <si>
    <t>割合</t>
  </si>
  <si>
    <t>被保険者数</t>
  </si>
  <si>
    <t>L/B</t>
  </si>
  <si>
    <t>C/E</t>
  </si>
  <si>
    <t>D/E</t>
  </si>
  <si>
    <t>E/G</t>
  </si>
  <si>
    <t>世帯数に占める退職被保険者世帯数の割合</t>
  </si>
  <si>
    <t>F/G</t>
  </si>
  <si>
    <t>H/L</t>
  </si>
  <si>
    <t>退職被保険者等数に占める退職被保険者数の割合</t>
  </si>
  <si>
    <t>I/K</t>
  </si>
  <si>
    <t>退職被保険者等数に占める被扶養者数の割合</t>
  </si>
  <si>
    <t>J/K</t>
  </si>
  <si>
    <t>被保険者数に占める退職被保険者等数の割合</t>
  </si>
  <si>
    <t>K/L</t>
  </si>
  <si>
    <t>加入世帯一世帯当たり被保険者数</t>
  </si>
  <si>
    <t>L/G</t>
  </si>
  <si>
    <t>保　険　税</t>
    <phoneticPr fontId="1"/>
  </si>
  <si>
    <t>計</t>
    <phoneticPr fontId="1"/>
  </si>
  <si>
    <t>加 入 者 の 状 況</t>
    <rPh sb="0" eb="5">
      <t>カニュウシャ</t>
    </rPh>
    <phoneticPr fontId="1"/>
  </si>
  <si>
    <t>加入世帯数</t>
    <rPh sb="0" eb="2">
      <t>カニュウ</t>
    </rPh>
    <phoneticPr fontId="1"/>
  </si>
  <si>
    <t>被保険者数</t>
    <rPh sb="0" eb="4">
      <t>ヒホケンシャ</t>
    </rPh>
    <rPh sb="4" eb="5">
      <t>スウ</t>
    </rPh>
    <phoneticPr fontId="1"/>
  </si>
  <si>
    <t>介護納付金課税（賦課）被保険者の状況</t>
    <rPh sb="0" eb="2">
      <t>カイゴ</t>
    </rPh>
    <rPh sb="2" eb="5">
      <t>ノウフキン</t>
    </rPh>
    <rPh sb="5" eb="7">
      <t>カゼイガク</t>
    </rPh>
    <rPh sb="8" eb="10">
      <t>フカ</t>
    </rPh>
    <rPh sb="11" eb="15">
      <t>ヒホケンシャ</t>
    </rPh>
    <rPh sb="16" eb="18">
      <t>ジョウキョウ</t>
    </rPh>
    <phoneticPr fontId="1"/>
  </si>
  <si>
    <t>退職被保険者等数</t>
    <rPh sb="0" eb="2">
      <t>タイショク</t>
    </rPh>
    <phoneticPr fontId="1"/>
  </si>
  <si>
    <t>J</t>
    <phoneticPr fontId="1"/>
  </si>
  <si>
    <t>被保険者数に占める介護納付金課税（賦課）被保険者数</t>
    <rPh sb="6" eb="7">
      <t>シ</t>
    </rPh>
    <rPh sb="24" eb="25">
      <t>スウ</t>
    </rPh>
    <phoneticPr fontId="1"/>
  </si>
  <si>
    <t>J/B</t>
    <phoneticPr fontId="1"/>
  </si>
  <si>
    <t>H/J</t>
    <phoneticPr fontId="1"/>
  </si>
  <si>
    <t>I/J</t>
    <phoneticPr fontId="1"/>
  </si>
  <si>
    <t>一世帯当たり介護納付金課税（賦課）被保険者数</t>
    <rPh sb="6" eb="8">
      <t>カイゴ</t>
    </rPh>
    <rPh sb="8" eb="11">
      <t>ノウフキン</t>
    </rPh>
    <rPh sb="11" eb="13">
      <t>カゼイ</t>
    </rPh>
    <rPh sb="14" eb="16">
      <t>フカ</t>
    </rPh>
    <phoneticPr fontId="1"/>
  </si>
  <si>
    <t>J/G</t>
    <phoneticPr fontId="1"/>
  </si>
  <si>
    <t>１　市町村数</t>
    <phoneticPr fontId="1"/>
  </si>
  <si>
    <t>　(3)　介護納付金課税（賦課）額</t>
    <rPh sb="5" eb="7">
      <t>カイゴ</t>
    </rPh>
    <rPh sb="7" eb="10">
      <t>ノウフキン</t>
    </rPh>
    <phoneticPr fontId="1"/>
  </si>
  <si>
    <t>被保険者世帯数</t>
    <phoneticPr fontId="1"/>
  </si>
  <si>
    <t>　(2)　後期高齢者支援金等課税（賦課）額</t>
    <rPh sb="5" eb="7">
      <t>コウキ</t>
    </rPh>
    <rPh sb="7" eb="10">
      <t>コウレイシャ</t>
    </rPh>
    <rPh sb="10" eb="13">
      <t>シエンキン</t>
    </rPh>
    <rPh sb="13" eb="14">
      <t>トウ</t>
    </rPh>
    <rPh sb="14" eb="16">
      <t>カゼイ</t>
    </rPh>
    <phoneticPr fontId="1"/>
  </si>
  <si>
    <t>被保険者
世帯等数</t>
    <phoneticPr fontId="1"/>
  </si>
  <si>
    <t>(2)　後期高齢者支援金等課税（賦課）額</t>
    <rPh sb="4" eb="6">
      <t>コウキ</t>
    </rPh>
    <rPh sb="6" eb="9">
      <t>コウレイシャ</t>
    </rPh>
    <rPh sb="9" eb="12">
      <t>シエンキン</t>
    </rPh>
    <rPh sb="12" eb="13">
      <t>トウ</t>
    </rPh>
    <rPh sb="13" eb="15">
      <t>カゼイ</t>
    </rPh>
    <rPh sb="16" eb="18">
      <t>フカ</t>
    </rPh>
    <rPh sb="19" eb="20">
      <t>ガク</t>
    </rPh>
    <phoneticPr fontId="1"/>
  </si>
  <si>
    <t>被保険者世帯等数に占める被保険者世帯数の割合</t>
    <rPh sb="12" eb="13">
      <t>ヒ</t>
    </rPh>
    <rPh sb="13" eb="16">
      <t>ホケンシャ</t>
    </rPh>
    <phoneticPr fontId="1"/>
  </si>
  <si>
    <t>被保険者
世帯等数</t>
    <phoneticPr fontId="1"/>
  </si>
  <si>
    <t>被保険者数に占める退職被保険者等数の割合</t>
    <rPh sb="0" eb="4">
      <t>ヒホケンシャ</t>
    </rPh>
    <rPh sb="4" eb="5">
      <t>スウ</t>
    </rPh>
    <phoneticPr fontId="1"/>
  </si>
  <si>
    <t>後期高齢者支援金等課税（賦課）被保険者世帯数</t>
    <rPh sb="0" eb="2">
      <t>コウキ</t>
    </rPh>
    <rPh sb="2" eb="5">
      <t>コウレイシャ</t>
    </rPh>
    <rPh sb="5" eb="8">
      <t>シエンキン</t>
    </rPh>
    <rPh sb="8" eb="9">
      <t>トウ</t>
    </rPh>
    <rPh sb="9" eb="11">
      <t>カゼイ</t>
    </rPh>
    <rPh sb="12" eb="14">
      <t>フカ</t>
    </rPh>
    <rPh sb="15" eb="19">
      <t>ヒホケンシャ</t>
    </rPh>
    <rPh sb="19" eb="22">
      <t>セタイスウ</t>
    </rPh>
    <phoneticPr fontId="1"/>
  </si>
  <si>
    <t>後期高齢者支援金等課税（賦課）被保険者数</t>
    <rPh sb="0" eb="2">
      <t>コウキ</t>
    </rPh>
    <rPh sb="2" eb="5">
      <t>コウレイシャ</t>
    </rPh>
    <rPh sb="5" eb="8">
      <t>シエンキン</t>
    </rPh>
    <rPh sb="8" eb="9">
      <t>トウ</t>
    </rPh>
    <rPh sb="9" eb="11">
      <t>カゼイ</t>
    </rPh>
    <rPh sb="12" eb="14">
      <t>フカ</t>
    </rPh>
    <rPh sb="15" eb="19">
      <t>ヒホケンシャ</t>
    </rPh>
    <rPh sb="19" eb="20">
      <t>スウ</t>
    </rPh>
    <phoneticPr fontId="1"/>
  </si>
  <si>
    <t>被保険者数に占める後期高齢者支援金等課税（賦課）被保険者数</t>
    <rPh sb="6" eb="7">
      <t>シ</t>
    </rPh>
    <rPh sb="28" eb="29">
      <t>スウ</t>
    </rPh>
    <phoneticPr fontId="1"/>
  </si>
  <si>
    <t>一世帯当たり後期高齢者支援金等課税（賦課）被保険者数</t>
    <rPh sb="6" eb="8">
      <t>コウキ</t>
    </rPh>
    <rPh sb="8" eb="11">
      <t>コウレイシャ</t>
    </rPh>
    <rPh sb="11" eb="15">
      <t>シエンキントウ</t>
    </rPh>
    <rPh sb="15" eb="17">
      <t>カゼイ</t>
    </rPh>
    <rPh sb="18" eb="20">
      <t>フカ</t>
    </rPh>
    <phoneticPr fontId="1"/>
  </si>
  <si>
    <t>後期高齢者支援金等課税（賦課）被保険者の状況</t>
    <rPh sb="0" eb="2">
      <t>コウキ</t>
    </rPh>
    <rPh sb="2" eb="5">
      <t>コウレイシャ</t>
    </rPh>
    <rPh sb="5" eb="9">
      <t>シエンキントウ</t>
    </rPh>
    <rPh sb="9" eb="11">
      <t>カゼイ</t>
    </rPh>
    <rPh sb="12" eb="14">
      <t>フカ</t>
    </rPh>
    <rPh sb="15" eb="19">
      <t>ヒホケンシャ</t>
    </rPh>
    <rPh sb="20" eb="22">
      <t>ジョウキョウ</t>
    </rPh>
    <phoneticPr fontId="1"/>
  </si>
  <si>
    <t>被保険者数（一般分）</t>
    <rPh sb="8" eb="9">
      <t>ブン</t>
    </rPh>
    <phoneticPr fontId="1"/>
  </si>
  <si>
    <t>被保険者数に占める被保険者数（一般分）の割合</t>
    <rPh sb="0" eb="4">
      <t>ヒホケンシャ</t>
    </rPh>
    <rPh sb="4" eb="5">
      <t>スウ</t>
    </rPh>
    <rPh sb="17" eb="18">
      <t>ブン</t>
    </rPh>
    <phoneticPr fontId="1"/>
  </si>
  <si>
    <t>被保険者数（一般分）</t>
    <rPh sb="6" eb="8">
      <t>イッパン</t>
    </rPh>
    <rPh sb="8" eb="9">
      <t>ブン</t>
    </rPh>
    <phoneticPr fontId="1"/>
  </si>
  <si>
    <t>被保険者数に占める被保険者数（一般分）の割合</t>
    <rPh sb="15" eb="17">
      <t>イッパン</t>
    </rPh>
    <rPh sb="17" eb="18">
      <t>ブン</t>
    </rPh>
    <phoneticPr fontId="1"/>
  </si>
  <si>
    <t>被保険者世帯等数に占める混合世帯数の割合</t>
    <phoneticPr fontId="1"/>
  </si>
  <si>
    <t>被保険者
世帯等数</t>
    <phoneticPr fontId="1"/>
  </si>
  <si>
    <t>被保険者世帯数</t>
    <phoneticPr fontId="1"/>
  </si>
  <si>
    <t>J</t>
    <phoneticPr fontId="1"/>
  </si>
  <si>
    <t>J/B</t>
    <phoneticPr fontId="1"/>
  </si>
  <si>
    <t>被保険者世帯等数に占める被保険者世帯数の割合</t>
    <phoneticPr fontId="1"/>
  </si>
  <si>
    <t>被保険者世帯等数に占める混合世帯数の割合</t>
    <phoneticPr fontId="1"/>
  </si>
  <si>
    <t>H/J</t>
    <phoneticPr fontId="1"/>
  </si>
  <si>
    <t>I/J</t>
    <phoneticPr fontId="1"/>
  </si>
  <si>
    <t>J/G</t>
    <phoneticPr fontId="1"/>
  </si>
  <si>
    <t>計</t>
    <phoneticPr fontId="1"/>
  </si>
  <si>
    <t>被保険者世帯等数に占める被保険者世帯数の割合</t>
    <phoneticPr fontId="1"/>
  </si>
  <si>
    <t>被保険者世帯等数に占める混合世帯数の割合</t>
    <phoneticPr fontId="1"/>
  </si>
  <si>
    <t>被保険者数に占める退職被保険者等数の割合</t>
    <rPh sb="0" eb="4">
      <t>ヒホケンシャ</t>
    </rPh>
    <rPh sb="4" eb="5">
      <t>カズ</t>
    </rPh>
    <rPh sb="6" eb="7">
      <t>シ</t>
    </rPh>
    <phoneticPr fontId="1"/>
  </si>
  <si>
    <t>(3)　介護納付金課税（賦課）額</t>
    <rPh sb="4" eb="6">
      <t>カイゴ</t>
    </rPh>
    <rPh sb="6" eb="9">
      <t>ノウフキン</t>
    </rPh>
    <rPh sb="9" eb="11">
      <t>カゼイ</t>
    </rPh>
    <rPh sb="12" eb="14">
      <t>フカ</t>
    </rPh>
    <rPh sb="15" eb="16">
      <t>ガク</t>
    </rPh>
    <phoneticPr fontId="1"/>
  </si>
  <si>
    <t>　　　　　倶知安町、共和町、泊村、神恵内村、積丹町、古平町、仁木町、赤井川村）</t>
    <phoneticPr fontId="1"/>
  </si>
  <si>
    <t>　　　ロ  構成市町村が税を賦課徴収する広域連合である北海道空知中部広域連合 （歌志内市、奈井江町、上砂川町、浦臼町、新十津川町、雨竜町）</t>
    <rPh sb="63" eb="64">
      <t>マチ</t>
    </rPh>
    <phoneticPr fontId="1"/>
  </si>
  <si>
    <t>　　　ハ  構成市町村が税を賦課徴収する広域連合である北海道後志広域連合 （島牧村、黒松内町、蘭越町、ニセコ町、真狩村、留寿都村、喜茂別町、京極町、</t>
    <phoneticPr fontId="1"/>
  </si>
  <si>
    <t>　　　ニ  構成市町村が料を賦課徴収する広域連合である北海道大雪地区広域連合（東川町、美瑛町、東神楽町）</t>
    <rPh sb="12" eb="13">
      <t>リョウ</t>
    </rPh>
    <rPh sb="30" eb="31">
      <t>ダイ</t>
    </rPh>
    <rPh sb="31" eb="32">
      <t>セツ</t>
    </rPh>
    <rPh sb="32" eb="34">
      <t>チク</t>
    </rPh>
    <phoneticPr fontId="1"/>
  </si>
  <si>
    <t>　　　ホ  構成市町村が料を賦課徴収する広域連合である山形県最上地区広域連合（金山町、真室川町、鮭川村、戸沢村）</t>
    <rPh sb="12" eb="13">
      <t>リョウ</t>
    </rPh>
    <rPh sb="27" eb="30">
      <t>ヤマガタケン</t>
    </rPh>
    <rPh sb="30" eb="32">
      <t>モガミ</t>
    </rPh>
    <rPh sb="32" eb="34">
      <t>チク</t>
    </rPh>
    <rPh sb="34" eb="36">
      <t>コウイキ</t>
    </rPh>
    <rPh sb="36" eb="38">
      <t>レンゴウ</t>
    </rPh>
    <rPh sb="39" eb="41">
      <t>カナヤマ</t>
    </rPh>
    <rPh sb="41" eb="42">
      <t>マチ</t>
    </rPh>
    <rPh sb="43" eb="44">
      <t>シン</t>
    </rPh>
    <rPh sb="44" eb="45">
      <t>ムロ</t>
    </rPh>
    <rPh sb="45" eb="46">
      <t>カワ</t>
    </rPh>
    <rPh sb="46" eb="47">
      <t>マチ</t>
    </rPh>
    <rPh sb="48" eb="49">
      <t>サケ</t>
    </rPh>
    <rPh sb="49" eb="50">
      <t>カワ</t>
    </rPh>
    <rPh sb="50" eb="51">
      <t>ムラ</t>
    </rPh>
    <rPh sb="52" eb="54">
      <t>トザワ</t>
    </rPh>
    <rPh sb="54" eb="55">
      <t>ムラ</t>
    </rPh>
    <phoneticPr fontId="1"/>
  </si>
  <si>
    <t>　(1)　基礎課税（賦課）額</t>
    <phoneticPr fontId="1"/>
  </si>
  <si>
    <t>２　加入者の状況</t>
    <phoneticPr fontId="1"/>
  </si>
  <si>
    <t>差引　b-a</t>
  </si>
  <si>
    <t>増減率(b-a)/a</t>
  </si>
  <si>
    <t>差引　d-c</t>
    <phoneticPr fontId="1"/>
  </si>
  <si>
    <t>増減率(d-c)/c</t>
    <phoneticPr fontId="1"/>
  </si>
  <si>
    <t>２　加入者の状況（つづき）</t>
    <phoneticPr fontId="1"/>
  </si>
  <si>
    <t xml:space="preserve">合計 　　　                   </t>
    <phoneticPr fontId="1"/>
  </si>
  <si>
    <t xml:space="preserve">  I+J</t>
    <phoneticPr fontId="1"/>
  </si>
  <si>
    <t xml:space="preserve">　 　　                          </t>
    <phoneticPr fontId="1"/>
  </si>
  <si>
    <t>H+K</t>
    <phoneticPr fontId="1"/>
  </si>
  <si>
    <t xml:space="preserve"> E+F</t>
    <phoneticPr fontId="1"/>
  </si>
  <si>
    <t xml:space="preserve">合計            　　      　     </t>
    <phoneticPr fontId="1"/>
  </si>
  <si>
    <t>C+D</t>
    <phoneticPr fontId="1"/>
  </si>
  <si>
    <t>C+D</t>
    <phoneticPr fontId="1"/>
  </si>
  <si>
    <t xml:space="preserve">　                          　　 </t>
    <phoneticPr fontId="1"/>
  </si>
  <si>
    <t>E+F</t>
    <phoneticPr fontId="1"/>
  </si>
  <si>
    <t>H+I</t>
    <phoneticPr fontId="1"/>
  </si>
  <si>
    <t>合計</t>
    <phoneticPr fontId="1"/>
  </si>
  <si>
    <t xml:space="preserve">              　　 </t>
    <phoneticPr fontId="1"/>
  </si>
  <si>
    <t xml:space="preserve">合計 　　                 　    </t>
    <phoneticPr fontId="1"/>
  </si>
  <si>
    <t xml:space="preserve"> C+D</t>
    <phoneticPr fontId="1"/>
  </si>
  <si>
    <t>H+I</t>
    <phoneticPr fontId="1"/>
  </si>
  <si>
    <t xml:space="preserve">　　　                          </t>
    <phoneticPr fontId="1"/>
  </si>
  <si>
    <t>28年度末 a</t>
    <phoneticPr fontId="1"/>
  </si>
  <si>
    <t>29年度末 b</t>
    <phoneticPr fontId="1"/>
  </si>
  <si>
    <r>
      <rPr>
        <sz val="11"/>
        <color indexed="10"/>
        <rFont val="ＭＳ 明朝"/>
        <family val="1"/>
        <charset val="128"/>
      </rPr>
      <t>28</t>
    </r>
    <r>
      <rPr>
        <sz val="11"/>
        <rFont val="ＭＳ 明朝"/>
        <family val="1"/>
        <charset val="128"/>
      </rPr>
      <t>年度末 c</t>
    </r>
    <phoneticPr fontId="1"/>
  </si>
  <si>
    <r>
      <rPr>
        <sz val="11"/>
        <color indexed="10"/>
        <rFont val="ＭＳ 明朝"/>
        <family val="1"/>
        <charset val="128"/>
      </rPr>
      <t>29</t>
    </r>
    <r>
      <rPr>
        <sz val="11"/>
        <rFont val="ＭＳ 明朝"/>
        <family val="1"/>
        <charset val="128"/>
      </rPr>
      <t>年度末 d</t>
    </r>
    <phoneticPr fontId="1"/>
  </si>
  <si>
    <r>
      <t>３　平成</t>
    </r>
    <r>
      <rPr>
        <b/>
        <sz val="11"/>
        <color indexed="10"/>
        <rFont val="ＭＳ ゴシック"/>
        <family val="3"/>
        <charset val="128"/>
      </rPr>
      <t>28</t>
    </r>
    <r>
      <rPr>
        <b/>
        <sz val="11"/>
        <rFont val="ＭＳ ゴシック"/>
        <family val="3"/>
        <charset val="128"/>
      </rPr>
      <t>年度との比較</t>
    </r>
    <phoneticPr fontId="1"/>
  </si>
  <si>
    <t>(A)</t>
    <phoneticPr fontId="1"/>
  </si>
  <si>
    <t>(B)</t>
    <phoneticPr fontId="1"/>
  </si>
  <si>
    <t>(A)+(B)</t>
    <phoneticPr fontId="1"/>
  </si>
  <si>
    <t>(A)のうち一部事務組合等を組織する市町村数　　　　</t>
    <phoneticPr fontId="1"/>
  </si>
  <si>
    <t>(B)のうち一部事務組合等を組織する市町村数</t>
    <rPh sb="12" eb="13">
      <t>ナド</t>
    </rPh>
    <phoneticPr fontId="1"/>
  </si>
  <si>
    <t>世帯数に占める被保険者世帯等数の割合</t>
    <phoneticPr fontId="1"/>
  </si>
  <si>
    <t>世帯数に占める被保険者世帯等数の割合</t>
    <phoneticPr fontId="1"/>
  </si>
  <si>
    <t>加入世帯数に占める後期高齢者支援金等課税（賦課）被保険者世帯数</t>
    <rPh sb="0" eb="2">
      <t>カニュウ</t>
    </rPh>
    <rPh sb="2" eb="4">
      <t>セタイスウ</t>
    </rPh>
    <rPh sb="4" eb="5">
      <t>スウ</t>
    </rPh>
    <rPh sb="6" eb="7">
      <t>シ</t>
    </rPh>
    <rPh sb="9" eb="11">
      <t>コウキ</t>
    </rPh>
    <rPh sb="11" eb="14">
      <t>コウレイシャ</t>
    </rPh>
    <rPh sb="14" eb="17">
      <t>シエンキン</t>
    </rPh>
    <rPh sb="17" eb="18">
      <t>トウ</t>
    </rPh>
    <rPh sb="18" eb="20">
      <t>カゼイ</t>
    </rPh>
    <rPh sb="21" eb="23">
      <t>フカ</t>
    </rPh>
    <rPh sb="24" eb="28">
      <t>ヒホケンシャ</t>
    </rPh>
    <rPh sb="28" eb="31">
      <t>セタイスウ</t>
    </rPh>
    <phoneticPr fontId="1"/>
  </si>
  <si>
    <t>加入世帯数に占める介護納付金課税（賦課）被保険者世帯数</t>
    <rPh sb="0" eb="2">
      <t>カニュウ</t>
    </rPh>
    <rPh sb="2" eb="4">
      <t>セタイスウ</t>
    </rPh>
    <rPh sb="4" eb="5">
      <t>スウ</t>
    </rPh>
    <rPh sb="6" eb="7">
      <t>シ</t>
    </rPh>
    <rPh sb="9" eb="11">
      <t>カイゴ</t>
    </rPh>
    <rPh sb="11" eb="14">
      <t>ノウフキン</t>
    </rPh>
    <rPh sb="14" eb="16">
      <t>カゼイ</t>
    </rPh>
    <rPh sb="17" eb="19">
      <t>フカ</t>
    </rPh>
    <rPh sb="20" eb="24">
      <t>ヒホケンシャ</t>
    </rPh>
    <rPh sb="24" eb="27">
      <t>セタイスウ</t>
    </rPh>
    <phoneticPr fontId="1"/>
  </si>
  <si>
    <t>令和５年３月31日現在</t>
    <rPh sb="0" eb="2">
      <t>レイワ</t>
    </rPh>
    <rPh sb="5" eb="6">
      <t>ガツ</t>
    </rPh>
    <phoneticPr fontId="1"/>
  </si>
  <si>
    <t>令和５年３月31日現在</t>
  </si>
  <si>
    <t>令和６年３月31日現在</t>
  </si>
  <si>
    <t>令和６年３月31日現在</t>
    <rPh sb="0" eb="2">
      <t>レイワ</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</si>
</sst>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quot;△ &quot;#,##0"/>
    <numFmt numFmtId="178" formatCode="#,##0.0;&quot;△ &quot;#,##0.0"/>
    <numFmt numFmtId="179" formatCode="#,##0.0"/>
    <numFmt numFmtId="180" formatCode="_(* #,##0_);_(* \(#,##0\);_(* &quot;-&quot;_);_(@_)"/>
  </numFmts>
  <fonts count="21" x14ac:knownFonts="1">
    <font>
      <sz val="12"/>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name val="ＭＳ 明朝"/>
      <family val="1"/>
      <charset val="128"/>
    </font>
    <font>
      <sz val="11"/>
      <color indexed="10"/>
      <name val="ＭＳ 明朝"/>
      <family val="1"/>
      <charset val="128"/>
    </font>
    <font>
      <sz val="11"/>
      <color indexed="12"/>
      <name val="ＭＳ 明朝"/>
      <family val="1"/>
      <charset val="128"/>
    </font>
    <font>
      <sz val="9"/>
      <name val="ＭＳ 明朝"/>
      <family val="1"/>
      <charset val="128"/>
    </font>
    <font>
      <b/>
      <sz val="12"/>
      <name val="ＭＳ ゴシック"/>
      <family val="3"/>
      <charset val="128"/>
    </font>
    <font>
      <b/>
      <sz val="10"/>
      <name val="ＭＳ ゴシック"/>
      <family val="3"/>
      <charset val="128"/>
    </font>
    <font>
      <b/>
      <sz val="9"/>
      <name val="ＭＳ ゴシック"/>
      <family val="3"/>
      <charset val="128"/>
    </font>
    <font>
      <b/>
      <sz val="11"/>
      <name val="ＭＳ ゴシック"/>
      <family val="3"/>
      <charset val="128"/>
    </font>
    <font>
      <b/>
      <sz val="11"/>
      <color indexed="10"/>
      <name val="ＭＳ ゴシック"/>
      <family val="3"/>
      <charset val="128"/>
    </font>
    <font>
      <sz val="11"/>
      <color theme="1"/>
      <name val="ＭＳ 明朝"/>
      <family val="1"/>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rgb="FFFF00FF"/>
      <name val="ＭＳ 明朝"/>
      <family val="1"/>
      <charset val="128"/>
    </font>
    <font>
      <sz val="9"/>
      <name val="ＭＳ Ｐゴシック"/>
      <family val="3"/>
      <charset val="128"/>
    </font>
    <font>
      <sz val="8"/>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0">
    <border>
      <left/>
      <right/>
      <top/>
      <bottom/>
      <diagonal/>
    </border>
    <border>
      <left style="medium">
        <color indexed="8"/>
      </left>
      <right/>
      <top/>
      <bottom/>
      <diagonal/>
    </border>
    <border>
      <left style="thin">
        <color indexed="8"/>
      </left>
      <right/>
      <top/>
      <bottom/>
      <diagonal/>
    </border>
    <border>
      <left style="thin">
        <color indexed="8"/>
      </left>
      <right/>
      <top style="thin">
        <color indexed="8"/>
      </top>
      <bottom/>
      <diagonal/>
    </border>
    <border>
      <left/>
      <right/>
      <top style="medium">
        <color indexed="8"/>
      </top>
      <bottom/>
      <diagonal/>
    </border>
    <border>
      <left style="thin">
        <color indexed="8"/>
      </left>
      <right style="medium">
        <color indexed="8"/>
      </right>
      <top/>
      <bottom/>
      <diagonal/>
    </border>
    <border>
      <left style="medium">
        <color indexed="8"/>
      </left>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right style="medium">
        <color indexed="8"/>
      </right>
      <top style="thin">
        <color indexed="8"/>
      </top>
      <bottom/>
      <diagonal/>
    </border>
    <border>
      <left/>
      <right/>
      <top style="thin">
        <color indexed="8"/>
      </top>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64"/>
      </right>
      <top style="thin">
        <color indexed="8"/>
      </top>
      <bottom/>
      <diagonal/>
    </border>
    <border>
      <left style="medium">
        <color indexed="64"/>
      </left>
      <right/>
      <top style="thin">
        <color indexed="8"/>
      </top>
      <bottom/>
      <diagonal/>
    </border>
    <border>
      <left style="medium">
        <color indexed="64"/>
      </left>
      <right/>
      <top/>
      <bottom/>
      <diagonal/>
    </border>
    <border>
      <left style="thin">
        <color indexed="8"/>
      </left>
      <right style="medium">
        <color indexed="64"/>
      </right>
      <top/>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top/>
      <bottom style="medium">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right style="medium">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style="medium">
        <color indexed="8"/>
      </left>
      <right/>
      <top style="medium">
        <color indexed="8"/>
      </top>
      <bottom style="thin">
        <color indexed="8"/>
      </bottom>
      <diagonal/>
    </border>
  </borders>
  <cellStyleXfs count="8">
    <xf numFmtId="0" fontId="0" fillId="0" borderId="0"/>
    <xf numFmtId="0" fontId="14" fillId="0" borderId="0"/>
    <xf numFmtId="38" fontId="14" fillId="0" borderId="0" applyFont="0" applyFill="0" applyBorder="0" applyAlignment="0" applyProtection="0">
      <alignment vertical="center"/>
    </xf>
    <xf numFmtId="180" fontId="15" fillId="0" borderId="0" applyFont="0" applyFill="0" applyBorder="0" applyAlignment="0" applyProtection="0"/>
    <xf numFmtId="0" fontId="15" fillId="0" borderId="0"/>
    <xf numFmtId="0" fontId="16" fillId="0" borderId="0">
      <alignment vertical="center"/>
    </xf>
    <xf numFmtId="0" fontId="17" fillId="0" borderId="0"/>
    <xf numFmtId="38" fontId="17" fillId="0" borderId="0" applyFont="0" applyFill="0" applyBorder="0" applyAlignment="0" applyProtection="0">
      <alignment vertical="center"/>
    </xf>
  </cellStyleXfs>
  <cellXfs count="198">
    <xf numFmtId="0" fontId="0" fillId="0" borderId="0" xfId="0"/>
    <xf numFmtId="3" fontId="2" fillId="3" borderId="0" xfId="0" applyNumberFormat="1" applyFont="1" applyFill="1" applyAlignment="1" applyProtection="1">
      <alignment vertical="center"/>
      <protection locked="0"/>
    </xf>
    <xf numFmtId="0" fontId="2" fillId="3" borderId="0" xfId="0" applyFont="1" applyFill="1" applyAlignment="1" applyProtection="1">
      <alignment vertical="center"/>
      <protection locked="0"/>
    </xf>
    <xf numFmtId="3" fontId="2" fillId="3" borderId="1" xfId="0" applyNumberFormat="1" applyFont="1" applyFill="1" applyBorder="1" applyAlignment="1" applyProtection="1">
      <alignment vertical="center"/>
      <protection locked="0"/>
    </xf>
    <xf numFmtId="3" fontId="2" fillId="3" borderId="0" xfId="0" applyNumberFormat="1" applyFont="1" applyFill="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3" borderId="2" xfId="0" applyFont="1" applyFill="1" applyBorder="1" applyAlignment="1" applyProtection="1">
      <alignment horizontal="right" vertical="center"/>
      <protection locked="0"/>
    </xf>
    <xf numFmtId="3" fontId="2" fillId="3" borderId="2" xfId="0" applyNumberFormat="1" applyFont="1" applyFill="1" applyBorder="1" applyAlignment="1" applyProtection="1">
      <alignment horizontal="right" vertical="center"/>
      <protection locked="0"/>
    </xf>
    <xf numFmtId="3" fontId="2" fillId="3" borderId="1" xfId="0" applyNumberFormat="1" applyFont="1" applyFill="1" applyBorder="1" applyAlignment="1" applyProtection="1">
      <alignment horizontal="right" vertical="center"/>
      <protection locked="0"/>
    </xf>
    <xf numFmtId="3" fontId="2" fillId="3" borderId="4" xfId="0" applyNumberFormat="1" applyFont="1" applyFill="1" applyBorder="1" applyAlignment="1" applyProtection="1">
      <alignment vertical="center"/>
      <protection locked="0"/>
    </xf>
    <xf numFmtId="3" fontId="2" fillId="3" borderId="5" xfId="0" applyNumberFormat="1" applyFont="1" applyFill="1" applyBorder="1" applyAlignment="1" applyProtection="1">
      <alignment horizontal="right" vertical="center"/>
      <protection locked="0"/>
    </xf>
    <xf numFmtId="3" fontId="2" fillId="3" borderId="6" xfId="0" applyNumberFormat="1" applyFont="1" applyFill="1" applyBorder="1" applyAlignment="1" applyProtection="1">
      <alignment vertical="center"/>
      <protection locked="0"/>
    </xf>
    <xf numFmtId="3" fontId="2" fillId="3" borderId="7" xfId="0" applyNumberFormat="1" applyFont="1" applyFill="1" applyBorder="1" applyAlignment="1" applyProtection="1">
      <alignment vertical="center"/>
      <protection locked="0"/>
    </xf>
    <xf numFmtId="0" fontId="2" fillId="3" borderId="7" xfId="0"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0" fontId="4" fillId="3" borderId="0" xfId="0" applyFont="1" applyFill="1" applyAlignment="1" applyProtection="1">
      <alignment vertical="center"/>
      <protection locked="0"/>
    </xf>
    <xf numFmtId="3" fontId="4" fillId="3" borderId="0" xfId="0" applyNumberFormat="1" applyFont="1" applyFill="1" applyAlignment="1" applyProtection="1">
      <alignment vertical="center"/>
      <protection locked="0"/>
    </xf>
    <xf numFmtId="3" fontId="4" fillId="3" borderId="4" xfId="0" applyNumberFormat="1" applyFont="1" applyFill="1" applyBorder="1" applyAlignment="1" applyProtection="1">
      <alignment vertical="center"/>
      <protection locked="0"/>
    </xf>
    <xf numFmtId="0" fontId="7" fillId="0" borderId="0" xfId="0" applyFont="1" applyAlignment="1" applyProtection="1">
      <alignment vertical="center"/>
      <protection locked="0"/>
    </xf>
    <xf numFmtId="0" fontId="8" fillId="3" borderId="0" xfId="0" applyFont="1" applyFill="1" applyAlignment="1" applyProtection="1">
      <alignment vertical="center"/>
      <protection locked="0"/>
    </xf>
    <xf numFmtId="3" fontId="9" fillId="3" borderId="0" xfId="0" applyNumberFormat="1" applyFont="1" applyFill="1" applyAlignment="1" applyProtection="1">
      <alignment vertical="center"/>
      <protection locked="0"/>
    </xf>
    <xf numFmtId="0" fontId="9" fillId="3" borderId="0" xfId="0" applyFont="1" applyFill="1" applyAlignment="1" applyProtection="1">
      <alignment vertical="center"/>
      <protection locked="0"/>
    </xf>
    <xf numFmtId="0" fontId="10" fillId="0" borderId="0" xfId="0" applyFont="1" applyAlignment="1" applyProtection="1">
      <alignment vertical="center"/>
      <protection locked="0"/>
    </xf>
    <xf numFmtId="0" fontId="11" fillId="3" borderId="0" xfId="0" applyFont="1" applyFill="1" applyAlignment="1" applyProtection="1">
      <alignment vertical="center"/>
      <protection locked="0"/>
    </xf>
    <xf numFmtId="3" fontId="11" fillId="3" borderId="0" xfId="0" applyNumberFormat="1" applyFont="1" applyFill="1" applyAlignment="1" applyProtection="1">
      <alignment vertical="center"/>
      <protection locked="0"/>
    </xf>
    <xf numFmtId="0" fontId="7" fillId="0" borderId="3" xfId="0" applyFont="1" applyBorder="1" applyAlignment="1" applyProtection="1">
      <alignment vertical="center"/>
      <protection locked="0"/>
    </xf>
    <xf numFmtId="3" fontId="7" fillId="0" borderId="10" xfId="0" applyNumberFormat="1"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2" xfId="0" applyFont="1" applyBorder="1" applyAlignment="1" applyProtection="1">
      <alignment vertical="center"/>
      <protection locked="0"/>
    </xf>
    <xf numFmtId="3" fontId="7" fillId="0" borderId="0" xfId="0" applyNumberFormat="1" applyFont="1" applyAlignment="1" applyProtection="1">
      <alignment vertical="center"/>
      <protection locked="0"/>
    </xf>
    <xf numFmtId="3" fontId="7" fillId="0" borderId="0" xfId="0" applyNumberFormat="1" applyFont="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3" fontId="2" fillId="0" borderId="1" xfId="0" applyNumberFormat="1" applyFont="1" applyFill="1" applyBorder="1" applyAlignment="1" applyProtection="1">
      <alignment vertical="center"/>
      <protection locked="0"/>
    </xf>
    <xf numFmtId="177" fontId="6" fillId="0" borderId="2" xfId="0" applyNumberFormat="1" applyFont="1" applyFill="1" applyBorder="1" applyAlignment="1" applyProtection="1">
      <alignment vertical="center"/>
    </xf>
    <xf numFmtId="178" fontId="6" fillId="0" borderId="2" xfId="0" applyNumberFormat="1" applyFont="1" applyFill="1" applyBorder="1" applyAlignment="1" applyProtection="1">
      <alignment vertical="center"/>
    </xf>
    <xf numFmtId="177" fontId="6" fillId="0" borderId="3" xfId="0" applyNumberFormat="1" applyFont="1" applyFill="1" applyBorder="1" applyAlignment="1" applyProtection="1">
      <alignment vertical="center"/>
    </xf>
    <xf numFmtId="178" fontId="6" fillId="0" borderId="3" xfId="0" applyNumberFormat="1" applyFont="1" applyFill="1" applyBorder="1" applyAlignment="1" applyProtection="1">
      <alignment vertical="center"/>
    </xf>
    <xf numFmtId="177" fontId="6" fillId="0" borderId="12" xfId="0" applyNumberFormat="1" applyFont="1" applyFill="1" applyBorder="1" applyAlignment="1" applyProtection="1">
      <alignment vertical="center"/>
    </xf>
    <xf numFmtId="178" fontId="6" fillId="0" borderId="12" xfId="0" applyNumberFormat="1" applyFont="1" applyFill="1" applyBorder="1" applyAlignment="1" applyProtection="1">
      <alignment vertical="center"/>
    </xf>
    <xf numFmtId="0" fontId="5"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3" fontId="4" fillId="0" borderId="15" xfId="0" applyNumberFormat="1" applyFont="1" applyFill="1" applyBorder="1" applyAlignment="1" applyProtection="1">
      <alignment vertical="center"/>
      <protection locked="0"/>
    </xf>
    <xf numFmtId="0" fontId="4" fillId="0" borderId="3" xfId="0" applyFont="1" applyFill="1" applyBorder="1" applyAlignment="1" applyProtection="1">
      <alignment horizontal="right" vertical="center"/>
      <protection locked="0"/>
    </xf>
    <xf numFmtId="0" fontId="4" fillId="0" borderId="14" xfId="0" applyFont="1" applyFill="1" applyBorder="1" applyAlignment="1" applyProtection="1">
      <alignment horizontal="right" vertical="center"/>
      <protection locked="0"/>
    </xf>
    <xf numFmtId="0" fontId="4" fillId="0" borderId="1" xfId="0" applyFont="1" applyFill="1" applyBorder="1" applyAlignment="1" applyProtection="1">
      <alignment horizontal="center" vertical="center"/>
      <protection locked="0"/>
    </xf>
    <xf numFmtId="178" fontId="6" fillId="0" borderId="5" xfId="0" applyNumberFormat="1" applyFont="1" applyFill="1" applyBorder="1" applyAlignment="1" applyProtection="1">
      <alignment vertical="center"/>
    </xf>
    <xf numFmtId="0" fontId="4" fillId="0" borderId="15" xfId="0" applyFont="1" applyFill="1" applyBorder="1" applyAlignment="1" applyProtection="1">
      <alignment horizontal="center" vertical="center"/>
      <protection locked="0"/>
    </xf>
    <xf numFmtId="178" fontId="6" fillId="0" borderId="14" xfId="0" applyNumberFormat="1" applyFont="1" applyFill="1" applyBorder="1" applyAlignment="1" applyProtection="1">
      <alignment vertical="center"/>
    </xf>
    <xf numFmtId="0" fontId="4" fillId="0" borderId="16" xfId="0" applyFont="1" applyFill="1" applyBorder="1" applyAlignment="1" applyProtection="1">
      <alignment horizontal="center" vertical="center"/>
      <protection locked="0"/>
    </xf>
    <xf numFmtId="178" fontId="6" fillId="0" borderId="17" xfId="0" applyNumberFormat="1" applyFont="1" applyFill="1" applyBorder="1" applyAlignment="1" applyProtection="1">
      <alignment vertical="center"/>
    </xf>
    <xf numFmtId="0" fontId="4" fillId="0" borderId="0" xfId="0" applyFont="1" applyFill="1" applyBorder="1" applyAlignment="1" applyProtection="1">
      <alignment horizontal="center" vertical="center"/>
      <protection locked="0"/>
    </xf>
    <xf numFmtId="3" fontId="4" fillId="0" borderId="0" xfId="0" applyNumberFormat="1" applyFont="1" applyFill="1" applyBorder="1" applyAlignment="1" applyProtection="1">
      <alignment vertical="center"/>
    </xf>
    <xf numFmtId="3" fontId="4" fillId="0" borderId="0" xfId="0" applyNumberFormat="1" applyFont="1" applyFill="1" applyBorder="1" applyAlignment="1" applyProtection="1">
      <alignment vertical="center"/>
      <protection locked="0"/>
    </xf>
    <xf numFmtId="179" fontId="4" fillId="0" borderId="0" xfId="0" applyNumberFormat="1" applyFont="1" applyFill="1" applyBorder="1" applyAlignment="1" applyProtection="1">
      <alignment vertical="center"/>
    </xf>
    <xf numFmtId="3" fontId="4" fillId="0" borderId="0" xfId="0" applyNumberFormat="1" applyFont="1" applyFill="1" applyAlignment="1" applyProtection="1">
      <alignment vertical="center"/>
      <protection locked="0"/>
    </xf>
    <xf numFmtId="3" fontId="4" fillId="0" borderId="19" xfId="0" applyNumberFormat="1" applyFont="1" applyFill="1" applyBorder="1" applyAlignment="1" applyProtection="1">
      <alignment vertical="center"/>
      <protection locked="0"/>
    </xf>
    <xf numFmtId="177" fontId="4" fillId="0" borderId="3" xfId="0" applyNumberFormat="1" applyFont="1" applyFill="1" applyBorder="1" applyAlignment="1" applyProtection="1">
      <alignment horizontal="right" vertical="center"/>
      <protection locked="0"/>
    </xf>
    <xf numFmtId="0" fontId="4" fillId="0" borderId="18" xfId="0" applyFont="1" applyFill="1" applyBorder="1" applyAlignment="1" applyProtection="1">
      <alignment horizontal="right" vertical="center"/>
      <protection locked="0"/>
    </xf>
    <xf numFmtId="0" fontId="4" fillId="0" borderId="20" xfId="0" applyFont="1" applyFill="1" applyBorder="1" applyAlignment="1" applyProtection="1">
      <alignment horizontal="center" vertical="center"/>
      <protection locked="0"/>
    </xf>
    <xf numFmtId="178" fontId="6" fillId="0" borderId="21" xfId="0" applyNumberFormat="1" applyFont="1" applyFill="1" applyBorder="1" applyAlignment="1" applyProtection="1">
      <alignment vertical="center"/>
    </xf>
    <xf numFmtId="0" fontId="4" fillId="0" borderId="19" xfId="0" applyFont="1" applyFill="1" applyBorder="1" applyAlignment="1" applyProtection="1">
      <alignment horizontal="center" vertical="center"/>
      <protection locked="0"/>
    </xf>
    <xf numFmtId="178" fontId="6" fillId="0" borderId="18" xfId="0" applyNumberFormat="1" applyFont="1" applyFill="1" applyBorder="1" applyAlignment="1" applyProtection="1">
      <alignment vertical="center"/>
    </xf>
    <xf numFmtId="0" fontId="4" fillId="0" borderId="22" xfId="0" applyFont="1" applyFill="1" applyBorder="1" applyAlignment="1" applyProtection="1">
      <alignment horizontal="center" vertical="center"/>
      <protection locked="0"/>
    </xf>
    <xf numFmtId="177" fontId="6" fillId="0" borderId="23" xfId="0" applyNumberFormat="1" applyFont="1" applyFill="1" applyBorder="1" applyAlignment="1" applyProtection="1">
      <alignment vertical="center"/>
    </xf>
    <xf numFmtId="178" fontId="6" fillId="0" borderId="23" xfId="0" applyNumberFormat="1" applyFont="1" applyFill="1" applyBorder="1" applyAlignment="1" applyProtection="1">
      <alignment vertical="center"/>
    </xf>
    <xf numFmtId="178" fontId="6" fillId="0" borderId="24" xfId="0" applyNumberFormat="1" applyFont="1" applyFill="1" applyBorder="1" applyAlignment="1" applyProtection="1">
      <alignment vertical="center"/>
    </xf>
    <xf numFmtId="3" fontId="13" fillId="0" borderId="0" xfId="0" applyNumberFormat="1" applyFont="1" applyFill="1" applyAlignment="1" applyProtection="1">
      <alignment vertical="center"/>
      <protection locked="0"/>
    </xf>
    <xf numFmtId="177" fontId="6" fillId="0" borderId="0" xfId="0" applyNumberFormat="1" applyFont="1" applyFill="1" applyBorder="1" applyAlignment="1" applyProtection="1">
      <alignment vertical="center"/>
    </xf>
    <xf numFmtId="177" fontId="6" fillId="0" borderId="10" xfId="0" applyNumberFormat="1" applyFont="1" applyFill="1" applyBorder="1" applyAlignment="1" applyProtection="1">
      <alignment vertical="center"/>
    </xf>
    <xf numFmtId="0" fontId="4" fillId="0" borderId="28" xfId="0" applyFont="1" applyFill="1" applyBorder="1" applyAlignment="1" applyProtection="1">
      <alignment horizontal="right" vertical="center"/>
      <protection locked="0"/>
    </xf>
    <xf numFmtId="176" fontId="18" fillId="0" borderId="27" xfId="0" applyNumberFormat="1" applyFont="1" applyFill="1" applyBorder="1" applyAlignment="1" applyProtection="1">
      <alignment vertical="center"/>
    </xf>
    <xf numFmtId="176" fontId="18" fillId="0" borderId="25" xfId="0" applyNumberFormat="1" applyFont="1" applyFill="1" applyBorder="1" applyAlignment="1" applyProtection="1">
      <alignment vertical="center"/>
    </xf>
    <xf numFmtId="176" fontId="18" fillId="0" borderId="7" xfId="0" applyNumberFormat="1" applyFont="1" applyFill="1" applyBorder="1" applyAlignment="1" applyProtection="1">
      <alignment vertical="center"/>
    </xf>
    <xf numFmtId="176" fontId="18" fillId="0" borderId="26" xfId="0" applyNumberFormat="1" applyFont="1" applyFill="1" applyBorder="1" applyAlignment="1" applyProtection="1">
      <alignment vertical="center"/>
    </xf>
    <xf numFmtId="176" fontId="18" fillId="0" borderId="12" xfId="0" applyNumberFormat="1" applyFont="1" applyFill="1" applyBorder="1" applyAlignment="1" applyProtection="1">
      <alignment vertical="center"/>
    </xf>
    <xf numFmtId="0" fontId="18" fillId="0" borderId="3" xfId="0" applyFont="1" applyFill="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7" xfId="0" applyFont="1" applyBorder="1" applyAlignment="1" applyProtection="1">
      <alignment vertical="center"/>
      <protection locked="0"/>
    </xf>
    <xf numFmtId="3" fontId="7" fillId="0" borderId="57" xfId="0" applyNumberFormat="1" applyFont="1" applyBorder="1" applyAlignment="1" applyProtection="1">
      <alignment vertical="center"/>
      <protection locked="0"/>
    </xf>
    <xf numFmtId="0" fontId="7" fillId="0" borderId="57" xfId="0" applyFont="1" applyBorder="1" applyAlignment="1" applyProtection="1">
      <alignment horizontal="right" vertical="center"/>
      <protection locked="0"/>
    </xf>
    <xf numFmtId="3" fontId="7" fillId="0" borderId="57" xfId="0" applyNumberFormat="1" applyFont="1" applyBorder="1" applyAlignment="1" applyProtection="1">
      <alignment horizontal="right" vertical="center"/>
      <protection locked="0"/>
    </xf>
    <xf numFmtId="0" fontId="7" fillId="0" borderId="57" xfId="0" applyFont="1" applyBorder="1" applyAlignment="1" applyProtection="1">
      <alignment horizontal="right" vertical="center" wrapText="1"/>
      <protection locked="0"/>
    </xf>
    <xf numFmtId="0" fontId="9" fillId="0" borderId="0" xfId="0" applyFont="1" applyAlignment="1" applyProtection="1">
      <alignment vertical="center"/>
      <protection locked="0"/>
    </xf>
    <xf numFmtId="0" fontId="2" fillId="0" borderId="0" xfId="0" applyFont="1" applyFill="1" applyAlignment="1" applyProtection="1">
      <alignment vertical="center"/>
      <protection locked="0"/>
    </xf>
    <xf numFmtId="0" fontId="7" fillId="0" borderId="15" xfId="0" applyFont="1" applyBorder="1" applyAlignment="1" applyProtection="1">
      <alignment horizontal="center" vertical="center"/>
      <protection locked="0"/>
    </xf>
    <xf numFmtId="0" fontId="7" fillId="0" borderId="11" xfId="0" applyFont="1" applyBorder="1" applyAlignment="1" applyProtection="1">
      <alignment vertical="center"/>
      <protection locked="0"/>
    </xf>
    <xf numFmtId="3" fontId="2" fillId="0" borderId="0" xfId="0" applyNumberFormat="1" applyFont="1" applyFill="1" applyAlignment="1" applyProtection="1">
      <alignment vertical="center"/>
      <protection locked="0"/>
    </xf>
    <xf numFmtId="0" fontId="2" fillId="0" borderId="15"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3" fontId="2" fillId="0" borderId="3" xfId="0" applyNumberFormat="1" applyFont="1" applyFill="1" applyBorder="1" applyAlignment="1" applyProtection="1">
      <alignment vertical="center"/>
      <protection locked="0"/>
    </xf>
    <xf numFmtId="0" fontId="2" fillId="0" borderId="28" xfId="0" applyFont="1" applyFill="1" applyBorder="1" applyAlignment="1" applyProtection="1">
      <alignment vertical="center" shrinkToFit="1"/>
      <protection locked="0"/>
    </xf>
    <xf numFmtId="0" fontId="2" fillId="0" borderId="57" xfId="0" applyFont="1" applyFill="1" applyBorder="1" applyAlignment="1" applyProtection="1">
      <alignment vertical="center" shrinkToFit="1"/>
      <protection locked="0"/>
    </xf>
    <xf numFmtId="3" fontId="2" fillId="0" borderId="2" xfId="0" applyNumberFormat="1" applyFont="1" applyFill="1" applyBorder="1" applyAlignment="1" applyProtection="1">
      <alignment vertical="center"/>
      <protection locked="0"/>
    </xf>
    <xf numFmtId="3" fontId="2" fillId="0" borderId="2" xfId="0" applyNumberFormat="1" applyFont="1" applyFill="1" applyBorder="1" applyAlignment="1" applyProtection="1">
      <alignment vertical="center"/>
    </xf>
    <xf numFmtId="0" fontId="2" fillId="0" borderId="2"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3" fontId="10" fillId="0" borderId="0" xfId="0" applyNumberFormat="1" applyFont="1" applyAlignment="1" applyProtection="1">
      <alignment vertical="center"/>
      <protection locked="0"/>
    </xf>
    <xf numFmtId="3" fontId="10" fillId="0" borderId="0" xfId="0" applyNumberFormat="1" applyFont="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3" fontId="2" fillId="2" borderId="15" xfId="0" applyNumberFormat="1" applyFont="1" applyFill="1" applyBorder="1" applyAlignment="1" applyProtection="1">
      <alignment vertical="center"/>
      <protection locked="0"/>
    </xf>
    <xf numFmtId="3" fontId="2" fillId="2" borderId="56" xfId="0" applyNumberFormat="1" applyFont="1" applyFill="1" applyBorder="1" applyAlignment="1" applyProtection="1">
      <alignment vertical="center"/>
      <protection locked="0"/>
    </xf>
    <xf numFmtId="3" fontId="2" fillId="0" borderId="14" xfId="0" applyNumberFormat="1" applyFont="1" applyBorder="1" applyAlignment="1" applyProtection="1">
      <alignment vertical="center"/>
    </xf>
    <xf numFmtId="3" fontId="2" fillId="0" borderId="57" xfId="0" applyNumberFormat="1" applyFont="1" applyFill="1" applyBorder="1" applyAlignment="1" applyProtection="1">
      <alignment vertical="center"/>
      <protection locked="0"/>
    </xf>
    <xf numFmtId="3" fontId="2" fillId="0" borderId="3" xfId="0" applyNumberFormat="1" applyFont="1" applyBorder="1" applyAlignment="1" applyProtection="1">
      <alignment vertical="center"/>
    </xf>
    <xf numFmtId="0" fontId="7" fillId="0" borderId="9" xfId="0" applyFont="1" applyBorder="1" applyAlignment="1" applyProtection="1">
      <alignment horizontal="center" vertical="center"/>
      <protection locked="0"/>
    </xf>
    <xf numFmtId="3" fontId="7" fillId="0" borderId="0" xfId="0" applyNumberFormat="1" applyFont="1" applyAlignment="1" applyProtection="1">
      <alignment horizontal="right" vertical="center"/>
      <protection locked="0"/>
    </xf>
    <xf numFmtId="3" fontId="2" fillId="2" borderId="15" xfId="0" applyNumberFormat="1" applyFont="1" applyFill="1" applyBorder="1" applyAlignment="1" applyProtection="1">
      <alignment vertical="center"/>
    </xf>
    <xf numFmtId="3" fontId="2" fillId="2" borderId="56" xfId="0" applyNumberFormat="1" applyFont="1" applyFill="1" applyBorder="1" applyAlignment="1" applyProtection="1">
      <alignment vertical="center"/>
    </xf>
    <xf numFmtId="3" fontId="7" fillId="0" borderId="57" xfId="0" applyNumberFormat="1" applyFont="1" applyBorder="1" applyAlignment="1" applyProtection="1">
      <alignment horizontal="center" vertical="center"/>
      <protection locked="0"/>
    </xf>
    <xf numFmtId="179" fontId="2" fillId="0" borderId="15" xfId="0" applyNumberFormat="1" applyFont="1" applyBorder="1" applyAlignment="1" applyProtection="1">
      <alignment vertical="center"/>
    </xf>
    <xf numFmtId="179" fontId="2" fillId="0" borderId="56" xfId="0" applyNumberFormat="1" applyFont="1" applyBorder="1" applyAlignment="1" applyProtection="1">
      <alignment vertical="center"/>
    </xf>
    <xf numFmtId="179" fontId="2" fillId="0" borderId="14" xfId="0" applyNumberFormat="1" applyFont="1" applyBorder="1" applyAlignment="1" applyProtection="1">
      <alignment vertical="center"/>
    </xf>
    <xf numFmtId="179" fontId="2" fillId="0" borderId="57" xfId="0" applyNumberFormat="1" applyFont="1" applyBorder="1" applyAlignment="1" applyProtection="1">
      <alignment vertical="center"/>
    </xf>
    <xf numFmtId="179" fontId="2" fillId="0" borderId="3" xfId="0" applyNumberFormat="1" applyFont="1" applyBorder="1" applyAlignment="1" applyProtection="1">
      <alignment vertical="center"/>
    </xf>
    <xf numFmtId="179" fontId="2" fillId="0" borderId="16" xfId="0" applyNumberFormat="1" applyFont="1" applyBorder="1" applyAlignment="1" applyProtection="1">
      <alignment vertical="center"/>
    </xf>
    <xf numFmtId="179" fontId="2" fillId="0" borderId="12" xfId="0" applyNumberFormat="1" applyFont="1" applyBorder="1" applyAlignment="1" applyProtection="1">
      <alignment vertical="center"/>
    </xf>
    <xf numFmtId="179" fontId="2" fillId="0" borderId="17" xfId="0" applyNumberFormat="1" applyFont="1" applyBorder="1" applyAlignment="1" applyProtection="1">
      <alignment vertical="center"/>
    </xf>
    <xf numFmtId="179" fontId="2" fillId="0" borderId="11" xfId="0" applyNumberFormat="1" applyFont="1" applyBorder="1" applyAlignment="1" applyProtection="1">
      <alignment vertical="center"/>
    </xf>
    <xf numFmtId="0" fontId="7" fillId="0" borderId="13" xfId="0" applyFont="1" applyBorder="1" applyAlignment="1" applyProtection="1">
      <alignment horizontal="center" vertical="center"/>
      <protection locked="0"/>
    </xf>
    <xf numFmtId="3" fontId="2" fillId="0" borderId="15" xfId="0" applyNumberFormat="1" applyFont="1" applyBorder="1" applyAlignment="1" applyProtection="1">
      <alignment vertical="center"/>
    </xf>
    <xf numFmtId="3" fontId="2" fillId="0" borderId="56" xfId="0" applyNumberFormat="1" applyFont="1" applyBorder="1" applyAlignment="1" applyProtection="1">
      <alignment vertical="center"/>
    </xf>
    <xf numFmtId="3" fontId="2" fillId="0" borderId="57" xfId="0" applyNumberFormat="1" applyFont="1" applyBorder="1" applyAlignment="1" applyProtection="1">
      <alignment vertical="center"/>
    </xf>
    <xf numFmtId="3" fontId="2" fillId="2" borderId="15" xfId="0" applyNumberFormat="1" applyFont="1" applyFill="1" applyBorder="1" applyAlignment="1" applyProtection="1">
      <alignment horizontal="right" vertical="center"/>
    </xf>
    <xf numFmtId="3" fontId="2" fillId="2" borderId="56" xfId="0" applyNumberFormat="1" applyFont="1" applyFill="1" applyBorder="1" applyAlignment="1" applyProtection="1">
      <alignment horizontal="right" vertical="center"/>
    </xf>
    <xf numFmtId="3" fontId="2" fillId="0" borderId="57" xfId="0" applyNumberFormat="1" applyFont="1" applyFill="1" applyBorder="1" applyAlignment="1" applyProtection="1">
      <alignment vertical="center"/>
    </xf>
    <xf numFmtId="3" fontId="2" fillId="0" borderId="3" xfId="0" applyNumberFormat="1" applyFont="1" applyFill="1" applyBorder="1" applyAlignment="1" applyProtection="1">
      <alignment vertical="center"/>
    </xf>
    <xf numFmtId="3" fontId="2" fillId="2" borderId="56" xfId="0" quotePrefix="1" applyNumberFormat="1" applyFont="1" applyFill="1" applyBorder="1" applyAlignment="1" applyProtection="1">
      <alignment horizontal="right" vertical="center"/>
    </xf>
    <xf numFmtId="3" fontId="2" fillId="0" borderId="0" xfId="0" applyNumberFormat="1" applyFont="1" applyAlignment="1" applyProtection="1">
      <alignment vertical="center"/>
      <protection locked="0"/>
    </xf>
    <xf numFmtId="0" fontId="2" fillId="3" borderId="29" xfId="0" applyFont="1" applyFill="1" applyBorder="1" applyAlignment="1" applyProtection="1">
      <alignment vertical="center" wrapText="1"/>
      <protection locked="0"/>
    </xf>
    <xf numFmtId="0" fontId="0" fillId="0" borderId="5" xfId="0" applyFont="1" applyBorder="1" applyAlignment="1">
      <alignment vertical="center" wrapText="1"/>
    </xf>
    <xf numFmtId="0" fontId="2" fillId="3" borderId="30" xfId="0" applyFont="1" applyFill="1" applyBorder="1" applyAlignment="1" applyProtection="1">
      <alignment vertical="center" wrapText="1"/>
      <protection locked="0"/>
    </xf>
    <xf numFmtId="0" fontId="0" fillId="0" borderId="31" xfId="0" applyFont="1" applyBorder="1" applyAlignment="1">
      <alignment vertical="center" wrapText="1"/>
    </xf>
    <xf numFmtId="0" fontId="2" fillId="3" borderId="32" xfId="0" applyFont="1" applyFill="1" applyBorder="1" applyAlignment="1" applyProtection="1">
      <alignment vertical="center" wrapText="1"/>
      <protection locked="0"/>
    </xf>
    <xf numFmtId="0" fontId="0" fillId="0" borderId="33" xfId="0" applyFont="1" applyBorder="1" applyAlignment="1">
      <alignment vertical="center" wrapText="1"/>
    </xf>
    <xf numFmtId="0" fontId="2" fillId="3" borderId="32"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3" fontId="7" fillId="0" borderId="37" xfId="0" applyNumberFormat="1" applyFont="1" applyBorder="1" applyAlignment="1" applyProtection="1">
      <alignment horizontal="center" vertical="center" wrapText="1"/>
      <protection locked="0"/>
    </xf>
    <xf numFmtId="0" fontId="19" fillId="0" borderId="4"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7" fillId="0" borderId="59"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6" xfId="0" applyFont="1" applyBorder="1" applyAlignment="1" applyProtection="1">
      <alignment horizontal="center" vertical="center" textRotation="255"/>
      <protection locked="0"/>
    </xf>
    <xf numFmtId="0" fontId="19" fillId="0" borderId="31" xfId="0" applyFont="1" applyBorder="1" applyAlignment="1">
      <alignment horizontal="center" vertical="center" textRotation="255"/>
    </xf>
    <xf numFmtId="0" fontId="19" fillId="0" borderId="47" xfId="0" applyFont="1" applyBorder="1" applyAlignment="1">
      <alignment horizontal="center" vertical="center" textRotation="255"/>
    </xf>
    <xf numFmtId="0" fontId="7" fillId="0" borderId="28" xfId="0" applyFont="1" applyBorder="1" applyAlignment="1" applyProtection="1">
      <alignment horizontal="center" vertical="center" textRotation="255"/>
      <protection locked="0"/>
    </xf>
    <xf numFmtId="0" fontId="19" fillId="0" borderId="33" xfId="0" applyFont="1" applyBorder="1" applyAlignment="1">
      <alignment horizontal="center" vertical="center" textRotation="255"/>
    </xf>
    <xf numFmtId="0" fontId="19" fillId="0" borderId="36" xfId="0" applyFont="1" applyBorder="1" applyAlignment="1">
      <alignment horizontal="center" vertical="center" textRotation="255"/>
    </xf>
    <xf numFmtId="0" fontId="7" fillId="0" borderId="28" xfId="0" applyFont="1" applyBorder="1" applyAlignment="1" applyProtection="1">
      <alignment vertical="center" wrapText="1"/>
      <protection locked="0"/>
    </xf>
    <xf numFmtId="0" fontId="7" fillId="0" borderId="33" xfId="0" applyFont="1" applyBorder="1" applyAlignment="1" applyProtection="1">
      <alignment vertical="center"/>
      <protection locked="0"/>
    </xf>
    <xf numFmtId="0" fontId="7" fillId="0" borderId="36" xfId="0" applyFont="1" applyBorder="1" applyAlignment="1" applyProtection="1">
      <alignment vertical="center"/>
      <protection locked="0"/>
    </xf>
    <xf numFmtId="0" fontId="7" fillId="0" borderId="34" xfId="0" applyFont="1" applyBorder="1" applyAlignment="1" applyProtection="1">
      <alignment vertical="center"/>
      <protection locked="0"/>
    </xf>
    <xf numFmtId="0" fontId="7" fillId="0" borderId="35"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0" borderId="11" xfId="0" applyFont="1" applyBorder="1" applyAlignment="1" applyProtection="1">
      <alignment vertical="center"/>
      <protection locked="0"/>
    </xf>
    <xf numFmtId="3" fontId="7" fillId="0" borderId="46" xfId="0" applyNumberFormat="1" applyFont="1" applyBorder="1" applyAlignment="1" applyProtection="1">
      <alignment horizontal="center" vertical="center" textRotation="255"/>
      <protection locked="0"/>
    </xf>
    <xf numFmtId="0" fontId="3" fillId="0" borderId="31" xfId="0" applyFont="1" applyBorder="1" applyAlignment="1">
      <alignment horizontal="center" vertical="center"/>
    </xf>
    <xf numFmtId="0" fontId="3" fillId="0" borderId="47" xfId="0" applyFont="1" applyBorder="1" applyAlignment="1">
      <alignment horizontal="center" vertical="center"/>
    </xf>
    <xf numFmtId="0" fontId="3" fillId="0" borderId="33" xfId="0" applyFont="1" applyBorder="1" applyAlignment="1">
      <alignment vertical="center" textRotation="255"/>
    </xf>
    <xf numFmtId="0" fontId="3" fillId="0" borderId="36" xfId="0" applyFont="1" applyBorder="1" applyAlignment="1">
      <alignment vertical="center" textRotation="255"/>
    </xf>
    <xf numFmtId="0" fontId="7" fillId="0" borderId="33" xfId="0" applyFont="1" applyBorder="1" applyAlignment="1" applyProtection="1">
      <alignment horizontal="center" vertical="center" textRotation="255"/>
      <protection locked="0"/>
    </xf>
    <xf numFmtId="0" fontId="7" fillId="0" borderId="36" xfId="0" applyFont="1" applyBorder="1" applyAlignment="1" applyProtection="1">
      <alignment horizontal="center" vertical="center" textRotation="255"/>
      <protection locked="0"/>
    </xf>
    <xf numFmtId="0" fontId="7" fillId="0" borderId="34" xfId="0" applyFont="1" applyBorder="1" applyAlignment="1" applyProtection="1">
      <alignment vertical="center" wrapText="1"/>
      <protection locked="0"/>
    </xf>
    <xf numFmtId="0" fontId="7" fillId="0" borderId="35" xfId="0" applyFont="1" applyBorder="1" applyAlignment="1" applyProtection="1">
      <alignment vertical="center" wrapText="1"/>
      <protection locked="0"/>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20" fillId="0" borderId="34" xfId="0" applyFont="1" applyBorder="1" applyAlignment="1" applyProtection="1">
      <alignment vertical="center" shrinkToFit="1"/>
      <protection locked="0"/>
    </xf>
    <xf numFmtId="0" fontId="20" fillId="0" borderId="58"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11" xfId="0" applyFont="1" applyBorder="1" applyAlignment="1" applyProtection="1">
      <alignment vertical="center" shrinkToFit="1"/>
      <protection locked="0"/>
    </xf>
    <xf numFmtId="0" fontId="7" fillId="0" borderId="58" xfId="0" applyFont="1" applyBorder="1" applyAlignment="1" applyProtection="1">
      <alignment vertical="center"/>
      <protection locked="0"/>
    </xf>
    <xf numFmtId="0" fontId="7" fillId="0" borderId="34" xfId="0" applyFont="1" applyBorder="1" applyAlignment="1" applyProtection="1">
      <alignment vertical="center" shrinkToFit="1"/>
      <protection locked="0"/>
    </xf>
    <xf numFmtId="0" fontId="7" fillId="0" borderId="58" xfId="0" applyFont="1" applyBorder="1" applyAlignment="1" applyProtection="1">
      <alignment vertical="center" shrinkToFit="1"/>
      <protection locked="0"/>
    </xf>
    <xf numFmtId="3" fontId="4" fillId="0" borderId="30" xfId="0" applyNumberFormat="1" applyFont="1" applyFill="1" applyBorder="1" applyAlignment="1" applyProtection="1">
      <alignment horizontal="center" vertical="center"/>
      <protection locked="0"/>
    </xf>
    <xf numFmtId="0" fontId="0" fillId="0" borderId="49" xfId="0" applyFill="1" applyBorder="1" applyAlignment="1">
      <alignment horizontal="center" vertical="center"/>
    </xf>
    <xf numFmtId="0" fontId="4" fillId="0" borderId="41"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3" fontId="4" fillId="0" borderId="50" xfId="0" applyNumberFormat="1" applyFont="1" applyFill="1" applyBorder="1" applyAlignment="1" applyProtection="1">
      <alignment horizontal="center" vertical="center"/>
      <protection locked="0"/>
    </xf>
    <xf numFmtId="0" fontId="0" fillId="0" borderId="51" xfId="0" applyFont="1" applyFill="1" applyBorder="1" applyAlignment="1">
      <alignment horizontal="center" vertical="center"/>
    </xf>
    <xf numFmtId="0" fontId="4" fillId="0" borderId="52" xfId="0" applyFont="1" applyFill="1" applyBorder="1" applyAlignment="1" applyProtection="1">
      <alignment horizontal="center" vertical="center"/>
      <protection locked="0"/>
    </xf>
    <xf numFmtId="0" fontId="4" fillId="0" borderId="53" xfId="0" applyFont="1" applyFill="1" applyBorder="1" applyAlignment="1" applyProtection="1">
      <alignment horizontal="center" vertical="center"/>
      <protection locked="0"/>
    </xf>
    <xf numFmtId="0" fontId="4" fillId="0" borderId="54"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cellXfs>
  <cellStyles count="8">
    <cellStyle name="桁区切り 2" xfId="3" xr:uid="{00000000-0005-0000-0000-000001000000}"/>
    <cellStyle name="桁区切り 3" xfId="2" xr:uid="{00000000-0005-0000-0000-000002000000}"/>
    <cellStyle name="桁区切り 4" xfId="7" xr:uid="{00000000-0005-0000-0000-000003000000}"/>
    <cellStyle name="標準" xfId="0" builtinId="0"/>
    <cellStyle name="標準 2" xfId="4" xr:uid="{00000000-0005-0000-0000-000005000000}"/>
    <cellStyle name="標準 3" xfId="5" xr:uid="{00000000-0005-0000-0000-000006000000}"/>
    <cellStyle name="標準 4" xfId="1" xr:uid="{00000000-0005-0000-0000-000007000000}"/>
    <cellStyle name="標準 5" xfId="6" xr:uid="{00000000-0005-0000-0000-000008000000}"/>
  </cellStyles>
  <dxfs count="0"/>
  <tableStyles count="0" defaultTableStyle="TableStyleMedium9" defaultPivotStyle="PivotStyleLight16"/>
  <colors>
    <mruColors>
      <color rgb="FFFF00FF"/>
      <color rgb="FF060F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1246;&#35506;/&#24066;&#30010;&#26449;&#31246;&#35506;/&#35519;&#26619;&#20418;/01%20&#35506;&#31246;&#29366;&#27841;/29&#24180;&#24230;/05%20&#20874;&#23376;&#20316;&#25104;/&#21407;&#31295;&#12487;&#12540;&#12479;/J53/&#20803;&#12487;&#12540;&#12479;/&#31532;2&#34920;%20&#22269;&#27665;&#20581;&#24247;&#20445;&#38522;&#31246;(&#26009;)&#12398;&#23455;&#32318;&#31561;&#12395;&#38306;&#12377;&#12427;&#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1-Q2"/>
      <sheetName val="第2表1(1)基礎"/>
      <sheetName val="第2表1(2)後期高齢"/>
      <sheetName val="第2表1(3)介護"/>
      <sheetName val="２　減額対象となった世帯数等_基礎"/>
      <sheetName val="２　減額対象となった世帯数等_基礎(つづき)"/>
      <sheetName val="２　減額対象となった世帯数等_後期高齢"/>
      <sheetName val="２　減額対象となった世帯数等_後期高齢(つづき)"/>
      <sheetName val="２　減額対象となった世帯数等_介護"/>
      <sheetName val="２　減額対象となった世帯数等_介護(つづき)"/>
      <sheetName val="第2表3前年比較"/>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I20"/>
  <sheetViews>
    <sheetView showGridLines="0" tabSelected="1" view="pageBreakPreview" zoomScaleNormal="130" zoomScaleSheetLayoutView="100" workbookViewId="0"/>
  </sheetViews>
  <sheetFormatPr defaultColWidth="12.125" defaultRowHeight="18" customHeight="1" x14ac:dyDescent="0.15"/>
  <cols>
    <col min="1" max="1" width="3.625" style="1" customWidth="1"/>
    <col min="2" max="6" width="17.625" style="1" customWidth="1"/>
    <col min="7" max="8" width="18.375" style="1" customWidth="1"/>
    <col min="9" max="9" width="5.5" style="1" customWidth="1"/>
    <col min="10" max="16384" width="12.125" style="1"/>
  </cols>
  <sheetData>
    <row r="1" spans="1:9" ht="18" customHeight="1" x14ac:dyDescent="0.15">
      <c r="A1" s="19" t="s">
        <v>0</v>
      </c>
    </row>
    <row r="3" spans="1:9" s="20" customFormat="1" ht="18" customHeight="1" x14ac:dyDescent="0.15">
      <c r="B3" s="21" t="s">
        <v>80</v>
      </c>
    </row>
    <row r="4" spans="1:9" ht="18" customHeight="1" thickBot="1" x14ac:dyDescent="0.2"/>
    <row r="5" spans="1:9" ht="18" customHeight="1" x14ac:dyDescent="0.15">
      <c r="B5" s="133" t="s">
        <v>4</v>
      </c>
      <c r="C5" s="135" t="s">
        <v>5</v>
      </c>
      <c r="D5" s="137" t="s">
        <v>1</v>
      </c>
      <c r="E5" s="135" t="s">
        <v>6</v>
      </c>
      <c r="F5" s="137" t="s">
        <v>2</v>
      </c>
      <c r="G5" s="135" t="s">
        <v>150</v>
      </c>
      <c r="H5" s="131" t="s">
        <v>151</v>
      </c>
      <c r="I5" s="3"/>
    </row>
    <row r="6" spans="1:9" ht="18" customHeight="1" x14ac:dyDescent="0.15">
      <c r="B6" s="134"/>
      <c r="C6" s="136"/>
      <c r="D6" s="138"/>
      <c r="E6" s="136"/>
      <c r="F6" s="138"/>
      <c r="G6" s="136"/>
      <c r="H6" s="132"/>
      <c r="I6" s="3"/>
    </row>
    <row r="7" spans="1:9" s="4" customFormat="1" ht="18" customHeight="1" x14ac:dyDescent="0.15">
      <c r="B7" s="5" t="s">
        <v>147</v>
      </c>
      <c r="C7" s="6" t="s">
        <v>148</v>
      </c>
      <c r="D7" s="6" t="s">
        <v>149</v>
      </c>
      <c r="E7" s="7"/>
      <c r="F7" s="7"/>
      <c r="G7" s="7"/>
      <c r="H7" s="10"/>
      <c r="I7" s="8"/>
    </row>
    <row r="8" spans="1:9" s="88" customFormat="1" ht="18" customHeight="1" x14ac:dyDescent="0.15">
      <c r="B8" s="89"/>
      <c r="C8" s="90"/>
      <c r="D8" s="90"/>
      <c r="E8" s="91"/>
      <c r="F8" s="91"/>
      <c r="G8" s="92"/>
      <c r="H8" s="93"/>
      <c r="I8" s="33"/>
    </row>
    <row r="9" spans="1:9" ht="18" customHeight="1" x14ac:dyDescent="0.15">
      <c r="B9" s="33">
        <v>1501</v>
      </c>
      <c r="C9" s="94">
        <v>240</v>
      </c>
      <c r="D9" s="95">
        <v>1741</v>
      </c>
      <c r="E9" s="96">
        <v>0</v>
      </c>
      <c r="F9" s="96">
        <v>4</v>
      </c>
      <c r="G9" s="96">
        <v>22</v>
      </c>
      <c r="H9" s="97">
        <v>7</v>
      </c>
      <c r="I9" s="33"/>
    </row>
    <row r="10" spans="1:9" ht="18" customHeight="1" thickBot="1" x14ac:dyDescent="0.2">
      <c r="B10" s="11"/>
      <c r="C10" s="12"/>
      <c r="D10" s="12"/>
      <c r="E10" s="13"/>
      <c r="F10" s="13"/>
      <c r="G10" s="13"/>
      <c r="H10" s="14"/>
      <c r="I10" s="3"/>
    </row>
    <row r="11" spans="1:9" ht="12.75" customHeight="1" x14ac:dyDescent="0.15">
      <c r="B11" s="9"/>
      <c r="C11" s="9"/>
      <c r="D11" s="9"/>
      <c r="E11" s="9"/>
      <c r="F11" s="9"/>
      <c r="G11" s="9"/>
      <c r="H11" s="9"/>
    </row>
    <row r="12" spans="1:9" ht="12.75" customHeight="1" x14ac:dyDescent="0.15">
      <c r="B12" s="2" t="s">
        <v>3</v>
      </c>
    </row>
    <row r="13" spans="1:9" ht="12.75" customHeight="1" x14ac:dyDescent="0.15">
      <c r="B13" s="85" t="s">
        <v>7</v>
      </c>
    </row>
    <row r="14" spans="1:9" ht="12.75" customHeight="1" x14ac:dyDescent="0.15">
      <c r="B14" s="85" t="s">
        <v>114</v>
      </c>
    </row>
    <row r="15" spans="1:9" ht="12.75" customHeight="1" x14ac:dyDescent="0.15">
      <c r="B15" s="85" t="s">
        <v>115</v>
      </c>
    </row>
    <row r="16" spans="1:9" ht="12.75" customHeight="1" x14ac:dyDescent="0.15">
      <c r="B16" s="85" t="s">
        <v>113</v>
      </c>
    </row>
    <row r="17" spans="2:2" ht="12.75" customHeight="1" x14ac:dyDescent="0.15">
      <c r="B17" s="85" t="s">
        <v>116</v>
      </c>
    </row>
    <row r="18" spans="2:2" ht="12.75" customHeight="1" x14ac:dyDescent="0.15">
      <c r="B18" s="85" t="s">
        <v>117</v>
      </c>
    </row>
    <row r="19" spans="2:2" ht="18" customHeight="1" x14ac:dyDescent="0.15">
      <c r="B19" s="2"/>
    </row>
    <row r="20" spans="2:2" ht="18" customHeight="1" x14ac:dyDescent="0.15">
      <c r="B20" s="2"/>
    </row>
  </sheetData>
  <mergeCells count="7">
    <mergeCell ref="H5:H6"/>
    <mergeCell ref="B5:B6"/>
    <mergeCell ref="C5:C6"/>
    <mergeCell ref="D5:D6"/>
    <mergeCell ref="E5:E6"/>
    <mergeCell ref="F5:F6"/>
    <mergeCell ref="G5:G6"/>
  </mergeCells>
  <phoneticPr fontId="1"/>
  <pageMargins left="0.98425196850393704" right="0.59055118110236227" top="0.98425196850393704" bottom="0.98425196850393704" header="0.39370078740157483" footer="0.39370078740157483"/>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A1:M29"/>
  <sheetViews>
    <sheetView showGridLines="0" view="pageBreakPreview" zoomScale="85" zoomScaleNormal="100" zoomScaleSheetLayoutView="85" workbookViewId="0"/>
  </sheetViews>
  <sheetFormatPr defaultColWidth="12.125" defaultRowHeight="18" customHeight="1" x14ac:dyDescent="0.15"/>
  <cols>
    <col min="1" max="2" width="3.625" style="29" customWidth="1"/>
    <col min="3" max="3" width="11.125" style="29" bestFit="1" customWidth="1"/>
    <col min="4" max="4" width="23.625" style="29" customWidth="1"/>
    <col min="5" max="5" width="5.625" style="29" customWidth="1"/>
    <col min="6" max="6" width="3.625" style="30" bestFit="1" customWidth="1"/>
    <col min="7" max="12" width="12.125" style="29" customWidth="1"/>
    <col min="13" max="13" width="4.125" style="29" bestFit="1" customWidth="1"/>
    <col min="14" max="16384" width="12.125" style="29"/>
  </cols>
  <sheetData>
    <row r="1" spans="1:13" s="22" customFormat="1" ht="18" customHeight="1" x14ac:dyDescent="0.15">
      <c r="A1" s="84" t="s">
        <v>119</v>
      </c>
      <c r="B1" s="98"/>
      <c r="C1" s="98"/>
      <c r="D1" s="98"/>
      <c r="E1" s="98"/>
      <c r="F1" s="99"/>
      <c r="G1" s="98"/>
      <c r="H1" s="98"/>
      <c r="I1" s="98"/>
      <c r="J1" s="98"/>
      <c r="K1" s="98"/>
      <c r="L1" s="98"/>
      <c r="M1" s="98"/>
    </row>
    <row r="2" spans="1:13" s="22" customFormat="1" ht="18" customHeight="1" x14ac:dyDescent="0.15">
      <c r="B2" s="98"/>
      <c r="C2" s="98"/>
      <c r="D2" s="98"/>
      <c r="E2" s="98"/>
      <c r="F2" s="99"/>
      <c r="G2" s="98"/>
      <c r="H2" s="98"/>
      <c r="I2" s="98"/>
      <c r="J2" s="98"/>
      <c r="K2" s="98"/>
      <c r="L2" s="98"/>
      <c r="M2" s="98"/>
    </row>
    <row r="3" spans="1:13" s="18" customFormat="1" ht="18" customHeight="1" thickBot="1" x14ac:dyDescent="0.2">
      <c r="A3" s="29" t="s">
        <v>118</v>
      </c>
      <c r="B3" s="29"/>
      <c r="C3" s="29"/>
      <c r="D3" s="29"/>
      <c r="E3" s="29"/>
      <c r="F3" s="30"/>
      <c r="G3" s="29"/>
      <c r="H3" s="29"/>
      <c r="I3" s="29"/>
      <c r="J3" s="29"/>
      <c r="K3" s="29"/>
      <c r="L3" s="29"/>
      <c r="M3" s="29"/>
    </row>
    <row r="4" spans="1:13" s="18" customFormat="1" ht="20.100000000000001" customHeight="1" x14ac:dyDescent="0.15">
      <c r="A4" s="139" t="s">
        <v>21</v>
      </c>
      <c r="B4" s="140"/>
      <c r="C4" s="140"/>
      <c r="D4" s="140"/>
      <c r="E4" s="140"/>
      <c r="F4" s="140"/>
      <c r="G4" s="143" t="s">
        <v>156</v>
      </c>
      <c r="H4" s="144"/>
      <c r="I4" s="145"/>
      <c r="J4" s="144" t="s">
        <v>159</v>
      </c>
      <c r="K4" s="144"/>
      <c r="L4" s="144"/>
      <c r="M4" s="145"/>
    </row>
    <row r="5" spans="1:13" s="18" customFormat="1" ht="20.100000000000001" customHeight="1" x14ac:dyDescent="0.15">
      <c r="A5" s="141"/>
      <c r="B5" s="142"/>
      <c r="C5" s="142"/>
      <c r="D5" s="142"/>
      <c r="E5" s="142"/>
      <c r="F5" s="142"/>
      <c r="G5" s="86" t="s">
        <v>16</v>
      </c>
      <c r="H5" s="100" t="s">
        <v>17</v>
      </c>
      <c r="I5" s="101" t="s">
        <v>18</v>
      </c>
      <c r="J5" s="78" t="s">
        <v>16</v>
      </c>
      <c r="K5" s="32" t="s">
        <v>17</v>
      </c>
      <c r="L5" s="152" t="s">
        <v>67</v>
      </c>
      <c r="M5" s="153"/>
    </row>
    <row r="6" spans="1:13" s="18" customFormat="1" ht="20.45" customHeight="1" x14ac:dyDescent="0.15">
      <c r="A6" s="146" t="s">
        <v>22</v>
      </c>
      <c r="B6" s="147"/>
      <c r="C6" s="148"/>
      <c r="D6" s="25" t="s">
        <v>23</v>
      </c>
      <c r="E6" s="79"/>
      <c r="F6" s="78" t="s">
        <v>24</v>
      </c>
      <c r="G6" s="102">
        <v>29184497</v>
      </c>
      <c r="H6" s="103">
        <v>31158913</v>
      </c>
      <c r="I6" s="104">
        <v>60343410</v>
      </c>
      <c r="J6" s="105">
        <v>29324886</v>
      </c>
      <c r="K6" s="91">
        <v>31496607</v>
      </c>
      <c r="L6" s="106">
        <v>60821493</v>
      </c>
      <c r="M6" s="107" t="s">
        <v>12</v>
      </c>
    </row>
    <row r="7" spans="1:13" s="18" customFormat="1" ht="20.45" customHeight="1" x14ac:dyDescent="0.15">
      <c r="A7" s="149"/>
      <c r="B7" s="150"/>
      <c r="C7" s="151"/>
      <c r="D7" s="25" t="s">
        <v>25</v>
      </c>
      <c r="E7" s="79"/>
      <c r="F7" s="78" t="s">
        <v>26</v>
      </c>
      <c r="G7" s="102">
        <v>63449896</v>
      </c>
      <c r="H7" s="103">
        <v>61641880</v>
      </c>
      <c r="I7" s="104">
        <v>125091776</v>
      </c>
      <c r="J7" s="105">
        <v>62875205</v>
      </c>
      <c r="K7" s="91">
        <v>61632011</v>
      </c>
      <c r="L7" s="106">
        <v>124507216</v>
      </c>
      <c r="M7" s="107" t="s">
        <v>14</v>
      </c>
    </row>
    <row r="8" spans="1:13" s="18" customFormat="1" ht="20.45" customHeight="1" x14ac:dyDescent="0.15">
      <c r="A8" s="154" t="s">
        <v>27</v>
      </c>
      <c r="B8" s="157" t="s">
        <v>28</v>
      </c>
      <c r="C8" s="160" t="s">
        <v>87</v>
      </c>
      <c r="D8" s="25" t="s">
        <v>82</v>
      </c>
      <c r="E8" s="79"/>
      <c r="F8" s="78" t="s">
        <v>29</v>
      </c>
      <c r="G8" s="102">
        <v>8432913</v>
      </c>
      <c r="H8" s="103">
        <v>7930459</v>
      </c>
      <c r="I8" s="104">
        <v>16363372</v>
      </c>
      <c r="J8" s="105">
        <v>8159547</v>
      </c>
      <c r="K8" s="91">
        <v>7736515</v>
      </c>
      <c r="L8" s="106">
        <v>15896062</v>
      </c>
      <c r="M8" s="107" t="s">
        <v>12</v>
      </c>
    </row>
    <row r="9" spans="1:13" s="18" customFormat="1" ht="20.45" customHeight="1" x14ac:dyDescent="0.15">
      <c r="A9" s="155"/>
      <c r="B9" s="158"/>
      <c r="C9" s="161"/>
      <c r="D9" s="25" t="s">
        <v>30</v>
      </c>
      <c r="E9" s="79"/>
      <c r="F9" s="78" t="s">
        <v>31</v>
      </c>
      <c r="G9" s="102">
        <v>3</v>
      </c>
      <c r="H9" s="103">
        <v>3</v>
      </c>
      <c r="I9" s="104">
        <v>6</v>
      </c>
      <c r="J9" s="105">
        <v>1</v>
      </c>
      <c r="K9" s="91">
        <v>2</v>
      </c>
      <c r="L9" s="106">
        <v>3</v>
      </c>
      <c r="M9" s="107" t="s">
        <v>12</v>
      </c>
    </row>
    <row r="10" spans="1:13" s="18" customFormat="1" ht="20.45" customHeight="1" x14ac:dyDescent="0.15">
      <c r="A10" s="155"/>
      <c r="B10" s="158"/>
      <c r="C10" s="162"/>
      <c r="D10" s="25" t="s">
        <v>130</v>
      </c>
      <c r="E10" s="81" t="s">
        <v>131</v>
      </c>
      <c r="F10" s="78" t="s">
        <v>32</v>
      </c>
      <c r="G10" s="109">
        <v>8432916</v>
      </c>
      <c r="H10" s="110">
        <v>7930462</v>
      </c>
      <c r="I10" s="104">
        <v>16363378</v>
      </c>
      <c r="J10" s="105">
        <v>8159548</v>
      </c>
      <c r="K10" s="91">
        <v>7736517</v>
      </c>
      <c r="L10" s="106">
        <v>15896065</v>
      </c>
      <c r="M10" s="107" t="s">
        <v>12</v>
      </c>
    </row>
    <row r="11" spans="1:13" s="18" customFormat="1" ht="20.45" customHeight="1" x14ac:dyDescent="0.15">
      <c r="A11" s="155"/>
      <c r="B11" s="158"/>
      <c r="C11" s="163" t="s">
        <v>33</v>
      </c>
      <c r="D11" s="164"/>
      <c r="E11" s="81"/>
      <c r="F11" s="78" t="s">
        <v>34</v>
      </c>
      <c r="G11" s="102">
        <v>3</v>
      </c>
      <c r="H11" s="103">
        <v>1</v>
      </c>
      <c r="I11" s="104">
        <v>4</v>
      </c>
      <c r="J11" s="105">
        <v>2</v>
      </c>
      <c r="K11" s="91">
        <v>1</v>
      </c>
      <c r="L11" s="106">
        <v>3</v>
      </c>
      <c r="M11" s="107" t="s">
        <v>12</v>
      </c>
    </row>
    <row r="12" spans="1:13" s="18" customFormat="1" ht="20.45" customHeight="1" x14ac:dyDescent="0.15">
      <c r="A12" s="155"/>
      <c r="B12" s="159"/>
      <c r="C12" s="25" t="s">
        <v>35</v>
      </c>
      <c r="D12" s="27" t="s">
        <v>141</v>
      </c>
      <c r="E12" s="81" t="s">
        <v>129</v>
      </c>
      <c r="F12" s="78" t="s">
        <v>36</v>
      </c>
      <c r="G12" s="109">
        <v>8432919</v>
      </c>
      <c r="H12" s="110">
        <v>7930463</v>
      </c>
      <c r="I12" s="104">
        <v>16363382</v>
      </c>
      <c r="J12" s="105">
        <v>8159550</v>
      </c>
      <c r="K12" s="91">
        <v>7736518</v>
      </c>
      <c r="L12" s="106">
        <v>15896068</v>
      </c>
      <c r="M12" s="107" t="s">
        <v>12</v>
      </c>
    </row>
    <row r="13" spans="1:13" s="18" customFormat="1" ht="20.45" customHeight="1" x14ac:dyDescent="0.15">
      <c r="A13" s="155"/>
      <c r="B13" s="163" t="s">
        <v>37</v>
      </c>
      <c r="C13" s="164"/>
      <c r="D13" s="164"/>
      <c r="E13" s="79"/>
      <c r="F13" s="111"/>
      <c r="G13" s="102">
        <v>1977569</v>
      </c>
      <c r="H13" s="103">
        <v>1562828</v>
      </c>
      <c r="I13" s="104">
        <v>3540397</v>
      </c>
      <c r="J13" s="105">
        <v>1974483</v>
      </c>
      <c r="K13" s="91">
        <v>1558029</v>
      </c>
      <c r="L13" s="106">
        <v>3532512</v>
      </c>
      <c r="M13" s="107" t="s">
        <v>14</v>
      </c>
    </row>
    <row r="14" spans="1:13" s="18" customFormat="1" ht="20.45" customHeight="1" x14ac:dyDescent="0.15">
      <c r="A14" s="155"/>
      <c r="B14" s="157" t="s">
        <v>38</v>
      </c>
      <c r="C14" s="25" t="s">
        <v>96</v>
      </c>
      <c r="D14" s="26"/>
      <c r="E14" s="80"/>
      <c r="F14" s="78" t="s">
        <v>39</v>
      </c>
      <c r="G14" s="102">
        <v>12783163</v>
      </c>
      <c r="H14" s="103">
        <v>11352989</v>
      </c>
      <c r="I14" s="104">
        <v>24136152</v>
      </c>
      <c r="J14" s="105">
        <v>12180042</v>
      </c>
      <c r="K14" s="91">
        <v>10912342</v>
      </c>
      <c r="L14" s="106">
        <v>23092384</v>
      </c>
      <c r="M14" s="107" t="s">
        <v>14</v>
      </c>
    </row>
    <row r="15" spans="1:13" s="18" customFormat="1" ht="20.45" customHeight="1" x14ac:dyDescent="0.15">
      <c r="A15" s="155"/>
      <c r="B15" s="158"/>
      <c r="C15" s="160" t="s">
        <v>40</v>
      </c>
      <c r="D15" s="25" t="s">
        <v>41</v>
      </c>
      <c r="E15" s="79"/>
      <c r="F15" s="78" t="s">
        <v>42</v>
      </c>
      <c r="G15" s="102">
        <v>6</v>
      </c>
      <c r="H15" s="103">
        <v>4</v>
      </c>
      <c r="I15" s="104">
        <v>10</v>
      </c>
      <c r="J15" s="105">
        <v>3</v>
      </c>
      <c r="K15" s="91">
        <v>3</v>
      </c>
      <c r="L15" s="106">
        <v>6</v>
      </c>
      <c r="M15" s="107" t="s">
        <v>14</v>
      </c>
    </row>
    <row r="16" spans="1:13" s="18" customFormat="1" ht="20.45" customHeight="1" x14ac:dyDescent="0.15">
      <c r="A16" s="155"/>
      <c r="B16" s="158"/>
      <c r="C16" s="161"/>
      <c r="D16" s="25" t="s">
        <v>43</v>
      </c>
      <c r="E16" s="79"/>
      <c r="F16" s="78" t="s">
        <v>44</v>
      </c>
      <c r="G16" s="102">
        <v>1</v>
      </c>
      <c r="H16" s="103">
        <v>0</v>
      </c>
      <c r="I16" s="104">
        <v>1</v>
      </c>
      <c r="J16" s="105">
        <v>0</v>
      </c>
      <c r="K16" s="91">
        <v>0</v>
      </c>
      <c r="L16" s="106">
        <v>0</v>
      </c>
      <c r="M16" s="107" t="s">
        <v>14</v>
      </c>
    </row>
    <row r="17" spans="1:13" s="18" customFormat="1" ht="20.45" customHeight="1" x14ac:dyDescent="0.15">
      <c r="A17" s="155"/>
      <c r="B17" s="158"/>
      <c r="C17" s="162"/>
      <c r="D17" s="25" t="s">
        <v>125</v>
      </c>
      <c r="E17" s="81" t="s">
        <v>126</v>
      </c>
      <c r="F17" s="78" t="s">
        <v>45</v>
      </c>
      <c r="G17" s="109">
        <v>7</v>
      </c>
      <c r="H17" s="110">
        <v>4</v>
      </c>
      <c r="I17" s="104">
        <v>11</v>
      </c>
      <c r="J17" s="105">
        <v>3</v>
      </c>
      <c r="K17" s="91">
        <v>3</v>
      </c>
      <c r="L17" s="106">
        <v>6</v>
      </c>
      <c r="M17" s="107" t="s">
        <v>14</v>
      </c>
    </row>
    <row r="18" spans="1:13" s="18" customFormat="1" ht="20.45" customHeight="1" x14ac:dyDescent="0.15">
      <c r="A18" s="155"/>
      <c r="B18" s="159"/>
      <c r="C18" s="25" t="s">
        <v>35</v>
      </c>
      <c r="D18" s="27" t="s">
        <v>127</v>
      </c>
      <c r="E18" s="81" t="s">
        <v>128</v>
      </c>
      <c r="F18" s="78" t="s">
        <v>46</v>
      </c>
      <c r="G18" s="109">
        <v>12783170</v>
      </c>
      <c r="H18" s="110">
        <v>11352993</v>
      </c>
      <c r="I18" s="104">
        <v>24136163</v>
      </c>
      <c r="J18" s="105">
        <v>12180045</v>
      </c>
      <c r="K18" s="91">
        <v>10912345</v>
      </c>
      <c r="L18" s="106">
        <v>23092390</v>
      </c>
      <c r="M18" s="107" t="s">
        <v>14</v>
      </c>
    </row>
    <row r="19" spans="1:13" s="18" customFormat="1" ht="20.45" customHeight="1" x14ac:dyDescent="0.15">
      <c r="A19" s="155"/>
      <c r="B19" s="25" t="s">
        <v>47</v>
      </c>
      <c r="C19" s="25" t="s">
        <v>23</v>
      </c>
      <c r="D19" s="26"/>
      <c r="E19" s="80"/>
      <c r="F19" s="78" t="s">
        <v>48</v>
      </c>
      <c r="G19" s="112">
        <v>28.9</v>
      </c>
      <c r="H19" s="113">
        <v>25.5</v>
      </c>
      <c r="I19" s="114">
        <v>27.1</v>
      </c>
      <c r="J19" s="115">
        <v>27.8</v>
      </c>
      <c r="K19" s="116">
        <v>24.6</v>
      </c>
      <c r="L19" s="116">
        <v>26.1</v>
      </c>
      <c r="M19" s="107" t="s">
        <v>13</v>
      </c>
    </row>
    <row r="20" spans="1:13" s="18" customFormat="1" ht="20.45" customHeight="1" x14ac:dyDescent="0.15">
      <c r="A20" s="155"/>
      <c r="B20" s="28" t="s">
        <v>49</v>
      </c>
      <c r="C20" s="25" t="s">
        <v>50</v>
      </c>
      <c r="D20" s="26"/>
      <c r="E20" s="80"/>
      <c r="F20" s="78" t="s">
        <v>51</v>
      </c>
      <c r="G20" s="112">
        <v>20.100000000000001</v>
      </c>
      <c r="H20" s="113">
        <v>18.399999999999999</v>
      </c>
      <c r="I20" s="114">
        <v>19.3</v>
      </c>
      <c r="J20" s="115">
        <v>19.399999999999999</v>
      </c>
      <c r="K20" s="116">
        <v>17.7</v>
      </c>
      <c r="L20" s="116">
        <v>18.5</v>
      </c>
      <c r="M20" s="107" t="s">
        <v>13</v>
      </c>
    </row>
    <row r="21" spans="1:13" s="18" customFormat="1" ht="20.45" customHeight="1" x14ac:dyDescent="0.15">
      <c r="A21" s="155"/>
      <c r="B21" s="163" t="s">
        <v>86</v>
      </c>
      <c r="C21" s="164"/>
      <c r="D21" s="164"/>
      <c r="E21" s="79"/>
      <c r="F21" s="78" t="s">
        <v>52</v>
      </c>
      <c r="G21" s="112">
        <v>100</v>
      </c>
      <c r="H21" s="113">
        <v>100</v>
      </c>
      <c r="I21" s="114">
        <v>100</v>
      </c>
      <c r="J21" s="115">
        <v>100</v>
      </c>
      <c r="K21" s="116">
        <v>100</v>
      </c>
      <c r="L21" s="116">
        <v>100</v>
      </c>
      <c r="M21" s="107" t="s">
        <v>13</v>
      </c>
    </row>
    <row r="22" spans="1:13" s="18" customFormat="1" ht="20.45" customHeight="1" x14ac:dyDescent="0.15">
      <c r="A22" s="155"/>
      <c r="B22" s="163" t="s">
        <v>98</v>
      </c>
      <c r="C22" s="164"/>
      <c r="D22" s="164"/>
      <c r="E22" s="79"/>
      <c r="F22" s="78" t="s">
        <v>53</v>
      </c>
      <c r="G22" s="112">
        <v>0</v>
      </c>
      <c r="H22" s="113">
        <v>0</v>
      </c>
      <c r="I22" s="114">
        <v>0</v>
      </c>
      <c r="J22" s="115">
        <v>0</v>
      </c>
      <c r="K22" s="116">
        <v>0</v>
      </c>
      <c r="L22" s="116">
        <v>0</v>
      </c>
      <c r="M22" s="107" t="s">
        <v>13</v>
      </c>
    </row>
    <row r="23" spans="1:13" s="18" customFormat="1" ht="20.45" customHeight="1" x14ac:dyDescent="0.15">
      <c r="A23" s="155"/>
      <c r="B23" s="163" t="s">
        <v>152</v>
      </c>
      <c r="C23" s="164"/>
      <c r="D23" s="164"/>
      <c r="E23" s="79"/>
      <c r="F23" s="78" t="s">
        <v>54</v>
      </c>
      <c r="G23" s="112">
        <v>100</v>
      </c>
      <c r="H23" s="113">
        <v>100</v>
      </c>
      <c r="I23" s="114">
        <v>100</v>
      </c>
      <c r="J23" s="115">
        <v>100</v>
      </c>
      <c r="K23" s="116">
        <v>100</v>
      </c>
      <c r="L23" s="116">
        <v>100</v>
      </c>
      <c r="M23" s="107" t="s">
        <v>13</v>
      </c>
    </row>
    <row r="24" spans="1:13" s="18" customFormat="1" ht="20.45" customHeight="1" x14ac:dyDescent="0.15">
      <c r="A24" s="155"/>
      <c r="B24" s="163" t="s">
        <v>55</v>
      </c>
      <c r="C24" s="164"/>
      <c r="D24" s="164"/>
      <c r="E24" s="79"/>
      <c r="F24" s="78" t="s">
        <v>56</v>
      </c>
      <c r="G24" s="112">
        <v>0</v>
      </c>
      <c r="H24" s="113">
        <v>0</v>
      </c>
      <c r="I24" s="114">
        <v>0</v>
      </c>
      <c r="J24" s="115">
        <v>0</v>
      </c>
      <c r="K24" s="116">
        <v>0</v>
      </c>
      <c r="L24" s="116">
        <v>0</v>
      </c>
      <c r="M24" s="107" t="s">
        <v>13</v>
      </c>
    </row>
    <row r="25" spans="1:13" s="18" customFormat="1" ht="18" customHeight="1" x14ac:dyDescent="0.15">
      <c r="A25" s="155"/>
      <c r="B25" s="163" t="s">
        <v>97</v>
      </c>
      <c r="C25" s="164"/>
      <c r="D25" s="164"/>
      <c r="E25" s="79"/>
      <c r="F25" s="78" t="s">
        <v>57</v>
      </c>
      <c r="G25" s="112">
        <v>100</v>
      </c>
      <c r="H25" s="113">
        <v>100</v>
      </c>
      <c r="I25" s="114">
        <v>100</v>
      </c>
      <c r="J25" s="115">
        <v>100</v>
      </c>
      <c r="K25" s="116">
        <v>100</v>
      </c>
      <c r="L25" s="116">
        <v>100</v>
      </c>
      <c r="M25" s="107" t="s">
        <v>13</v>
      </c>
    </row>
    <row r="26" spans="1:13" s="18" customFormat="1" ht="18" customHeight="1" x14ac:dyDescent="0.15">
      <c r="A26" s="155"/>
      <c r="B26" s="163" t="s">
        <v>58</v>
      </c>
      <c r="C26" s="164"/>
      <c r="D26" s="164"/>
      <c r="E26" s="79"/>
      <c r="F26" s="78" t="s">
        <v>59</v>
      </c>
      <c r="G26" s="112">
        <v>85.7</v>
      </c>
      <c r="H26" s="113">
        <v>100</v>
      </c>
      <c r="I26" s="114">
        <v>90.9</v>
      </c>
      <c r="J26" s="115">
        <v>100</v>
      </c>
      <c r="K26" s="116">
        <v>100</v>
      </c>
      <c r="L26" s="116">
        <v>100</v>
      </c>
      <c r="M26" s="107" t="s">
        <v>13</v>
      </c>
    </row>
    <row r="27" spans="1:13" s="18" customFormat="1" ht="18" customHeight="1" x14ac:dyDescent="0.15">
      <c r="A27" s="155"/>
      <c r="B27" s="163" t="s">
        <v>60</v>
      </c>
      <c r="C27" s="164"/>
      <c r="D27" s="164"/>
      <c r="E27" s="79"/>
      <c r="F27" s="78" t="s">
        <v>61</v>
      </c>
      <c r="G27" s="112">
        <v>14.3</v>
      </c>
      <c r="H27" s="113">
        <v>0</v>
      </c>
      <c r="I27" s="114">
        <v>9.1</v>
      </c>
      <c r="J27" s="115">
        <v>0</v>
      </c>
      <c r="K27" s="116">
        <v>0</v>
      </c>
      <c r="L27" s="116">
        <v>0</v>
      </c>
      <c r="M27" s="107" t="s">
        <v>13</v>
      </c>
    </row>
    <row r="28" spans="1:13" s="18" customFormat="1" ht="18" customHeight="1" x14ac:dyDescent="0.15">
      <c r="A28" s="155"/>
      <c r="B28" s="163" t="s">
        <v>62</v>
      </c>
      <c r="C28" s="164"/>
      <c r="D28" s="164"/>
      <c r="E28" s="79"/>
      <c r="F28" s="78" t="s">
        <v>63</v>
      </c>
      <c r="G28" s="112">
        <v>0</v>
      </c>
      <c r="H28" s="113">
        <v>0</v>
      </c>
      <c r="I28" s="114">
        <v>0</v>
      </c>
      <c r="J28" s="115">
        <v>0</v>
      </c>
      <c r="K28" s="116">
        <v>0</v>
      </c>
      <c r="L28" s="116">
        <v>0</v>
      </c>
      <c r="M28" s="107" t="s">
        <v>13</v>
      </c>
    </row>
    <row r="29" spans="1:13" s="18" customFormat="1" ht="18" customHeight="1" thickBot="1" x14ac:dyDescent="0.2">
      <c r="A29" s="156"/>
      <c r="B29" s="165" t="s">
        <v>64</v>
      </c>
      <c r="C29" s="166"/>
      <c r="D29" s="166"/>
      <c r="E29" s="87"/>
      <c r="F29" s="31" t="s">
        <v>65</v>
      </c>
      <c r="G29" s="117">
        <v>1.5</v>
      </c>
      <c r="H29" s="118">
        <v>1.4</v>
      </c>
      <c r="I29" s="119">
        <v>1.5</v>
      </c>
      <c r="J29" s="120">
        <v>1.5</v>
      </c>
      <c r="K29" s="118">
        <v>1.4</v>
      </c>
      <c r="L29" s="118">
        <v>1.5</v>
      </c>
      <c r="M29" s="121" t="s">
        <v>14</v>
      </c>
    </row>
  </sheetData>
  <mergeCells count="21">
    <mergeCell ref="A8:A29"/>
    <mergeCell ref="B8:B12"/>
    <mergeCell ref="C8:C10"/>
    <mergeCell ref="C11:D11"/>
    <mergeCell ref="B13:D13"/>
    <mergeCell ref="B14:B18"/>
    <mergeCell ref="C15:C17"/>
    <mergeCell ref="B25:D25"/>
    <mergeCell ref="B26:D26"/>
    <mergeCell ref="B27:D27"/>
    <mergeCell ref="B28:D28"/>
    <mergeCell ref="B29:D29"/>
    <mergeCell ref="B21:D21"/>
    <mergeCell ref="B22:D22"/>
    <mergeCell ref="B23:D23"/>
    <mergeCell ref="B24:D24"/>
    <mergeCell ref="A4:F5"/>
    <mergeCell ref="G4:I4"/>
    <mergeCell ref="J4:M4"/>
    <mergeCell ref="A6:C7"/>
    <mergeCell ref="L5:M5"/>
  </mergeCells>
  <phoneticPr fontId="1"/>
  <pageMargins left="0.98425196850393704" right="0.39370078740157483" top="0.98425196850393704" bottom="0.39370078740157483" header="0.39370078740157483" footer="0.39370078740157483"/>
  <pageSetup paperSize="9" scale="90"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M32"/>
  <sheetViews>
    <sheetView showGridLines="0" view="pageBreakPreview" zoomScale="85" zoomScaleNormal="130" zoomScaleSheetLayoutView="85" workbookViewId="0">
      <selection activeCell="P18" sqref="P18"/>
    </sheetView>
  </sheetViews>
  <sheetFormatPr defaultColWidth="12.125" defaultRowHeight="18" customHeight="1" x14ac:dyDescent="0.15"/>
  <cols>
    <col min="1" max="2" width="3.625" style="29" customWidth="1"/>
    <col min="3" max="3" width="11.125" style="29" bestFit="1" customWidth="1"/>
    <col min="4" max="4" width="23.625" style="29" customWidth="1"/>
    <col min="5" max="5" width="5.625" style="29" customWidth="1"/>
    <col min="6" max="6" width="3.625" style="30" bestFit="1" customWidth="1"/>
    <col min="7" max="12" width="12.125" style="29" customWidth="1"/>
    <col min="13" max="13" width="4.125" style="29" bestFit="1" customWidth="1"/>
    <col min="14" max="16384" width="12.125" style="29"/>
  </cols>
  <sheetData>
    <row r="1" spans="1:13" s="18" customFormat="1" ht="18" customHeight="1" x14ac:dyDescent="0.15">
      <c r="A1" s="84" t="s">
        <v>124</v>
      </c>
      <c r="B1" s="29"/>
      <c r="C1" s="29"/>
      <c r="D1" s="29"/>
      <c r="E1" s="29"/>
      <c r="F1" s="30"/>
      <c r="G1" s="29"/>
      <c r="H1" s="29"/>
      <c r="I1" s="29"/>
      <c r="J1" s="29"/>
      <c r="K1" s="29"/>
      <c r="L1" s="29"/>
      <c r="M1" s="29"/>
    </row>
    <row r="2" spans="1:13" s="18" customFormat="1" ht="18" customHeight="1" x14ac:dyDescent="0.15">
      <c r="B2" s="29"/>
      <c r="C2" s="29"/>
      <c r="D2" s="29"/>
      <c r="E2" s="29"/>
      <c r="F2" s="30"/>
      <c r="G2" s="29"/>
      <c r="H2" s="29"/>
      <c r="I2" s="29"/>
      <c r="J2" s="29"/>
      <c r="K2" s="29"/>
      <c r="L2" s="29"/>
      <c r="M2" s="29"/>
    </row>
    <row r="3" spans="1:13" s="18" customFormat="1" ht="18" customHeight="1" thickBot="1" x14ac:dyDescent="0.2">
      <c r="A3" s="29" t="s">
        <v>83</v>
      </c>
      <c r="B3" s="29"/>
      <c r="C3" s="29"/>
      <c r="D3" s="29"/>
      <c r="E3" s="29"/>
      <c r="F3" s="30"/>
      <c r="G3" s="29"/>
      <c r="H3" s="29"/>
      <c r="I3" s="29"/>
      <c r="J3" s="29"/>
      <c r="K3" s="29"/>
      <c r="L3" s="29"/>
      <c r="M3" s="29"/>
    </row>
    <row r="4" spans="1:13" s="18" customFormat="1" ht="20.100000000000001" customHeight="1" x14ac:dyDescent="0.15">
      <c r="A4" s="139" t="s">
        <v>21</v>
      </c>
      <c r="B4" s="176"/>
      <c r="C4" s="176"/>
      <c r="D4" s="176"/>
      <c r="E4" s="176"/>
      <c r="F4" s="176"/>
      <c r="G4" s="143" t="s">
        <v>157</v>
      </c>
      <c r="H4" s="144"/>
      <c r="I4" s="145"/>
      <c r="J4" s="144" t="s">
        <v>158</v>
      </c>
      <c r="K4" s="144"/>
      <c r="L4" s="144"/>
      <c r="M4" s="145"/>
    </row>
    <row r="5" spans="1:13" s="18" customFormat="1" ht="20.100000000000001" customHeight="1" x14ac:dyDescent="0.15">
      <c r="A5" s="177"/>
      <c r="B5" s="178"/>
      <c r="C5" s="178"/>
      <c r="D5" s="178"/>
      <c r="E5" s="178"/>
      <c r="F5" s="178"/>
      <c r="G5" s="86" t="s">
        <v>66</v>
      </c>
      <c r="H5" s="100" t="s">
        <v>17</v>
      </c>
      <c r="I5" s="101" t="s">
        <v>18</v>
      </c>
      <c r="J5" s="78" t="s">
        <v>16</v>
      </c>
      <c r="K5" s="32" t="s">
        <v>17</v>
      </c>
      <c r="L5" s="152" t="s">
        <v>108</v>
      </c>
      <c r="M5" s="153"/>
    </row>
    <row r="6" spans="1:13" s="18" customFormat="1" ht="20.45" customHeight="1" x14ac:dyDescent="0.15">
      <c r="A6" s="146" t="s">
        <v>68</v>
      </c>
      <c r="B6" s="147"/>
      <c r="C6" s="148"/>
      <c r="D6" s="25" t="s">
        <v>69</v>
      </c>
      <c r="E6" s="79"/>
      <c r="F6" s="78" t="s">
        <v>24</v>
      </c>
      <c r="G6" s="122">
        <v>8432919</v>
      </c>
      <c r="H6" s="123">
        <v>7930463</v>
      </c>
      <c r="I6" s="104">
        <v>16363382</v>
      </c>
      <c r="J6" s="124">
        <v>8159550</v>
      </c>
      <c r="K6" s="106">
        <v>7736518</v>
      </c>
      <c r="L6" s="106">
        <v>15896068</v>
      </c>
      <c r="M6" s="107" t="s">
        <v>12</v>
      </c>
    </row>
    <row r="7" spans="1:13" s="18" customFormat="1" ht="20.45" customHeight="1" x14ac:dyDescent="0.15">
      <c r="A7" s="149"/>
      <c r="B7" s="150"/>
      <c r="C7" s="151"/>
      <c r="D7" s="25" t="s">
        <v>70</v>
      </c>
      <c r="E7" s="79"/>
      <c r="F7" s="78" t="s">
        <v>26</v>
      </c>
      <c r="G7" s="122">
        <v>12783170</v>
      </c>
      <c r="H7" s="123">
        <v>11352993</v>
      </c>
      <c r="I7" s="104">
        <v>24136163</v>
      </c>
      <c r="J7" s="124">
        <v>12180045</v>
      </c>
      <c r="K7" s="106">
        <v>10912345</v>
      </c>
      <c r="L7" s="106">
        <v>23092390</v>
      </c>
      <c r="M7" s="107" t="s">
        <v>14</v>
      </c>
    </row>
    <row r="8" spans="1:13" s="18" customFormat="1" ht="20.45" customHeight="1" x14ac:dyDescent="0.15">
      <c r="A8" s="167" t="s">
        <v>93</v>
      </c>
      <c r="B8" s="157" t="s">
        <v>28</v>
      </c>
      <c r="C8" s="160" t="s">
        <v>99</v>
      </c>
      <c r="D8" s="25" t="s">
        <v>100</v>
      </c>
      <c r="E8" s="79"/>
      <c r="F8" s="78" t="s">
        <v>29</v>
      </c>
      <c r="G8" s="125">
        <v>8432913</v>
      </c>
      <c r="H8" s="126">
        <v>7930459</v>
      </c>
      <c r="I8" s="104">
        <v>16363372</v>
      </c>
      <c r="J8" s="127">
        <v>8159547</v>
      </c>
      <c r="K8" s="128">
        <v>7736515</v>
      </c>
      <c r="L8" s="106">
        <v>15896062</v>
      </c>
      <c r="M8" s="107" t="s">
        <v>12</v>
      </c>
    </row>
    <row r="9" spans="1:13" s="18" customFormat="1" ht="20.45" customHeight="1" x14ac:dyDescent="0.15">
      <c r="A9" s="168"/>
      <c r="B9" s="170"/>
      <c r="C9" s="161"/>
      <c r="D9" s="25" t="s">
        <v>30</v>
      </c>
      <c r="E9" s="79"/>
      <c r="F9" s="78" t="s">
        <v>31</v>
      </c>
      <c r="G9" s="125">
        <v>3</v>
      </c>
      <c r="H9" s="126">
        <v>3</v>
      </c>
      <c r="I9" s="104">
        <v>6</v>
      </c>
      <c r="J9" s="127">
        <v>1</v>
      </c>
      <c r="K9" s="128">
        <v>2</v>
      </c>
      <c r="L9" s="106">
        <v>3</v>
      </c>
      <c r="M9" s="107" t="s">
        <v>12</v>
      </c>
    </row>
    <row r="10" spans="1:13" s="18" customFormat="1" ht="20.45" customHeight="1" x14ac:dyDescent="0.15">
      <c r="A10" s="168"/>
      <c r="B10" s="170"/>
      <c r="C10" s="162"/>
      <c r="D10" s="25" t="s">
        <v>136</v>
      </c>
      <c r="E10" s="81" t="s">
        <v>132</v>
      </c>
      <c r="F10" s="78" t="s">
        <v>32</v>
      </c>
      <c r="G10" s="125">
        <v>8432916</v>
      </c>
      <c r="H10" s="126">
        <v>7930462</v>
      </c>
      <c r="I10" s="104">
        <v>16363378</v>
      </c>
      <c r="J10" s="127">
        <v>8159548</v>
      </c>
      <c r="K10" s="128">
        <v>7736517</v>
      </c>
      <c r="L10" s="106">
        <v>15896065</v>
      </c>
      <c r="M10" s="107" t="s">
        <v>12</v>
      </c>
    </row>
    <row r="11" spans="1:13" s="18" customFormat="1" ht="20.45" customHeight="1" x14ac:dyDescent="0.15">
      <c r="A11" s="168"/>
      <c r="B11" s="170"/>
      <c r="C11" s="163" t="s">
        <v>33</v>
      </c>
      <c r="D11" s="164"/>
      <c r="E11" s="81"/>
      <c r="F11" s="78" t="s">
        <v>34</v>
      </c>
      <c r="G11" s="125">
        <v>3</v>
      </c>
      <c r="H11" s="126">
        <v>1</v>
      </c>
      <c r="I11" s="104">
        <v>4</v>
      </c>
      <c r="J11" s="127">
        <v>2</v>
      </c>
      <c r="K11" s="128">
        <v>1</v>
      </c>
      <c r="L11" s="106">
        <v>3</v>
      </c>
      <c r="M11" s="107" t="s">
        <v>12</v>
      </c>
    </row>
    <row r="12" spans="1:13" s="18" customFormat="1" ht="20.45" customHeight="1" x14ac:dyDescent="0.15">
      <c r="A12" s="168"/>
      <c r="B12" s="171"/>
      <c r="C12" s="25" t="s">
        <v>35</v>
      </c>
      <c r="D12" s="27" t="s">
        <v>133</v>
      </c>
      <c r="E12" s="81" t="s">
        <v>134</v>
      </c>
      <c r="F12" s="78" t="s">
        <v>36</v>
      </c>
      <c r="G12" s="125">
        <v>8432919</v>
      </c>
      <c r="H12" s="129">
        <v>7930463</v>
      </c>
      <c r="I12" s="104">
        <v>16363382</v>
      </c>
      <c r="J12" s="127">
        <v>8159550</v>
      </c>
      <c r="K12" s="128">
        <v>7736518</v>
      </c>
      <c r="L12" s="106">
        <v>15896068</v>
      </c>
      <c r="M12" s="107" t="s">
        <v>12</v>
      </c>
    </row>
    <row r="13" spans="1:13" s="18" customFormat="1" ht="20.45" customHeight="1" x14ac:dyDescent="0.15">
      <c r="A13" s="168"/>
      <c r="B13" s="157" t="s">
        <v>70</v>
      </c>
      <c r="C13" s="25" t="s">
        <v>94</v>
      </c>
      <c r="D13" s="26"/>
      <c r="E13" s="82"/>
      <c r="F13" s="78" t="s">
        <v>39</v>
      </c>
      <c r="G13" s="125">
        <v>12783163</v>
      </c>
      <c r="H13" s="126">
        <v>11352989</v>
      </c>
      <c r="I13" s="104">
        <v>24136152</v>
      </c>
      <c r="J13" s="127">
        <v>12180042</v>
      </c>
      <c r="K13" s="128">
        <v>10912342</v>
      </c>
      <c r="L13" s="106">
        <v>23092384</v>
      </c>
      <c r="M13" s="107" t="s">
        <v>14</v>
      </c>
    </row>
    <row r="14" spans="1:13" s="18" customFormat="1" ht="20.45" customHeight="1" x14ac:dyDescent="0.15">
      <c r="A14" s="168"/>
      <c r="B14" s="172"/>
      <c r="C14" s="174" t="s">
        <v>72</v>
      </c>
      <c r="D14" s="175"/>
      <c r="E14" s="83"/>
      <c r="F14" s="78" t="s">
        <v>42</v>
      </c>
      <c r="G14" s="125">
        <v>7</v>
      </c>
      <c r="H14" s="126">
        <v>4</v>
      </c>
      <c r="I14" s="104">
        <v>11</v>
      </c>
      <c r="J14" s="127">
        <v>3</v>
      </c>
      <c r="K14" s="128">
        <v>3</v>
      </c>
      <c r="L14" s="106">
        <v>6</v>
      </c>
      <c r="M14" s="107" t="s">
        <v>14</v>
      </c>
    </row>
    <row r="15" spans="1:13" s="18" customFormat="1" ht="20.45" customHeight="1" x14ac:dyDescent="0.15">
      <c r="A15" s="168"/>
      <c r="B15" s="173"/>
      <c r="C15" s="25" t="s">
        <v>35</v>
      </c>
      <c r="D15" s="27" t="s">
        <v>137</v>
      </c>
      <c r="E15" s="81" t="s">
        <v>135</v>
      </c>
      <c r="F15" s="78" t="s">
        <v>101</v>
      </c>
      <c r="G15" s="125">
        <v>12783170</v>
      </c>
      <c r="H15" s="126">
        <v>11352993</v>
      </c>
      <c r="I15" s="104">
        <v>24136163</v>
      </c>
      <c r="J15" s="127">
        <v>12180045</v>
      </c>
      <c r="K15" s="128">
        <v>10912345</v>
      </c>
      <c r="L15" s="106">
        <v>23092390</v>
      </c>
      <c r="M15" s="107" t="s">
        <v>14</v>
      </c>
    </row>
    <row r="16" spans="1:13" s="18" customFormat="1" ht="20.45" customHeight="1" x14ac:dyDescent="0.15">
      <c r="A16" s="168"/>
      <c r="B16" s="25" t="s">
        <v>47</v>
      </c>
      <c r="C16" s="179" t="s">
        <v>154</v>
      </c>
      <c r="D16" s="180"/>
      <c r="E16" s="180"/>
      <c r="F16" s="78" t="s">
        <v>48</v>
      </c>
      <c r="G16" s="112">
        <v>100</v>
      </c>
      <c r="H16" s="113">
        <v>100</v>
      </c>
      <c r="I16" s="114">
        <v>100</v>
      </c>
      <c r="J16" s="115">
        <v>100</v>
      </c>
      <c r="K16" s="116">
        <v>100</v>
      </c>
      <c r="L16" s="116">
        <v>100</v>
      </c>
      <c r="M16" s="107" t="s">
        <v>13</v>
      </c>
    </row>
    <row r="17" spans="1:13" s="18" customFormat="1" ht="20.45" customHeight="1" x14ac:dyDescent="0.15">
      <c r="A17" s="168"/>
      <c r="B17" s="28" t="s">
        <v>49</v>
      </c>
      <c r="C17" s="179" t="s">
        <v>91</v>
      </c>
      <c r="D17" s="180"/>
      <c r="E17" s="180"/>
      <c r="F17" s="78" t="s">
        <v>102</v>
      </c>
      <c r="G17" s="112">
        <v>100</v>
      </c>
      <c r="H17" s="113">
        <v>100</v>
      </c>
      <c r="I17" s="114">
        <v>100</v>
      </c>
      <c r="J17" s="115">
        <v>100</v>
      </c>
      <c r="K17" s="116">
        <v>100</v>
      </c>
      <c r="L17" s="116">
        <v>100</v>
      </c>
      <c r="M17" s="107" t="s">
        <v>13</v>
      </c>
    </row>
    <row r="18" spans="1:13" s="18" customFormat="1" ht="20.45" customHeight="1" x14ac:dyDescent="0.15">
      <c r="A18" s="168"/>
      <c r="B18" s="163" t="s">
        <v>103</v>
      </c>
      <c r="C18" s="183"/>
      <c r="D18" s="183"/>
      <c r="E18" s="183"/>
      <c r="F18" s="78" t="s">
        <v>52</v>
      </c>
      <c r="G18" s="112">
        <v>100</v>
      </c>
      <c r="H18" s="113">
        <v>100</v>
      </c>
      <c r="I18" s="114">
        <v>100</v>
      </c>
      <c r="J18" s="115">
        <v>100</v>
      </c>
      <c r="K18" s="116">
        <v>100</v>
      </c>
      <c r="L18" s="116">
        <v>100</v>
      </c>
      <c r="M18" s="107" t="s">
        <v>13</v>
      </c>
    </row>
    <row r="19" spans="1:13" s="18" customFormat="1" ht="20.45" customHeight="1" x14ac:dyDescent="0.15">
      <c r="A19" s="168"/>
      <c r="B19" s="163" t="s">
        <v>104</v>
      </c>
      <c r="C19" s="183"/>
      <c r="D19" s="183"/>
      <c r="E19" s="183"/>
      <c r="F19" s="78" t="s">
        <v>53</v>
      </c>
      <c r="G19" s="112">
        <v>0</v>
      </c>
      <c r="H19" s="113">
        <v>0</v>
      </c>
      <c r="I19" s="114">
        <v>0</v>
      </c>
      <c r="J19" s="115">
        <v>0</v>
      </c>
      <c r="K19" s="116">
        <v>0</v>
      </c>
      <c r="L19" s="116">
        <v>0</v>
      </c>
      <c r="M19" s="107" t="s">
        <v>13</v>
      </c>
    </row>
    <row r="20" spans="1:13" s="18" customFormat="1" ht="20.45" customHeight="1" x14ac:dyDescent="0.15">
      <c r="A20" s="168"/>
      <c r="B20" s="163" t="s">
        <v>153</v>
      </c>
      <c r="C20" s="183"/>
      <c r="D20" s="183"/>
      <c r="E20" s="183"/>
      <c r="F20" s="78" t="s">
        <v>54</v>
      </c>
      <c r="G20" s="112">
        <v>100</v>
      </c>
      <c r="H20" s="113">
        <v>100</v>
      </c>
      <c r="I20" s="114">
        <v>100</v>
      </c>
      <c r="J20" s="115">
        <v>100</v>
      </c>
      <c r="K20" s="116">
        <v>100</v>
      </c>
      <c r="L20" s="116">
        <v>100</v>
      </c>
      <c r="M20" s="107" t="s">
        <v>13</v>
      </c>
    </row>
    <row r="21" spans="1:13" s="18" customFormat="1" ht="20.45" customHeight="1" x14ac:dyDescent="0.15">
      <c r="A21" s="168"/>
      <c r="B21" s="163" t="s">
        <v>55</v>
      </c>
      <c r="C21" s="183"/>
      <c r="D21" s="183"/>
      <c r="E21" s="183"/>
      <c r="F21" s="78" t="s">
        <v>56</v>
      </c>
      <c r="G21" s="112">
        <v>0</v>
      </c>
      <c r="H21" s="113">
        <v>0</v>
      </c>
      <c r="I21" s="114">
        <v>0</v>
      </c>
      <c r="J21" s="115">
        <v>0</v>
      </c>
      <c r="K21" s="116">
        <v>0</v>
      </c>
      <c r="L21" s="116">
        <v>0</v>
      </c>
      <c r="M21" s="107" t="s">
        <v>13</v>
      </c>
    </row>
    <row r="22" spans="1:13" s="18" customFormat="1" ht="20.45" customHeight="1" x14ac:dyDescent="0.15">
      <c r="A22" s="168"/>
      <c r="B22" s="163" t="s">
        <v>95</v>
      </c>
      <c r="C22" s="183"/>
      <c r="D22" s="183"/>
      <c r="E22" s="183"/>
      <c r="F22" s="78" t="s">
        <v>105</v>
      </c>
      <c r="G22" s="112">
        <v>100</v>
      </c>
      <c r="H22" s="113">
        <v>100</v>
      </c>
      <c r="I22" s="114">
        <v>100</v>
      </c>
      <c r="J22" s="115">
        <v>100</v>
      </c>
      <c r="K22" s="116">
        <v>100</v>
      </c>
      <c r="L22" s="116">
        <v>100</v>
      </c>
      <c r="M22" s="107" t="s">
        <v>13</v>
      </c>
    </row>
    <row r="23" spans="1:13" s="18" customFormat="1" ht="20.45" customHeight="1" x14ac:dyDescent="0.15">
      <c r="A23" s="168"/>
      <c r="B23" s="163" t="s">
        <v>88</v>
      </c>
      <c r="C23" s="183"/>
      <c r="D23" s="183"/>
      <c r="E23" s="183"/>
      <c r="F23" s="78" t="s">
        <v>106</v>
      </c>
      <c r="G23" s="112">
        <v>0</v>
      </c>
      <c r="H23" s="113">
        <v>0</v>
      </c>
      <c r="I23" s="114">
        <v>0</v>
      </c>
      <c r="J23" s="115">
        <v>0</v>
      </c>
      <c r="K23" s="116">
        <v>0</v>
      </c>
      <c r="L23" s="116">
        <v>0</v>
      </c>
      <c r="M23" s="107" t="s">
        <v>13</v>
      </c>
    </row>
    <row r="24" spans="1:13" s="18" customFormat="1" ht="20.45" customHeight="1" thickBot="1" x14ac:dyDescent="0.2">
      <c r="A24" s="169"/>
      <c r="B24" s="181" t="s">
        <v>92</v>
      </c>
      <c r="C24" s="182"/>
      <c r="D24" s="182"/>
      <c r="E24" s="182"/>
      <c r="F24" s="31" t="s">
        <v>107</v>
      </c>
      <c r="G24" s="117">
        <v>1.5</v>
      </c>
      <c r="H24" s="118">
        <v>1.4</v>
      </c>
      <c r="I24" s="119">
        <v>1.5</v>
      </c>
      <c r="J24" s="120">
        <v>1.5</v>
      </c>
      <c r="K24" s="118">
        <v>1.4</v>
      </c>
      <c r="L24" s="118">
        <v>1.5</v>
      </c>
      <c r="M24" s="121" t="s">
        <v>14</v>
      </c>
    </row>
    <row r="25" spans="1:13" ht="18" customHeight="1" x14ac:dyDescent="0.15">
      <c r="G25" s="130"/>
      <c r="H25" s="130"/>
      <c r="I25" s="130"/>
      <c r="J25" s="130"/>
      <c r="K25" s="130"/>
      <c r="L25" s="130"/>
    </row>
    <row r="26" spans="1:13" ht="18" customHeight="1" x14ac:dyDescent="0.15">
      <c r="J26" s="18"/>
      <c r="K26" s="18"/>
    </row>
    <row r="27" spans="1:13" ht="18" customHeight="1" x14ac:dyDescent="0.15">
      <c r="J27" s="18"/>
      <c r="K27" s="18"/>
    </row>
    <row r="28" spans="1:13" ht="18" customHeight="1" x14ac:dyDescent="0.15">
      <c r="J28" s="18"/>
      <c r="K28" s="18"/>
    </row>
    <row r="29" spans="1:13" ht="18" customHeight="1" x14ac:dyDescent="0.15">
      <c r="J29" s="18"/>
      <c r="K29" s="18"/>
    </row>
    <row r="30" spans="1:13" ht="18" customHeight="1" x14ac:dyDescent="0.15">
      <c r="J30" s="18"/>
      <c r="K30" s="18"/>
    </row>
    <row r="31" spans="1:13" ht="18" customHeight="1" x14ac:dyDescent="0.15">
      <c r="J31" s="18"/>
      <c r="K31" s="18"/>
    </row>
    <row r="32" spans="1:13" ht="18" customHeight="1" x14ac:dyDescent="0.15">
      <c r="J32" s="18"/>
      <c r="K32" s="18"/>
    </row>
  </sheetData>
  <mergeCells count="20">
    <mergeCell ref="B22:E22"/>
    <mergeCell ref="B21:E21"/>
    <mergeCell ref="B20:E20"/>
    <mergeCell ref="B19:E19"/>
    <mergeCell ref="B18:E18"/>
    <mergeCell ref="A8:A24"/>
    <mergeCell ref="B8:B12"/>
    <mergeCell ref="C8:C10"/>
    <mergeCell ref="C11:D11"/>
    <mergeCell ref="B13:B15"/>
    <mergeCell ref="C14:D14"/>
    <mergeCell ref="A4:F5"/>
    <mergeCell ref="G4:I4"/>
    <mergeCell ref="J4:M4"/>
    <mergeCell ref="L5:M5"/>
    <mergeCell ref="A6:C7"/>
    <mergeCell ref="C16:E16"/>
    <mergeCell ref="C17:E17"/>
    <mergeCell ref="B24:E24"/>
    <mergeCell ref="B23:E23"/>
  </mergeCells>
  <phoneticPr fontId="1"/>
  <pageMargins left="0.98425196850393704" right="0.39370078740157483" top="0.98425196850393704" bottom="0.78740157480314965" header="0.39370078740157483" footer="0.39370078740157483"/>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dimension ref="A1:M25"/>
  <sheetViews>
    <sheetView showGridLines="0" view="pageBreakPreview" zoomScale="85" zoomScaleNormal="130" zoomScaleSheetLayoutView="85" workbookViewId="0"/>
  </sheetViews>
  <sheetFormatPr defaultColWidth="12.125" defaultRowHeight="18" customHeight="1" x14ac:dyDescent="0.15"/>
  <cols>
    <col min="1" max="2" width="3.625" style="29" customWidth="1"/>
    <col min="3" max="3" width="11.125" style="29" bestFit="1" customWidth="1"/>
    <col min="4" max="4" width="23.625" style="29" customWidth="1"/>
    <col min="5" max="5" width="5.625" style="108" customWidth="1"/>
    <col min="6" max="6" width="3.625" style="30" bestFit="1" customWidth="1"/>
    <col min="7" max="12" width="12.125" style="29" customWidth="1"/>
    <col min="13" max="13" width="4.125" style="29" bestFit="1" customWidth="1"/>
    <col min="14" max="16384" width="12.125" style="29"/>
  </cols>
  <sheetData>
    <row r="1" spans="1:13" s="18" customFormat="1" ht="18" customHeight="1" x14ac:dyDescent="0.15">
      <c r="A1" s="84" t="s">
        <v>124</v>
      </c>
      <c r="B1" s="29"/>
      <c r="C1" s="29"/>
      <c r="D1" s="29"/>
      <c r="E1" s="108"/>
      <c r="F1" s="30"/>
      <c r="G1" s="29"/>
      <c r="H1" s="29"/>
      <c r="I1" s="29"/>
      <c r="J1" s="29"/>
      <c r="K1" s="29"/>
      <c r="L1" s="29"/>
      <c r="M1" s="29"/>
    </row>
    <row r="2" spans="1:13" s="18" customFormat="1" ht="18" customHeight="1" x14ac:dyDescent="0.15">
      <c r="B2" s="29"/>
      <c r="C2" s="29"/>
      <c r="D2" s="29"/>
      <c r="E2" s="108"/>
      <c r="F2" s="30"/>
      <c r="G2" s="29"/>
      <c r="H2" s="29"/>
      <c r="I2" s="29"/>
      <c r="J2" s="29"/>
      <c r="K2" s="29"/>
      <c r="L2" s="29"/>
      <c r="M2" s="29"/>
    </row>
    <row r="3" spans="1:13" s="18" customFormat="1" ht="18" customHeight="1" thickBot="1" x14ac:dyDescent="0.2">
      <c r="A3" s="29" t="s">
        <v>81</v>
      </c>
      <c r="B3" s="29"/>
      <c r="C3" s="29"/>
      <c r="D3" s="29"/>
      <c r="E3" s="108"/>
      <c r="F3" s="30"/>
      <c r="G3" s="29"/>
      <c r="H3" s="29"/>
      <c r="I3" s="29"/>
      <c r="J3" s="29"/>
      <c r="K3" s="29"/>
      <c r="L3" s="29"/>
      <c r="M3" s="29"/>
    </row>
    <row r="4" spans="1:13" s="18" customFormat="1" ht="20.100000000000001" customHeight="1" x14ac:dyDescent="0.15">
      <c r="A4" s="139" t="s">
        <v>21</v>
      </c>
      <c r="B4" s="176"/>
      <c r="C4" s="176"/>
      <c r="D4" s="176"/>
      <c r="E4" s="176"/>
      <c r="F4" s="176"/>
      <c r="G4" s="143" t="s">
        <v>157</v>
      </c>
      <c r="H4" s="144"/>
      <c r="I4" s="145"/>
      <c r="J4" s="144" t="s">
        <v>158</v>
      </c>
      <c r="K4" s="144"/>
      <c r="L4" s="144"/>
      <c r="M4" s="145"/>
    </row>
    <row r="5" spans="1:13" s="18" customFormat="1" ht="20.100000000000001" customHeight="1" x14ac:dyDescent="0.15">
      <c r="A5" s="177"/>
      <c r="B5" s="178"/>
      <c r="C5" s="178"/>
      <c r="D5" s="178"/>
      <c r="E5" s="178"/>
      <c r="F5" s="178"/>
      <c r="G5" s="86" t="s">
        <v>66</v>
      </c>
      <c r="H5" s="100" t="s">
        <v>17</v>
      </c>
      <c r="I5" s="101" t="s">
        <v>18</v>
      </c>
      <c r="J5" s="78" t="s">
        <v>16</v>
      </c>
      <c r="K5" s="32" t="s">
        <v>17</v>
      </c>
      <c r="L5" s="152" t="s">
        <v>67</v>
      </c>
      <c r="M5" s="153"/>
    </row>
    <row r="6" spans="1:13" s="18" customFormat="1" ht="20.45" customHeight="1" x14ac:dyDescent="0.15">
      <c r="A6" s="146" t="s">
        <v>68</v>
      </c>
      <c r="B6" s="147"/>
      <c r="C6" s="148"/>
      <c r="D6" s="25" t="s">
        <v>69</v>
      </c>
      <c r="E6" s="81"/>
      <c r="F6" s="78" t="s">
        <v>24</v>
      </c>
      <c r="G6" s="122">
        <v>8432919</v>
      </c>
      <c r="H6" s="123">
        <v>7930463</v>
      </c>
      <c r="I6" s="104">
        <v>16363382</v>
      </c>
      <c r="J6" s="124">
        <v>8159550</v>
      </c>
      <c r="K6" s="106">
        <v>7736518</v>
      </c>
      <c r="L6" s="106">
        <v>15896068</v>
      </c>
      <c r="M6" s="107" t="s">
        <v>12</v>
      </c>
    </row>
    <row r="7" spans="1:13" s="18" customFormat="1" ht="20.45" customHeight="1" x14ac:dyDescent="0.15">
      <c r="A7" s="149"/>
      <c r="B7" s="150"/>
      <c r="C7" s="151"/>
      <c r="D7" s="25" t="s">
        <v>70</v>
      </c>
      <c r="E7" s="81"/>
      <c r="F7" s="78" t="s">
        <v>26</v>
      </c>
      <c r="G7" s="122">
        <v>12783170</v>
      </c>
      <c r="H7" s="123">
        <v>11352993</v>
      </c>
      <c r="I7" s="104">
        <v>24136163</v>
      </c>
      <c r="J7" s="124">
        <v>12180045</v>
      </c>
      <c r="K7" s="106">
        <v>10912345</v>
      </c>
      <c r="L7" s="106">
        <v>23092390</v>
      </c>
      <c r="M7" s="107" t="s">
        <v>14</v>
      </c>
    </row>
    <row r="8" spans="1:13" s="18" customFormat="1" ht="20.45" customHeight="1" x14ac:dyDescent="0.15">
      <c r="A8" s="167" t="s">
        <v>71</v>
      </c>
      <c r="B8" s="157" t="s">
        <v>28</v>
      </c>
      <c r="C8" s="160" t="s">
        <v>84</v>
      </c>
      <c r="D8" s="25" t="s">
        <v>82</v>
      </c>
      <c r="E8" s="81"/>
      <c r="F8" s="78" t="s">
        <v>29</v>
      </c>
      <c r="G8" s="109">
        <v>3392338</v>
      </c>
      <c r="H8" s="110">
        <v>3255402</v>
      </c>
      <c r="I8" s="104">
        <v>6647740</v>
      </c>
      <c r="J8" s="127">
        <v>3296519</v>
      </c>
      <c r="K8" s="128">
        <v>3203536</v>
      </c>
      <c r="L8" s="106">
        <v>6500055</v>
      </c>
      <c r="M8" s="107" t="s">
        <v>12</v>
      </c>
    </row>
    <row r="9" spans="1:13" s="18" customFormat="1" ht="20.45" customHeight="1" x14ac:dyDescent="0.15">
      <c r="A9" s="168"/>
      <c r="B9" s="170"/>
      <c r="C9" s="161"/>
      <c r="D9" s="25" t="s">
        <v>30</v>
      </c>
      <c r="E9" s="81"/>
      <c r="F9" s="78" t="s">
        <v>31</v>
      </c>
      <c r="G9" s="109">
        <v>1</v>
      </c>
      <c r="H9" s="110">
        <v>2</v>
      </c>
      <c r="I9" s="104">
        <v>3</v>
      </c>
      <c r="J9" s="127">
        <v>0</v>
      </c>
      <c r="K9" s="128">
        <v>1</v>
      </c>
      <c r="L9" s="106">
        <v>1</v>
      </c>
      <c r="M9" s="107" t="s">
        <v>12</v>
      </c>
    </row>
    <row r="10" spans="1:13" s="18" customFormat="1" ht="20.45" customHeight="1" x14ac:dyDescent="0.15">
      <c r="A10" s="168"/>
      <c r="B10" s="170"/>
      <c r="C10" s="162"/>
      <c r="D10" s="25" t="s">
        <v>138</v>
      </c>
      <c r="E10" s="81" t="s">
        <v>139</v>
      </c>
      <c r="F10" s="78" t="s">
        <v>32</v>
      </c>
      <c r="G10" s="109">
        <v>3392339</v>
      </c>
      <c r="H10" s="110">
        <v>3255404</v>
      </c>
      <c r="I10" s="104">
        <v>6647743</v>
      </c>
      <c r="J10" s="127">
        <v>3296519</v>
      </c>
      <c r="K10" s="128">
        <v>3203537</v>
      </c>
      <c r="L10" s="106">
        <v>6500056</v>
      </c>
      <c r="M10" s="107" t="s">
        <v>12</v>
      </c>
    </row>
    <row r="11" spans="1:13" s="18" customFormat="1" ht="20.45" customHeight="1" x14ac:dyDescent="0.15">
      <c r="A11" s="168"/>
      <c r="B11" s="170"/>
      <c r="C11" s="163" t="s">
        <v>33</v>
      </c>
      <c r="D11" s="164"/>
      <c r="E11" s="81"/>
      <c r="F11" s="78" t="s">
        <v>34</v>
      </c>
      <c r="G11" s="109">
        <v>5</v>
      </c>
      <c r="H11" s="110">
        <v>2</v>
      </c>
      <c r="I11" s="104">
        <v>7</v>
      </c>
      <c r="J11" s="127">
        <v>1</v>
      </c>
      <c r="K11" s="128">
        <v>2</v>
      </c>
      <c r="L11" s="106">
        <v>3</v>
      </c>
      <c r="M11" s="107" t="s">
        <v>12</v>
      </c>
    </row>
    <row r="12" spans="1:13" s="18" customFormat="1" ht="20.45" customHeight="1" x14ac:dyDescent="0.15">
      <c r="A12" s="168"/>
      <c r="B12" s="171"/>
      <c r="C12" s="25" t="s">
        <v>35</v>
      </c>
      <c r="D12" s="27" t="s">
        <v>133</v>
      </c>
      <c r="E12" s="81" t="s">
        <v>134</v>
      </c>
      <c r="F12" s="78" t="s">
        <v>36</v>
      </c>
      <c r="G12" s="109">
        <v>3392344</v>
      </c>
      <c r="H12" s="110">
        <v>3255406</v>
      </c>
      <c r="I12" s="104">
        <v>6647750</v>
      </c>
      <c r="J12" s="127">
        <v>3296520</v>
      </c>
      <c r="K12" s="128">
        <v>3203539</v>
      </c>
      <c r="L12" s="106">
        <v>6500059</v>
      </c>
      <c r="M12" s="107" t="s">
        <v>12</v>
      </c>
    </row>
    <row r="13" spans="1:13" s="18" customFormat="1" ht="20.45" customHeight="1" x14ac:dyDescent="0.15">
      <c r="A13" s="168"/>
      <c r="B13" s="157" t="s">
        <v>70</v>
      </c>
      <c r="C13" s="25" t="s">
        <v>94</v>
      </c>
      <c r="D13" s="26"/>
      <c r="E13" s="82"/>
      <c r="F13" s="78" t="s">
        <v>39</v>
      </c>
      <c r="G13" s="109">
        <v>3961766</v>
      </c>
      <c r="H13" s="110">
        <v>3725935</v>
      </c>
      <c r="I13" s="104">
        <v>7687701</v>
      </c>
      <c r="J13" s="127">
        <v>3831388</v>
      </c>
      <c r="K13" s="128">
        <v>3651444</v>
      </c>
      <c r="L13" s="106">
        <v>7482832</v>
      </c>
      <c r="M13" s="107" t="s">
        <v>14</v>
      </c>
    </row>
    <row r="14" spans="1:13" s="18" customFormat="1" ht="20.45" customHeight="1" x14ac:dyDescent="0.15">
      <c r="A14" s="168"/>
      <c r="B14" s="172"/>
      <c r="C14" s="174" t="s">
        <v>72</v>
      </c>
      <c r="D14" s="175"/>
      <c r="E14" s="83"/>
      <c r="F14" s="78" t="s">
        <v>42</v>
      </c>
      <c r="G14" s="109">
        <v>6</v>
      </c>
      <c r="H14" s="110">
        <v>4</v>
      </c>
      <c r="I14" s="104">
        <v>10</v>
      </c>
      <c r="J14" s="127">
        <v>1</v>
      </c>
      <c r="K14" s="128">
        <v>3</v>
      </c>
      <c r="L14" s="106">
        <v>4</v>
      </c>
      <c r="M14" s="107" t="s">
        <v>14</v>
      </c>
    </row>
    <row r="15" spans="1:13" s="18" customFormat="1" ht="20.45" customHeight="1" x14ac:dyDescent="0.15">
      <c r="A15" s="168"/>
      <c r="B15" s="173"/>
      <c r="C15" s="25" t="s">
        <v>35</v>
      </c>
      <c r="D15" s="27" t="s">
        <v>133</v>
      </c>
      <c r="E15" s="81" t="s">
        <v>140</v>
      </c>
      <c r="F15" s="78" t="s">
        <v>73</v>
      </c>
      <c r="G15" s="109">
        <v>3961772</v>
      </c>
      <c r="H15" s="110">
        <v>3725939</v>
      </c>
      <c r="I15" s="104">
        <v>7687711</v>
      </c>
      <c r="J15" s="127">
        <v>3831389</v>
      </c>
      <c r="K15" s="128">
        <v>3651447</v>
      </c>
      <c r="L15" s="106">
        <v>7482836</v>
      </c>
      <c r="M15" s="107" t="s">
        <v>14</v>
      </c>
    </row>
    <row r="16" spans="1:13" s="18" customFormat="1" ht="20.45" customHeight="1" x14ac:dyDescent="0.15">
      <c r="A16" s="168"/>
      <c r="B16" s="25" t="s">
        <v>47</v>
      </c>
      <c r="C16" s="184" t="s">
        <v>155</v>
      </c>
      <c r="D16" s="185"/>
      <c r="E16" s="185"/>
      <c r="F16" s="78" t="s">
        <v>48</v>
      </c>
      <c r="G16" s="112">
        <v>40.200000000000003</v>
      </c>
      <c r="H16" s="113">
        <v>41</v>
      </c>
      <c r="I16" s="114">
        <v>40.6</v>
      </c>
      <c r="J16" s="115">
        <v>40.4</v>
      </c>
      <c r="K16" s="116">
        <v>41.4</v>
      </c>
      <c r="L16" s="116">
        <v>40.9</v>
      </c>
      <c r="M16" s="107" t="s">
        <v>13</v>
      </c>
    </row>
    <row r="17" spans="1:13" s="18" customFormat="1" ht="20.45" customHeight="1" x14ac:dyDescent="0.15">
      <c r="A17" s="168"/>
      <c r="B17" s="28" t="s">
        <v>49</v>
      </c>
      <c r="C17" s="184" t="s">
        <v>74</v>
      </c>
      <c r="D17" s="185"/>
      <c r="E17" s="185"/>
      <c r="F17" s="78" t="s">
        <v>75</v>
      </c>
      <c r="G17" s="112">
        <v>31</v>
      </c>
      <c r="H17" s="113">
        <v>32.799999999999997</v>
      </c>
      <c r="I17" s="114">
        <v>31.9</v>
      </c>
      <c r="J17" s="115">
        <v>31.5</v>
      </c>
      <c r="K17" s="116">
        <v>33.5</v>
      </c>
      <c r="L17" s="116">
        <v>32.4</v>
      </c>
      <c r="M17" s="107" t="s">
        <v>13</v>
      </c>
    </row>
    <row r="18" spans="1:13" s="18" customFormat="1" ht="20.45" customHeight="1" x14ac:dyDescent="0.15">
      <c r="A18" s="168"/>
      <c r="B18" s="163" t="s">
        <v>109</v>
      </c>
      <c r="C18" s="183"/>
      <c r="D18" s="183"/>
      <c r="E18" s="183"/>
      <c r="F18" s="78" t="s">
        <v>52</v>
      </c>
      <c r="G18" s="112">
        <v>100</v>
      </c>
      <c r="H18" s="113">
        <v>100</v>
      </c>
      <c r="I18" s="114">
        <v>100</v>
      </c>
      <c r="J18" s="115">
        <v>100</v>
      </c>
      <c r="K18" s="116">
        <v>100</v>
      </c>
      <c r="L18" s="116">
        <v>100</v>
      </c>
      <c r="M18" s="107" t="s">
        <v>13</v>
      </c>
    </row>
    <row r="19" spans="1:13" s="18" customFormat="1" ht="20.45" customHeight="1" x14ac:dyDescent="0.15">
      <c r="A19" s="168"/>
      <c r="B19" s="163" t="s">
        <v>110</v>
      </c>
      <c r="C19" s="183"/>
      <c r="D19" s="183"/>
      <c r="E19" s="183"/>
      <c r="F19" s="78" t="s">
        <v>53</v>
      </c>
      <c r="G19" s="112">
        <v>0</v>
      </c>
      <c r="H19" s="113">
        <v>0</v>
      </c>
      <c r="I19" s="114">
        <v>0</v>
      </c>
      <c r="J19" s="115">
        <v>0</v>
      </c>
      <c r="K19" s="116">
        <v>0</v>
      </c>
      <c r="L19" s="116">
        <v>0</v>
      </c>
      <c r="M19" s="107" t="s">
        <v>13</v>
      </c>
    </row>
    <row r="20" spans="1:13" s="18" customFormat="1" ht="20.45" customHeight="1" x14ac:dyDescent="0.15">
      <c r="A20" s="168"/>
      <c r="B20" s="163" t="s">
        <v>153</v>
      </c>
      <c r="C20" s="183"/>
      <c r="D20" s="183"/>
      <c r="E20" s="183"/>
      <c r="F20" s="78" t="s">
        <v>54</v>
      </c>
      <c r="G20" s="112">
        <v>100</v>
      </c>
      <c r="H20" s="113">
        <v>100</v>
      </c>
      <c r="I20" s="114">
        <v>100</v>
      </c>
      <c r="J20" s="115">
        <v>100</v>
      </c>
      <c r="K20" s="116">
        <v>100</v>
      </c>
      <c r="L20" s="116">
        <v>100</v>
      </c>
      <c r="M20" s="107" t="s">
        <v>13</v>
      </c>
    </row>
    <row r="21" spans="1:13" s="18" customFormat="1" ht="20.45" customHeight="1" x14ac:dyDescent="0.15">
      <c r="A21" s="168"/>
      <c r="B21" s="163" t="s">
        <v>55</v>
      </c>
      <c r="C21" s="183"/>
      <c r="D21" s="183"/>
      <c r="E21" s="183"/>
      <c r="F21" s="78" t="s">
        <v>56</v>
      </c>
      <c r="G21" s="112">
        <v>0</v>
      </c>
      <c r="H21" s="113">
        <v>0</v>
      </c>
      <c r="I21" s="114">
        <v>0</v>
      </c>
      <c r="J21" s="115">
        <v>0</v>
      </c>
      <c r="K21" s="116">
        <v>0</v>
      </c>
      <c r="L21" s="116">
        <v>0</v>
      </c>
      <c r="M21" s="107" t="s">
        <v>13</v>
      </c>
    </row>
    <row r="22" spans="1:13" s="18" customFormat="1" ht="20.45" customHeight="1" x14ac:dyDescent="0.15">
      <c r="A22" s="168"/>
      <c r="B22" s="163" t="s">
        <v>95</v>
      </c>
      <c r="C22" s="183"/>
      <c r="D22" s="183"/>
      <c r="E22" s="183"/>
      <c r="F22" s="78" t="s">
        <v>76</v>
      </c>
      <c r="G22" s="112">
        <v>100</v>
      </c>
      <c r="H22" s="113">
        <v>100</v>
      </c>
      <c r="I22" s="114">
        <v>100</v>
      </c>
      <c r="J22" s="115">
        <v>100</v>
      </c>
      <c r="K22" s="116">
        <v>100</v>
      </c>
      <c r="L22" s="116">
        <v>100</v>
      </c>
      <c r="M22" s="107" t="s">
        <v>13</v>
      </c>
    </row>
    <row r="23" spans="1:13" s="18" customFormat="1" ht="20.45" customHeight="1" x14ac:dyDescent="0.15">
      <c r="A23" s="168"/>
      <c r="B23" s="163" t="s">
        <v>111</v>
      </c>
      <c r="C23" s="183"/>
      <c r="D23" s="183"/>
      <c r="E23" s="183"/>
      <c r="F23" s="78" t="s">
        <v>77</v>
      </c>
      <c r="G23" s="112">
        <v>0</v>
      </c>
      <c r="H23" s="113">
        <v>0</v>
      </c>
      <c r="I23" s="114">
        <v>0</v>
      </c>
      <c r="J23" s="115">
        <v>0</v>
      </c>
      <c r="K23" s="116">
        <v>0</v>
      </c>
      <c r="L23" s="116">
        <v>0</v>
      </c>
      <c r="M23" s="107" t="s">
        <v>13</v>
      </c>
    </row>
    <row r="24" spans="1:13" s="18" customFormat="1" ht="20.45" customHeight="1" thickBot="1" x14ac:dyDescent="0.2">
      <c r="A24" s="169"/>
      <c r="B24" s="165" t="s">
        <v>78</v>
      </c>
      <c r="C24" s="166"/>
      <c r="D24" s="166"/>
      <c r="E24" s="166"/>
      <c r="F24" s="31" t="s">
        <v>79</v>
      </c>
      <c r="G24" s="117">
        <v>1.2</v>
      </c>
      <c r="H24" s="118">
        <v>1.1000000000000001</v>
      </c>
      <c r="I24" s="119">
        <v>1.2</v>
      </c>
      <c r="J24" s="120">
        <v>1.2</v>
      </c>
      <c r="K24" s="118">
        <v>1.1000000000000001</v>
      </c>
      <c r="L24" s="118">
        <v>1.2</v>
      </c>
      <c r="M24" s="121" t="s">
        <v>14</v>
      </c>
    </row>
    <row r="25" spans="1:13" ht="18" customHeight="1" x14ac:dyDescent="0.15">
      <c r="G25" s="130"/>
      <c r="H25" s="130"/>
      <c r="I25" s="130"/>
      <c r="J25" s="130"/>
      <c r="K25" s="130"/>
      <c r="L25" s="130"/>
    </row>
  </sheetData>
  <mergeCells count="20">
    <mergeCell ref="B24:E24"/>
    <mergeCell ref="B23:E23"/>
    <mergeCell ref="B22:E22"/>
    <mergeCell ref="B21:E21"/>
    <mergeCell ref="B20:E20"/>
    <mergeCell ref="A8:A24"/>
    <mergeCell ref="B8:B12"/>
    <mergeCell ref="C8:C10"/>
    <mergeCell ref="C11:D11"/>
    <mergeCell ref="B13:B15"/>
    <mergeCell ref="C14:D14"/>
    <mergeCell ref="A4:F5"/>
    <mergeCell ref="G4:I4"/>
    <mergeCell ref="J4:M4"/>
    <mergeCell ref="L5:M5"/>
    <mergeCell ref="A6:C7"/>
    <mergeCell ref="B19:E19"/>
    <mergeCell ref="B18:E18"/>
    <mergeCell ref="C17:E17"/>
    <mergeCell ref="C16:E16"/>
  </mergeCells>
  <phoneticPr fontId="1"/>
  <pageMargins left="0.98425196850393704" right="0.39370078740157483" top="0.98425196850393704" bottom="0.78740157480314965" header="0.39370078740157483" footer="0.39370078740157483"/>
  <pageSetup paperSize="9" scale="90" orientation="landscape" horizontalDpi="4294967292"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rgb="FFFF0000"/>
  </sheetPr>
  <dimension ref="A1:IT26"/>
  <sheetViews>
    <sheetView showGridLines="0" view="pageBreakPreview" zoomScaleNormal="100" zoomScaleSheetLayoutView="100" workbookViewId="0">
      <selection activeCell="K3" sqref="K3"/>
    </sheetView>
  </sheetViews>
  <sheetFormatPr defaultColWidth="12.125" defaultRowHeight="19.5" customHeight="1" x14ac:dyDescent="0.15"/>
  <cols>
    <col min="1" max="1" width="2.625" style="16" customWidth="1"/>
    <col min="2" max="2" width="15.375" style="16" customWidth="1"/>
    <col min="3" max="4" width="12.875" style="16" bestFit="1" customWidth="1"/>
    <col min="5" max="5" width="13.625" style="16" customWidth="1"/>
    <col min="6" max="6" width="14.625" style="16" customWidth="1"/>
    <col min="7" max="8" width="11.875" style="16" customWidth="1"/>
    <col min="9" max="9" width="15.125" style="16" customWidth="1"/>
    <col min="10" max="10" width="14.625" style="16" customWidth="1"/>
    <col min="11" max="254" width="12.125" style="16"/>
    <col min="255" max="16384" width="12.125" style="15"/>
  </cols>
  <sheetData>
    <row r="1" spans="1:254" s="23" customFormat="1" ht="19.5" customHeight="1" x14ac:dyDescent="0.15">
      <c r="A1" s="23" t="s">
        <v>146</v>
      </c>
      <c r="C1" s="24"/>
      <c r="D1" s="24"/>
      <c r="E1" s="24"/>
      <c r="F1" s="24"/>
      <c r="G1" s="24"/>
      <c r="H1" s="24"/>
      <c r="I1" s="24"/>
      <c r="J1" s="24"/>
    </row>
    <row r="2" spans="1:254" ht="19.5" customHeight="1" x14ac:dyDescent="0.15">
      <c r="A2" s="15"/>
      <c r="B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row>
    <row r="3" spans="1:254" ht="19.5" customHeight="1" thickBot="1" x14ac:dyDescent="0.2">
      <c r="A3" s="15"/>
      <c r="B3" s="16" t="s">
        <v>8</v>
      </c>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row>
    <row r="4" spans="1:254" ht="19.5" customHeight="1" x14ac:dyDescent="0.15">
      <c r="A4" s="15"/>
      <c r="B4" s="186" t="s">
        <v>9</v>
      </c>
      <c r="C4" s="188" t="s">
        <v>10</v>
      </c>
      <c r="D4" s="189"/>
      <c r="E4" s="189"/>
      <c r="F4" s="190"/>
      <c r="G4" s="188" t="s">
        <v>11</v>
      </c>
      <c r="H4" s="189"/>
      <c r="I4" s="189"/>
      <c r="J4" s="191"/>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row>
    <row r="5" spans="1:254" ht="19.5" customHeight="1" x14ac:dyDescent="0.15">
      <c r="A5" s="15"/>
      <c r="B5" s="187"/>
      <c r="C5" s="40" t="s">
        <v>142</v>
      </c>
      <c r="D5" s="40" t="s">
        <v>143</v>
      </c>
      <c r="E5" s="41" t="s">
        <v>120</v>
      </c>
      <c r="F5" s="41" t="s">
        <v>121</v>
      </c>
      <c r="G5" s="41" t="s">
        <v>144</v>
      </c>
      <c r="H5" s="41" t="s">
        <v>145</v>
      </c>
      <c r="I5" s="41" t="s">
        <v>122</v>
      </c>
      <c r="J5" s="42" t="s">
        <v>123</v>
      </c>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spans="1:254" ht="19.5" customHeight="1" x14ac:dyDescent="0.15">
      <c r="A6" s="15"/>
      <c r="B6" s="43"/>
      <c r="C6" s="44" t="s">
        <v>12</v>
      </c>
      <c r="D6" s="71" t="s">
        <v>12</v>
      </c>
      <c r="E6" s="44" t="s">
        <v>12</v>
      </c>
      <c r="F6" s="44" t="s">
        <v>13</v>
      </c>
      <c r="G6" s="44" t="s">
        <v>14</v>
      </c>
      <c r="H6" s="71" t="s">
        <v>14</v>
      </c>
      <c r="I6" s="44" t="s">
        <v>14</v>
      </c>
      <c r="J6" s="45" t="s">
        <v>15</v>
      </c>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row>
    <row r="7" spans="1:254" ht="19.5" customHeight="1" x14ac:dyDescent="0.15">
      <c r="A7" s="15"/>
      <c r="B7" s="46" t="s">
        <v>16</v>
      </c>
      <c r="C7" s="72">
        <f>'第1表2(1)'!G12</f>
        <v>8432919</v>
      </c>
      <c r="D7" s="72">
        <f>'第1表2(1)'!J12</f>
        <v>8159550</v>
      </c>
      <c r="E7" s="69">
        <f>D7-C7</f>
        <v>-273369</v>
      </c>
      <c r="F7" s="35">
        <f>ROUND(E7/C7*100,1)</f>
        <v>-3.2</v>
      </c>
      <c r="G7" s="72">
        <f>'第1表2(1)'!G18</f>
        <v>12783170</v>
      </c>
      <c r="H7" s="72">
        <f>'第1表2(1)'!J18</f>
        <v>12180045</v>
      </c>
      <c r="I7" s="69">
        <f>H7-G7</f>
        <v>-603125</v>
      </c>
      <c r="J7" s="47">
        <f>ROUND(I7/G7*100,1)</f>
        <v>-4.7</v>
      </c>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row>
    <row r="8" spans="1:254" ht="19.5" customHeight="1" x14ac:dyDescent="0.15">
      <c r="A8" s="15"/>
      <c r="B8" s="48" t="s">
        <v>17</v>
      </c>
      <c r="C8" s="73">
        <f>'第1表2(1)'!H12</f>
        <v>7930463</v>
      </c>
      <c r="D8" s="73">
        <f>'第1表2(1)'!K12</f>
        <v>7736518</v>
      </c>
      <c r="E8" s="70">
        <f>D8-C8</f>
        <v>-193945</v>
      </c>
      <c r="F8" s="37">
        <f>ROUND(E8/C8*100,1)</f>
        <v>-2.4</v>
      </c>
      <c r="G8" s="73">
        <f>'第1表2(1)'!H18</f>
        <v>11352993</v>
      </c>
      <c r="H8" s="73">
        <f>'第1表2(1)'!K18</f>
        <v>10912345</v>
      </c>
      <c r="I8" s="70">
        <f>H8-G8</f>
        <v>-440648</v>
      </c>
      <c r="J8" s="49">
        <f>ROUND(I8/G8*100,1)</f>
        <v>-3.9</v>
      </c>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row>
    <row r="9" spans="1:254" ht="19.5" customHeight="1" thickBot="1" x14ac:dyDescent="0.2">
      <c r="A9" s="15"/>
      <c r="B9" s="50" t="s">
        <v>18</v>
      </c>
      <c r="C9" s="74">
        <f>C7+C8</f>
        <v>16363382</v>
      </c>
      <c r="D9" s="74">
        <f>D7+D8</f>
        <v>15896068</v>
      </c>
      <c r="E9" s="38">
        <f>D9-C9</f>
        <v>-467314</v>
      </c>
      <c r="F9" s="39">
        <f>ROUND(E9/C9*100,1)</f>
        <v>-2.9</v>
      </c>
      <c r="G9" s="74">
        <f>G7+G8</f>
        <v>24136163</v>
      </c>
      <c r="H9" s="74">
        <f>H7+H8</f>
        <v>23092390</v>
      </c>
      <c r="I9" s="38">
        <f>H9-G9</f>
        <v>-1043773</v>
      </c>
      <c r="J9" s="51">
        <f>ROUND(I9/G9*100,1)</f>
        <v>-4.3</v>
      </c>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row>
    <row r="10" spans="1:254" ht="19.5" customHeight="1" x14ac:dyDescent="0.15">
      <c r="A10" s="15"/>
      <c r="B10" s="52"/>
      <c r="C10" s="53"/>
      <c r="D10" s="54"/>
      <c r="E10" s="53"/>
      <c r="F10" s="55"/>
      <c r="G10" s="53"/>
      <c r="H10" s="54"/>
      <c r="I10" s="53"/>
      <c r="J10" s="5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row>
    <row r="11" spans="1:254" ht="19.5" customHeight="1" thickBot="1" x14ac:dyDescent="0.2">
      <c r="A11" s="15"/>
      <c r="B11" s="56" t="s">
        <v>85</v>
      </c>
      <c r="C11" s="56"/>
      <c r="D11" s="56"/>
      <c r="E11" s="56"/>
      <c r="F11" s="56"/>
      <c r="G11" s="56"/>
      <c r="H11" s="56"/>
      <c r="I11" s="56"/>
      <c r="J11" s="56"/>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row>
    <row r="12" spans="1:254" ht="19.5" customHeight="1" x14ac:dyDescent="0.15">
      <c r="A12" s="15"/>
      <c r="B12" s="192" t="s">
        <v>9</v>
      </c>
      <c r="C12" s="194" t="s">
        <v>89</v>
      </c>
      <c r="D12" s="195"/>
      <c r="E12" s="195"/>
      <c r="F12" s="196"/>
      <c r="G12" s="194" t="s">
        <v>90</v>
      </c>
      <c r="H12" s="195"/>
      <c r="I12" s="195"/>
      <c r="J12" s="197"/>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row>
    <row r="13" spans="1:254" ht="19.5" customHeight="1" x14ac:dyDescent="0.15">
      <c r="A13" s="15"/>
      <c r="B13" s="193"/>
      <c r="C13" s="77" t="str">
        <f>C5</f>
        <v>28年度末 a</v>
      </c>
      <c r="D13" s="77" t="str">
        <f>D5</f>
        <v>29年度末 b</v>
      </c>
      <c r="E13" s="41" t="s">
        <v>120</v>
      </c>
      <c r="F13" s="41" t="s">
        <v>121</v>
      </c>
      <c r="G13" s="77" t="str">
        <f>G5</f>
        <v>28年度末 c</v>
      </c>
      <c r="H13" s="77" t="str">
        <f>H5</f>
        <v>29年度末 d</v>
      </c>
      <c r="I13" s="41" t="s">
        <v>122</v>
      </c>
      <c r="J13" s="42" t="s">
        <v>123</v>
      </c>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row>
    <row r="14" spans="1:254" ht="19.5" customHeight="1" x14ac:dyDescent="0.15">
      <c r="A14" s="15"/>
      <c r="B14" s="57"/>
      <c r="C14" s="44" t="s">
        <v>12</v>
      </c>
      <c r="D14" s="71" t="s">
        <v>12</v>
      </c>
      <c r="E14" s="58" t="s">
        <v>12</v>
      </c>
      <c r="F14" s="44" t="s">
        <v>13</v>
      </c>
      <c r="G14" s="44" t="s">
        <v>14</v>
      </c>
      <c r="H14" s="71" t="s">
        <v>14</v>
      </c>
      <c r="I14" s="44" t="s">
        <v>14</v>
      </c>
      <c r="J14" s="59" t="s">
        <v>13</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row>
    <row r="15" spans="1:254" ht="19.5" customHeight="1" x14ac:dyDescent="0.15">
      <c r="A15" s="15"/>
      <c r="B15" s="60" t="s">
        <v>16</v>
      </c>
      <c r="C15" s="72">
        <f>'第1表2(2)'!G12</f>
        <v>8432919</v>
      </c>
      <c r="D15" s="72">
        <f>'第1表2(2)'!J12</f>
        <v>8159550</v>
      </c>
      <c r="E15" s="69">
        <f>D15-C15</f>
        <v>-273369</v>
      </c>
      <c r="F15" s="35">
        <f>ROUND(E15/C15*100,1)</f>
        <v>-3.2</v>
      </c>
      <c r="G15" s="72">
        <f>'第1表2(2)'!G15</f>
        <v>12783170</v>
      </c>
      <c r="H15" s="72">
        <f>'第1表2(2)'!J15</f>
        <v>12180045</v>
      </c>
      <c r="I15" s="69">
        <f>H15-G15</f>
        <v>-603125</v>
      </c>
      <c r="J15" s="61">
        <f>ROUND(I15/G15*100,1)</f>
        <v>-4.7</v>
      </c>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row>
    <row r="16" spans="1:254" ht="19.5" customHeight="1" x14ac:dyDescent="0.15">
      <c r="A16" s="15"/>
      <c r="B16" s="62" t="s">
        <v>17</v>
      </c>
      <c r="C16" s="73">
        <f>'第1表2(2)'!H12</f>
        <v>7930463</v>
      </c>
      <c r="D16" s="73">
        <f>'第1表2(2)'!K12</f>
        <v>7736518</v>
      </c>
      <c r="E16" s="70">
        <f>D16-C16</f>
        <v>-193945</v>
      </c>
      <c r="F16" s="37">
        <f>ROUND(E16/C16*100,1)</f>
        <v>-2.4</v>
      </c>
      <c r="G16" s="73">
        <f>'第1表2(2)'!H15</f>
        <v>11352993</v>
      </c>
      <c r="H16" s="73">
        <f>'第1表2(2)'!K15</f>
        <v>10912345</v>
      </c>
      <c r="I16" s="70">
        <f>H16-G16</f>
        <v>-440648</v>
      </c>
      <c r="J16" s="63">
        <f>ROUND(I16/G16*100,1)</f>
        <v>-3.9</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row>
    <row r="17" spans="2:10" s="15" customFormat="1" ht="19.5" customHeight="1" thickBot="1" x14ac:dyDescent="0.2">
      <c r="B17" s="64" t="s">
        <v>18</v>
      </c>
      <c r="C17" s="75">
        <f>C15+C16</f>
        <v>16363382</v>
      </c>
      <c r="D17" s="75">
        <f>D15+D16</f>
        <v>15896068</v>
      </c>
      <c r="E17" s="65">
        <f>D17-C17</f>
        <v>-467314</v>
      </c>
      <c r="F17" s="66">
        <f>ROUND(E17/C17*100,1)</f>
        <v>-2.9</v>
      </c>
      <c r="G17" s="75">
        <f>G15+G16</f>
        <v>24136163</v>
      </c>
      <c r="H17" s="75">
        <f>H15+H16</f>
        <v>23092390</v>
      </c>
      <c r="I17" s="65">
        <f>H17-G17</f>
        <v>-1043773</v>
      </c>
      <c r="J17" s="67">
        <f>ROUND(I17/G17*100,1)</f>
        <v>-4.3</v>
      </c>
    </row>
    <row r="18" spans="2:10" s="15" customFormat="1" ht="19.5" customHeight="1" x14ac:dyDescent="0.15">
      <c r="B18" s="52"/>
      <c r="C18" s="53"/>
      <c r="D18" s="54"/>
      <c r="E18" s="53"/>
      <c r="F18" s="55"/>
      <c r="G18" s="53"/>
      <c r="H18" s="54"/>
      <c r="I18" s="53"/>
      <c r="J18" s="55"/>
    </row>
    <row r="19" spans="2:10" s="15" customFormat="1" ht="19.5" customHeight="1" thickBot="1" x14ac:dyDescent="0.2">
      <c r="B19" s="68" t="s">
        <v>112</v>
      </c>
      <c r="C19" s="68"/>
      <c r="D19" s="56"/>
      <c r="E19" s="56"/>
      <c r="F19" s="56"/>
      <c r="G19" s="56"/>
      <c r="H19" s="56"/>
      <c r="I19" s="56"/>
      <c r="J19" s="56"/>
    </row>
    <row r="20" spans="2:10" s="15" customFormat="1" ht="19.5" customHeight="1" x14ac:dyDescent="0.15">
      <c r="B20" s="186" t="s">
        <v>9</v>
      </c>
      <c r="C20" s="188" t="s">
        <v>19</v>
      </c>
      <c r="D20" s="189"/>
      <c r="E20" s="189"/>
      <c r="F20" s="190"/>
      <c r="G20" s="188" t="s">
        <v>20</v>
      </c>
      <c r="H20" s="189"/>
      <c r="I20" s="189"/>
      <c r="J20" s="191"/>
    </row>
    <row r="21" spans="2:10" s="15" customFormat="1" ht="19.5" customHeight="1" x14ac:dyDescent="0.15">
      <c r="B21" s="187"/>
      <c r="C21" s="77" t="str">
        <f>C5</f>
        <v>28年度末 a</v>
      </c>
      <c r="D21" s="77" t="str">
        <f>D5</f>
        <v>29年度末 b</v>
      </c>
      <c r="E21" s="41" t="s">
        <v>120</v>
      </c>
      <c r="F21" s="41" t="s">
        <v>121</v>
      </c>
      <c r="G21" s="77" t="str">
        <f>G5</f>
        <v>28年度末 c</v>
      </c>
      <c r="H21" s="77" t="str">
        <f>H5</f>
        <v>29年度末 d</v>
      </c>
      <c r="I21" s="41" t="s">
        <v>122</v>
      </c>
      <c r="J21" s="42" t="s">
        <v>123</v>
      </c>
    </row>
    <row r="22" spans="2:10" s="15" customFormat="1" ht="19.5" customHeight="1" x14ac:dyDescent="0.15">
      <c r="B22" s="43"/>
      <c r="C22" s="44" t="s">
        <v>12</v>
      </c>
      <c r="D22" s="44" t="s">
        <v>12</v>
      </c>
      <c r="E22" s="58" t="s">
        <v>12</v>
      </c>
      <c r="F22" s="44" t="s">
        <v>13</v>
      </c>
      <c r="G22" s="44" t="s">
        <v>14</v>
      </c>
      <c r="H22" s="44" t="s">
        <v>14</v>
      </c>
      <c r="I22" s="44" t="s">
        <v>14</v>
      </c>
      <c r="J22" s="45" t="s">
        <v>13</v>
      </c>
    </row>
    <row r="23" spans="2:10" s="15" customFormat="1" ht="19.5" customHeight="1" x14ac:dyDescent="0.15">
      <c r="B23" s="46" t="s">
        <v>16</v>
      </c>
      <c r="C23" s="72">
        <f>'第1表2(3)'!G12</f>
        <v>3392344</v>
      </c>
      <c r="D23" s="72">
        <f>'第1表2(3)'!J12</f>
        <v>3296520</v>
      </c>
      <c r="E23" s="34">
        <f>D23-C23</f>
        <v>-95824</v>
      </c>
      <c r="F23" s="35">
        <f>ROUND(E23/C23*100,1)</f>
        <v>-2.8</v>
      </c>
      <c r="G23" s="72">
        <f>'第1表2(3)'!G15</f>
        <v>3961772</v>
      </c>
      <c r="H23" s="72">
        <f>'第1表2(3)'!J15</f>
        <v>3831389</v>
      </c>
      <c r="I23" s="34">
        <f>H23-G23</f>
        <v>-130383</v>
      </c>
      <c r="J23" s="47">
        <f>ROUND(I23/G23*100,1)</f>
        <v>-3.3</v>
      </c>
    </row>
    <row r="24" spans="2:10" s="15" customFormat="1" ht="19.5" customHeight="1" x14ac:dyDescent="0.15">
      <c r="B24" s="48" t="s">
        <v>17</v>
      </c>
      <c r="C24" s="73">
        <f>'第1表2(3)'!H12</f>
        <v>3255406</v>
      </c>
      <c r="D24" s="73">
        <f>'第1表2(3)'!K12</f>
        <v>3203539</v>
      </c>
      <c r="E24" s="36">
        <f>D24-C24</f>
        <v>-51867</v>
      </c>
      <c r="F24" s="37">
        <f>ROUND(E24/C24*100,1)</f>
        <v>-1.6</v>
      </c>
      <c r="G24" s="73">
        <f>'第1表2(3)'!H15</f>
        <v>3725939</v>
      </c>
      <c r="H24" s="73">
        <f>'第1表2(3)'!K15</f>
        <v>3651447</v>
      </c>
      <c r="I24" s="36">
        <f>H24-G24</f>
        <v>-74492</v>
      </c>
      <c r="J24" s="49">
        <f>ROUND(I24/G24*100,1)</f>
        <v>-2</v>
      </c>
    </row>
    <row r="25" spans="2:10" s="15" customFormat="1" ht="19.5" customHeight="1" thickBot="1" x14ac:dyDescent="0.2">
      <c r="B25" s="50" t="s">
        <v>18</v>
      </c>
      <c r="C25" s="76">
        <f>C23+C24</f>
        <v>6647750</v>
      </c>
      <c r="D25" s="76">
        <f>D23+D24</f>
        <v>6500059</v>
      </c>
      <c r="E25" s="38">
        <f>D25-C25</f>
        <v>-147691</v>
      </c>
      <c r="F25" s="39">
        <f>ROUND(E25/C25*100,1)</f>
        <v>-2.2000000000000002</v>
      </c>
      <c r="G25" s="76">
        <f>G23+G24</f>
        <v>7687711</v>
      </c>
      <c r="H25" s="76">
        <f>H23+H24</f>
        <v>7482836</v>
      </c>
      <c r="I25" s="38">
        <f>H25-G25</f>
        <v>-204875</v>
      </c>
      <c r="J25" s="51">
        <f>ROUND(I25/G25*100,1)</f>
        <v>-2.7</v>
      </c>
    </row>
    <row r="26" spans="2:10" s="15" customFormat="1" ht="19.5" customHeight="1" x14ac:dyDescent="0.15">
      <c r="B26" s="17"/>
      <c r="C26" s="17"/>
      <c r="D26" s="17"/>
      <c r="E26" s="17"/>
      <c r="F26" s="17"/>
      <c r="G26" s="17"/>
      <c r="H26" s="17"/>
      <c r="I26" s="17"/>
      <c r="J26" s="17"/>
    </row>
  </sheetData>
  <mergeCells count="9">
    <mergeCell ref="B4:B5"/>
    <mergeCell ref="C4:F4"/>
    <mergeCell ref="G4:J4"/>
    <mergeCell ref="B20:B21"/>
    <mergeCell ref="C20:F20"/>
    <mergeCell ref="G20:J20"/>
    <mergeCell ref="B12:B13"/>
    <mergeCell ref="C12:F12"/>
    <mergeCell ref="G12:J12"/>
  </mergeCells>
  <phoneticPr fontId="1"/>
  <pageMargins left="0.98425196850393704" right="0.78740157480314965" top="0.98425196850393704" bottom="0.98425196850393704" header="0.39370078740157483" footer="0.39370078740157483"/>
  <pageSetup paperSize="9" scale="85" orientation="landscape"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5DF1B9FDE48A49BE1B74B572544031" ma:contentTypeVersion="14" ma:contentTypeDescription="新しいドキュメントを作成します。" ma:contentTypeScope="" ma:versionID="7f421c9bcf07fd608e0fa4d1bce89cdd">
  <xsd:schema xmlns:xsd="http://www.w3.org/2001/XMLSchema" xmlns:xs="http://www.w3.org/2001/XMLSchema" xmlns:p="http://schemas.microsoft.com/office/2006/metadata/properties" xmlns:ns2="50aef7f3-8f39-4ca9-a803-4d020593549d" xmlns:ns3="956f8374-eac6-4c01-9e9a-c7d7573af740" targetNamespace="http://schemas.microsoft.com/office/2006/metadata/properties" ma:root="true" ma:fieldsID="8d951dd674718e91d99213b689cb2182" ns2:_="" ns3:_="">
    <xsd:import namespace="50aef7f3-8f39-4ca9-a803-4d020593549d"/>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aef7f3-8f39-4ca9-a803-4d02059354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aef7f3-8f39-4ca9-a803-4d020593549d">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9E9EC121-386A-4624-82F5-A53E04E2AFB2}"/>
</file>

<file path=customXml/itemProps2.xml><?xml version="1.0" encoding="utf-8"?>
<ds:datastoreItem xmlns:ds="http://schemas.openxmlformats.org/officeDocument/2006/customXml" ds:itemID="{0AB19682-F128-4096-A91E-0ACA79DF90CD}"/>
</file>

<file path=customXml/itemProps3.xml><?xml version="1.0" encoding="utf-8"?>
<ds:datastoreItem xmlns:ds="http://schemas.openxmlformats.org/officeDocument/2006/customXml" ds:itemID="{E7CA82D5-F0EE-4DB4-AC3D-3B87363446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第1表1</vt:lpstr>
      <vt:lpstr>第1表2(1)</vt:lpstr>
      <vt:lpstr>第1表2(2)</vt:lpstr>
      <vt:lpstr>第1表2(3)</vt:lpstr>
      <vt:lpstr>(H30から載せない）★第1表3前年度比較</vt:lpstr>
      <vt:lpstr>'(H30から載せない）★第1表3前年度比較'!Print_Area</vt:lpstr>
      <vt:lpstr>第1表1!Print_Area</vt:lpstr>
      <vt:lpstr>'第1表2(1)'!Print_Area</vt:lpstr>
      <vt:lpstr>'第1表2(2)'!Print_Area</vt:lpstr>
      <vt:lpstr>'第1表2(3)'!Print_Area</vt:lpstr>
      <vt:lpstr>第1表1</vt:lpstr>
      <vt:lpstr>'第1表2(2)'!第1表2</vt:lpstr>
      <vt:lpstr>'第1表2(3)'!第1表2</vt:lpstr>
      <vt:lpstr>第1表2</vt:lpstr>
      <vt:lpstr>第1表3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2025-03-13T07:02:24Z</dcterms:created>
  <dcterms:modified xsi:type="dcterms:W3CDTF">2025-03-13T07:02:40Z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0x010100FA5DF1B9FDE48A49BE1B74B572544031</vt:lpwstr>
  </property>
</Properties>
</file>