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6" sheetId="1" r:id="rId1"/>
  </sheets>
  <definedNames>
    <definedName name="_xlnm.Print_Area" localSheetId="0">'6'!$A$1:$O$98</definedName>
  </definedNames>
  <calcPr fullCalcOnLoad="1"/>
</workbook>
</file>

<file path=xl/sharedStrings.xml><?xml version="1.0" encoding="utf-8"?>
<sst xmlns="http://schemas.openxmlformats.org/spreadsheetml/2006/main" count="92" uniqueCount="25">
  <si>
    <t>平成元年度</t>
  </si>
  <si>
    <t>年　　　度</t>
  </si>
  <si>
    <t>6　国民所得に対する国税及び地方税負担率の累年比較</t>
  </si>
  <si>
    <t>％</t>
  </si>
  <si>
    <t>国 民 所 得</t>
  </si>
  <si>
    <t>国      税</t>
  </si>
  <si>
    <t>地  方  税</t>
  </si>
  <si>
    <t>租 税 総 額</t>
  </si>
  <si>
    <t>租   税   負   担   額</t>
  </si>
  <si>
    <t>租   税   負   担   率</t>
  </si>
  <si>
    <t>昭和9～11年度</t>
  </si>
  <si>
    <t>百万円</t>
  </si>
  <si>
    <t>億円　</t>
  </si>
  <si>
    <t>)</t>
  </si>
  <si>
    <t>　　　 　方財政計画額に計画外税収入見込額を加えた額である。</t>
  </si>
  <si>
    <t>　　　 4　  平成21年度以降の(　)内は、地方法人特別税の額を国税から控除し、地方税に地方法人特別譲与税を加算した場合である。</t>
  </si>
  <si>
    <t>　　　 5　  国税及び地方税の租税負担率は、それぞれ算出し四捨五入してあるので、その合計は必ずしも租税総額と同率でない場合がある。</t>
  </si>
  <si>
    <t>2８ 実績見込</t>
  </si>
  <si>
    <t>2９見　  込</t>
  </si>
  <si>
    <t>)</t>
  </si>
  <si>
    <t>　　　 　額である。なお、昭和52年度の（　）内は、年度所属区分の改正による増収額を除外した場合である。</t>
  </si>
  <si>
    <t>（注） 1 　 国民所得は、平成27年度までは実績、平成28年度実績見込額及び平成29年度見込は「平成29年度の経済見通しと経済財政運営の基本的態度」（平成</t>
  </si>
  <si>
    <t>　　 　　29年1月20日閣議決定）における額である。</t>
  </si>
  <si>
    <t>　　　 2　  国税は特別会計分及び日本専売公社納付金を含み、平成27年度までは決算額、平成28年度実績見込は補正後予算額、平成29年度見込は当初予算</t>
  </si>
  <si>
    <t>　　　 3　  地方税は、平成27年度までは決算額（昭和19年度は予算額）、平成28年度実績見込は最近における実績を加味して算出した額、平成29年度見込は地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</si>
</sst>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( &quot;#,##0;[Red]\-#,##0"/>
    <numFmt numFmtId="178" formatCode="&quot;( &quot;0.0"/>
    <numFmt numFmtId="179" formatCode="&quot;( &quot;#,##0.0;[Red]\-#,##0.0"/>
    <numFmt numFmtId="180" formatCode="#,##0;&quot;▲ &quot;#,##0"/>
    <numFmt numFmtId="181" formatCode="&quot;¥&quot;#,##0;[Red]\-&quot;¥&quot;#,##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明朝"/>
      <family val="1"/>
    </font>
    <font>
      <sz val="14"/>
      <name val="明朝"/>
      <family val="1"/>
    </font>
    <font>
      <sz val="9.5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8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9" fillId="31" borderId="4" applyNumberFormat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29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 horizont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9" fillId="0" borderId="0">
      <alignment horizontal="center"/>
      <protection/>
    </xf>
    <xf numFmtId="0" fontId="6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38" fontId="4" fillId="0" borderId="11" xfId="113" applyFont="1" applyFill="1" applyBorder="1" applyAlignment="1">
      <alignment vertical="center"/>
    </xf>
    <xf numFmtId="38" fontId="4" fillId="0" borderId="12" xfId="113" applyFont="1" applyFill="1" applyBorder="1" applyAlignment="1">
      <alignment vertical="center"/>
    </xf>
    <xf numFmtId="38" fontId="5" fillId="0" borderId="13" xfId="113" applyFont="1" applyFill="1" applyBorder="1" applyAlignment="1">
      <alignment vertical="center"/>
    </xf>
    <xf numFmtId="38" fontId="5" fillId="0" borderId="14" xfId="113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3" xfId="113" applyFont="1" applyFill="1" applyBorder="1" applyAlignment="1">
      <alignment horizontal="right" vertical="center"/>
    </xf>
    <xf numFmtId="38" fontId="5" fillId="0" borderId="13" xfId="113" applyFont="1" applyFill="1" applyBorder="1" applyAlignment="1">
      <alignment horizontal="center" vertical="center"/>
    </xf>
    <xf numFmtId="38" fontId="5" fillId="0" borderId="14" xfId="113" applyFont="1" applyFill="1" applyBorder="1" applyAlignment="1">
      <alignment/>
    </xf>
    <xf numFmtId="177" fontId="5" fillId="0" borderId="13" xfId="113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/>
    </xf>
    <xf numFmtId="38" fontId="5" fillId="0" borderId="13" xfId="113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178" fontId="5" fillId="0" borderId="13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8" fontId="5" fillId="0" borderId="14" xfId="113" applyFont="1" applyFill="1" applyBorder="1" applyAlignment="1">
      <alignment horizontal="right" vertical="center"/>
    </xf>
    <xf numFmtId="38" fontId="5" fillId="0" borderId="13" xfId="113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179" fontId="5" fillId="0" borderId="13" xfId="113" applyNumberFormat="1" applyFont="1" applyFill="1" applyBorder="1" applyAlignment="1">
      <alignment horizontal="right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16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2 2" xfId="116"/>
    <cellStyle name="桁区切り 2 3" xfId="117"/>
    <cellStyle name="桁区切り 3" xfId="118"/>
    <cellStyle name="桁区切り 4" xfId="119"/>
    <cellStyle name="桁区切り 5" xfId="120"/>
    <cellStyle name="桁区切り 5 2" xfId="121"/>
    <cellStyle name="桁区切り 6" xfId="122"/>
    <cellStyle name="桁区切り 7" xfId="123"/>
    <cellStyle name="桁区切り 8" xfId="124"/>
    <cellStyle name="見出し 1" xfId="125"/>
    <cellStyle name="見出し 1 2" xfId="126"/>
    <cellStyle name="見出し 1 3" xfId="127"/>
    <cellStyle name="見出し 2" xfId="128"/>
    <cellStyle name="見出し 2 2" xfId="129"/>
    <cellStyle name="見出し 2 3" xfId="130"/>
    <cellStyle name="見出し 3" xfId="131"/>
    <cellStyle name="見出し 3 2" xfId="132"/>
    <cellStyle name="見出し 3 3" xfId="133"/>
    <cellStyle name="見出し 4" xfId="134"/>
    <cellStyle name="見出し 4 2" xfId="135"/>
    <cellStyle name="見出し 4 3" xfId="136"/>
    <cellStyle name="集計" xfId="137"/>
    <cellStyle name="集計 2" xfId="138"/>
    <cellStyle name="集計 3" xfId="139"/>
    <cellStyle name="出力" xfId="140"/>
    <cellStyle name="出力 2" xfId="141"/>
    <cellStyle name="出力 3" xfId="142"/>
    <cellStyle name="説明文" xfId="143"/>
    <cellStyle name="説明文 2" xfId="144"/>
    <cellStyle name="説明文 3" xfId="145"/>
    <cellStyle name="Currency [0]" xfId="146"/>
    <cellStyle name="Currency" xfId="147"/>
    <cellStyle name="通貨 2" xfId="148"/>
    <cellStyle name="通貨 2 2" xfId="149"/>
    <cellStyle name="通貨 2 2 2" xfId="150"/>
    <cellStyle name="通貨 3" xfId="151"/>
    <cellStyle name="通貨 3 2" xfId="152"/>
    <cellStyle name="入力" xfId="153"/>
    <cellStyle name="入力 2" xfId="154"/>
    <cellStyle name="入力 3" xfId="155"/>
    <cellStyle name="標準 2" xfId="156"/>
    <cellStyle name="標準 2 2" xfId="157"/>
    <cellStyle name="標準 2 3" xfId="158"/>
    <cellStyle name="標準 2 3 2" xfId="159"/>
    <cellStyle name="標準 2 4" xfId="160"/>
    <cellStyle name="標準 3" xfId="161"/>
    <cellStyle name="標準 3 2" xfId="162"/>
    <cellStyle name="標準 3 3" xfId="163"/>
    <cellStyle name="標準 3 4" xfId="164"/>
    <cellStyle name="標準 4" xfId="165"/>
    <cellStyle name="標準 4 2" xfId="166"/>
    <cellStyle name="標準 4 3" xfId="167"/>
    <cellStyle name="標準 5" xfId="168"/>
    <cellStyle name="標準 5 2" xfId="169"/>
    <cellStyle name="標準 6" xfId="170"/>
    <cellStyle name="標準 6 2" xfId="171"/>
    <cellStyle name="標準 7" xfId="172"/>
    <cellStyle name="標準 8" xfId="173"/>
    <cellStyle name="良い" xfId="174"/>
    <cellStyle name="良い 2" xfId="175"/>
    <cellStyle name="良い 3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115" zoomScaleNormal="115" zoomScaleSheetLayoutView="100" zoomScalePageLayoutView="0" workbookViewId="0" topLeftCell="A1">
      <pane ySplit="4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 outlineLevelRow="1"/>
  <cols>
    <col min="1" max="1" width="13.75390625" style="16" customWidth="1"/>
    <col min="2" max="2" width="11.25390625" style="16" customWidth="1"/>
    <col min="3" max="3" width="3.50390625" style="16" customWidth="1"/>
    <col min="4" max="4" width="11.25390625" style="16" customWidth="1"/>
    <col min="5" max="5" width="3.50390625" style="16" customWidth="1"/>
    <col min="6" max="6" width="11.25390625" style="16" customWidth="1"/>
    <col min="7" max="7" width="3.50390625" style="16" customWidth="1"/>
    <col min="8" max="8" width="11.25390625" style="16" customWidth="1"/>
    <col min="9" max="9" width="3.50390625" style="16" customWidth="1"/>
    <col min="10" max="10" width="11.25390625" style="16" customWidth="1"/>
    <col min="11" max="11" width="3.50390625" style="16" customWidth="1"/>
    <col min="12" max="12" width="11.25390625" style="16" customWidth="1"/>
    <col min="13" max="13" width="3.50390625" style="16" customWidth="1"/>
    <col min="14" max="14" width="11.25390625" style="16" customWidth="1"/>
    <col min="15" max="15" width="3.50390625" style="16" customWidth="1"/>
    <col min="16" max="16384" width="9.00390625" style="16" customWidth="1"/>
  </cols>
  <sheetData>
    <row r="1" ht="16.5" customHeight="1">
      <c r="A1" s="17" t="s">
        <v>2</v>
      </c>
    </row>
    <row r="2" ht="6" customHeight="1"/>
    <row r="3" spans="1:15" ht="16.5" customHeight="1">
      <c r="A3" s="38" t="s">
        <v>1</v>
      </c>
      <c r="B3" s="40" t="s">
        <v>4</v>
      </c>
      <c r="C3" s="41"/>
      <c r="D3" s="36" t="s">
        <v>8</v>
      </c>
      <c r="E3" s="44"/>
      <c r="F3" s="44"/>
      <c r="G3" s="44"/>
      <c r="H3" s="44"/>
      <c r="I3" s="37"/>
      <c r="J3" s="36" t="s">
        <v>9</v>
      </c>
      <c r="K3" s="44"/>
      <c r="L3" s="44"/>
      <c r="M3" s="44"/>
      <c r="N3" s="44"/>
      <c r="O3" s="37"/>
    </row>
    <row r="4" spans="1:15" ht="16.5" customHeight="1">
      <c r="A4" s="39"/>
      <c r="B4" s="42"/>
      <c r="C4" s="43"/>
      <c r="D4" s="36" t="s">
        <v>5</v>
      </c>
      <c r="E4" s="37"/>
      <c r="F4" s="36" t="s">
        <v>6</v>
      </c>
      <c r="G4" s="37"/>
      <c r="H4" s="36" t="s">
        <v>7</v>
      </c>
      <c r="I4" s="37"/>
      <c r="J4" s="36" t="s">
        <v>5</v>
      </c>
      <c r="K4" s="37"/>
      <c r="L4" s="36" t="s">
        <v>6</v>
      </c>
      <c r="M4" s="37"/>
      <c r="N4" s="36" t="s">
        <v>7</v>
      </c>
      <c r="O4" s="37"/>
    </row>
    <row r="5" spans="1:15" ht="13.5" customHeight="1">
      <c r="A5" s="32"/>
      <c r="B5" s="18"/>
      <c r="C5" s="19" t="s">
        <v>11</v>
      </c>
      <c r="D5" s="18"/>
      <c r="E5" s="19" t="s">
        <v>11</v>
      </c>
      <c r="F5" s="18"/>
      <c r="G5" s="19" t="s">
        <v>11</v>
      </c>
      <c r="H5" s="18"/>
      <c r="I5" s="19" t="s">
        <v>11</v>
      </c>
      <c r="J5" s="18"/>
      <c r="K5" s="20" t="s">
        <v>3</v>
      </c>
      <c r="L5" s="18"/>
      <c r="M5" s="20" t="s">
        <v>3</v>
      </c>
      <c r="N5" s="21"/>
      <c r="O5" s="20" t="s">
        <v>3</v>
      </c>
    </row>
    <row r="6" spans="1:15" ht="14.25" customHeight="1">
      <c r="A6" s="8" t="s">
        <v>10</v>
      </c>
      <c r="B6" s="9">
        <v>14372</v>
      </c>
      <c r="C6" s="22"/>
      <c r="D6" s="9">
        <v>1226</v>
      </c>
      <c r="E6" s="22"/>
      <c r="F6" s="9">
        <v>629</v>
      </c>
      <c r="G6" s="22"/>
      <c r="H6" s="9">
        <f>D6+F6</f>
        <v>1855</v>
      </c>
      <c r="I6" s="22"/>
      <c r="J6" s="6">
        <f>D6/$B6*100</f>
        <v>8.53047592541052</v>
      </c>
      <c r="K6" s="7"/>
      <c r="L6" s="6">
        <f>F6/$B6*100</f>
        <v>4.376565544113554</v>
      </c>
      <c r="M6" s="7"/>
      <c r="N6" s="6">
        <f>H6/$B6*100</f>
        <v>12.907041469524074</v>
      </c>
      <c r="O6" s="7"/>
    </row>
    <row r="7" spans="1:15" ht="14.25" customHeight="1">
      <c r="A7" s="8">
        <v>16</v>
      </c>
      <c r="B7" s="9">
        <v>35834</v>
      </c>
      <c r="C7" s="22"/>
      <c r="D7" s="9">
        <v>4931</v>
      </c>
      <c r="E7" s="22"/>
      <c r="F7" s="9">
        <v>879</v>
      </c>
      <c r="G7" s="22"/>
      <c r="H7" s="9">
        <f aca="true" t="shared" si="0" ref="H7:H69">D7+F7</f>
        <v>5810</v>
      </c>
      <c r="I7" s="22"/>
      <c r="J7" s="6">
        <f aca="true" t="shared" si="1" ref="J7:J41">D7/$B7*100</f>
        <v>13.760674220014513</v>
      </c>
      <c r="K7" s="7"/>
      <c r="L7" s="6">
        <f aca="true" t="shared" si="2" ref="L7:L38">F7/$B7*100</f>
        <v>2.4529776190210413</v>
      </c>
      <c r="M7" s="7"/>
      <c r="N7" s="6">
        <f aca="true" t="shared" si="3" ref="N7:N38">H7/$B7*100</f>
        <v>16.213651839035553</v>
      </c>
      <c r="O7" s="7"/>
    </row>
    <row r="8" spans="1:15" ht="14.25" customHeight="1">
      <c r="A8" s="8">
        <v>19</v>
      </c>
      <c r="B8" s="9">
        <v>56937</v>
      </c>
      <c r="C8" s="22"/>
      <c r="D8" s="9">
        <v>12715</v>
      </c>
      <c r="E8" s="22"/>
      <c r="F8" s="9">
        <v>862</v>
      </c>
      <c r="G8" s="22"/>
      <c r="H8" s="9">
        <f t="shared" si="0"/>
        <v>13577</v>
      </c>
      <c r="I8" s="22"/>
      <c r="J8" s="6">
        <f t="shared" si="1"/>
        <v>22.33169994906651</v>
      </c>
      <c r="K8" s="7"/>
      <c r="L8" s="6">
        <f t="shared" si="2"/>
        <v>1.5139540193547254</v>
      </c>
      <c r="M8" s="7"/>
      <c r="N8" s="6">
        <f t="shared" si="3"/>
        <v>23.84565396842124</v>
      </c>
      <c r="O8" s="7"/>
    </row>
    <row r="9" spans="1:15" ht="13.5" customHeight="1">
      <c r="A9" s="8"/>
      <c r="B9" s="21"/>
      <c r="C9" s="22" t="s">
        <v>12</v>
      </c>
      <c r="D9" s="21"/>
      <c r="E9" s="22" t="s">
        <v>12</v>
      </c>
      <c r="F9" s="21"/>
      <c r="G9" s="22" t="s">
        <v>12</v>
      </c>
      <c r="H9" s="21"/>
      <c r="I9" s="22" t="s">
        <v>12</v>
      </c>
      <c r="J9" s="6"/>
      <c r="K9" s="7"/>
      <c r="L9" s="6"/>
      <c r="M9" s="7"/>
      <c r="N9" s="6"/>
      <c r="O9" s="7"/>
    </row>
    <row r="10" spans="1:15" ht="14.25" customHeight="1">
      <c r="A10" s="8">
        <v>24</v>
      </c>
      <c r="B10" s="9">
        <v>27373</v>
      </c>
      <c r="C10" s="22"/>
      <c r="D10" s="9">
        <v>6361</v>
      </c>
      <c r="E10" s="22"/>
      <c r="F10" s="9">
        <v>1424</v>
      </c>
      <c r="G10" s="22"/>
      <c r="H10" s="9">
        <f t="shared" si="0"/>
        <v>7785</v>
      </c>
      <c r="I10" s="22"/>
      <c r="J10" s="6">
        <f t="shared" si="1"/>
        <v>23.238227450407337</v>
      </c>
      <c r="K10" s="7"/>
      <c r="L10" s="6">
        <f t="shared" si="2"/>
        <v>5.202206553903482</v>
      </c>
      <c r="M10" s="7"/>
      <c r="N10" s="6">
        <f t="shared" si="3"/>
        <v>28.440434004310816</v>
      </c>
      <c r="O10" s="7"/>
    </row>
    <row r="11" spans="1:15" ht="14.25" customHeight="1">
      <c r="A11" s="8">
        <v>25</v>
      </c>
      <c r="B11" s="9">
        <v>33815</v>
      </c>
      <c r="C11" s="22"/>
      <c r="D11" s="9">
        <v>5702</v>
      </c>
      <c r="E11" s="22"/>
      <c r="F11" s="9">
        <v>1883</v>
      </c>
      <c r="G11" s="22"/>
      <c r="H11" s="9">
        <f t="shared" si="0"/>
        <v>7585</v>
      </c>
      <c r="I11" s="22"/>
      <c r="J11" s="6">
        <f t="shared" si="1"/>
        <v>16.86233919858051</v>
      </c>
      <c r="K11" s="7"/>
      <c r="L11" s="6">
        <f t="shared" si="2"/>
        <v>5.56853467396126</v>
      </c>
      <c r="M11" s="7"/>
      <c r="N11" s="6">
        <f t="shared" si="3"/>
        <v>22.43087387254177</v>
      </c>
      <c r="O11" s="7"/>
    </row>
    <row r="12" spans="1:15" ht="13.5" customHeight="1" hidden="1">
      <c r="A12" s="8">
        <v>26</v>
      </c>
      <c r="B12" s="9">
        <v>44346</v>
      </c>
      <c r="C12" s="22"/>
      <c r="D12" s="9">
        <v>7228</v>
      </c>
      <c r="E12" s="22"/>
      <c r="F12" s="9">
        <v>2723</v>
      </c>
      <c r="G12" s="22"/>
      <c r="H12" s="9">
        <f t="shared" si="0"/>
        <v>9951</v>
      </c>
      <c r="I12" s="22"/>
      <c r="J12" s="6">
        <f t="shared" si="1"/>
        <v>16.299102512064223</v>
      </c>
      <c r="K12" s="7"/>
      <c r="L12" s="6">
        <f t="shared" si="2"/>
        <v>6.140350877192982</v>
      </c>
      <c r="M12" s="7"/>
      <c r="N12" s="6">
        <f t="shared" si="3"/>
        <v>22.439453389257206</v>
      </c>
      <c r="O12" s="7"/>
    </row>
    <row r="13" spans="1:15" ht="13.5" customHeight="1" hidden="1">
      <c r="A13" s="8">
        <v>27</v>
      </c>
      <c r="B13" s="9">
        <v>52159</v>
      </c>
      <c r="C13" s="22"/>
      <c r="D13" s="9">
        <v>8422</v>
      </c>
      <c r="E13" s="22"/>
      <c r="F13" s="9">
        <v>3078</v>
      </c>
      <c r="G13" s="22"/>
      <c r="H13" s="9">
        <f t="shared" si="0"/>
        <v>11500</v>
      </c>
      <c r="I13" s="22"/>
      <c r="J13" s="6">
        <f t="shared" si="1"/>
        <v>16.14678195517552</v>
      </c>
      <c r="K13" s="7"/>
      <c r="L13" s="6">
        <f t="shared" si="2"/>
        <v>5.9011867558810565</v>
      </c>
      <c r="M13" s="7"/>
      <c r="N13" s="6">
        <f t="shared" si="3"/>
        <v>22.047968711056576</v>
      </c>
      <c r="O13" s="7"/>
    </row>
    <row r="14" spans="1:15" ht="13.5" customHeight="1" hidden="1">
      <c r="A14" s="8">
        <v>28</v>
      </c>
      <c r="B14" s="9">
        <v>60015</v>
      </c>
      <c r="C14" s="22"/>
      <c r="D14" s="9">
        <v>9420</v>
      </c>
      <c r="E14" s="22"/>
      <c r="F14" s="9">
        <v>3361</v>
      </c>
      <c r="G14" s="22"/>
      <c r="H14" s="9">
        <f t="shared" si="0"/>
        <v>12781</v>
      </c>
      <c r="I14" s="22"/>
      <c r="J14" s="6">
        <f t="shared" si="1"/>
        <v>15.696075981004748</v>
      </c>
      <c r="K14" s="7"/>
      <c r="L14" s="6">
        <f t="shared" si="2"/>
        <v>5.6002666000166625</v>
      </c>
      <c r="M14" s="7"/>
      <c r="N14" s="6">
        <f t="shared" si="3"/>
        <v>21.29634258102141</v>
      </c>
      <c r="O14" s="7"/>
    </row>
    <row r="15" spans="1:15" ht="13.5" customHeight="1" hidden="1">
      <c r="A15" s="8">
        <v>29</v>
      </c>
      <c r="B15" s="9">
        <v>65917</v>
      </c>
      <c r="C15" s="22"/>
      <c r="D15" s="9">
        <v>9333</v>
      </c>
      <c r="E15" s="22"/>
      <c r="F15" s="9">
        <v>3659</v>
      </c>
      <c r="G15" s="22"/>
      <c r="H15" s="9">
        <f t="shared" si="0"/>
        <v>12992</v>
      </c>
      <c r="I15" s="22"/>
      <c r="J15" s="6">
        <f t="shared" si="1"/>
        <v>14.158714747333768</v>
      </c>
      <c r="K15" s="7"/>
      <c r="L15" s="6">
        <f t="shared" si="2"/>
        <v>5.550920096484973</v>
      </c>
      <c r="M15" s="7"/>
      <c r="N15" s="6">
        <f t="shared" si="3"/>
        <v>19.70963484381874</v>
      </c>
      <c r="O15" s="7"/>
    </row>
    <row r="16" spans="1:15" ht="13.5" customHeight="1">
      <c r="A16" s="8">
        <v>30</v>
      </c>
      <c r="B16" s="9">
        <v>69733</v>
      </c>
      <c r="C16" s="22"/>
      <c r="D16" s="9">
        <v>9363</v>
      </c>
      <c r="E16" s="22"/>
      <c r="F16" s="9">
        <v>3815</v>
      </c>
      <c r="G16" s="22"/>
      <c r="H16" s="9">
        <f t="shared" si="0"/>
        <v>13178</v>
      </c>
      <c r="I16" s="22"/>
      <c r="J16" s="6">
        <f t="shared" si="1"/>
        <v>13.426928427000128</v>
      </c>
      <c r="K16" s="7"/>
      <c r="L16" s="6">
        <f t="shared" si="2"/>
        <v>5.4708674515652564</v>
      </c>
      <c r="M16" s="7"/>
      <c r="N16" s="6">
        <f t="shared" si="3"/>
        <v>18.897795878565386</v>
      </c>
      <c r="O16" s="7"/>
    </row>
    <row r="17" spans="1:15" ht="13.5" customHeight="1" hidden="1">
      <c r="A17" s="8">
        <v>31</v>
      </c>
      <c r="B17" s="9">
        <v>78962</v>
      </c>
      <c r="C17" s="22"/>
      <c r="D17" s="9">
        <v>10862</v>
      </c>
      <c r="E17" s="22"/>
      <c r="F17" s="9">
        <v>4499</v>
      </c>
      <c r="G17" s="22"/>
      <c r="H17" s="9">
        <f t="shared" si="0"/>
        <v>15361</v>
      </c>
      <c r="I17" s="22"/>
      <c r="J17" s="6">
        <f t="shared" si="1"/>
        <v>13.755983890985538</v>
      </c>
      <c r="K17" s="7"/>
      <c r="L17" s="6">
        <f t="shared" si="2"/>
        <v>5.697677363795243</v>
      </c>
      <c r="M17" s="7"/>
      <c r="N17" s="6">
        <f t="shared" si="3"/>
        <v>19.45366125478078</v>
      </c>
      <c r="O17" s="7"/>
    </row>
    <row r="18" spans="1:15" ht="13.5" customHeight="1" hidden="1">
      <c r="A18" s="8">
        <v>32</v>
      </c>
      <c r="B18" s="9">
        <v>88681</v>
      </c>
      <c r="C18" s="22"/>
      <c r="D18" s="9">
        <v>12015</v>
      </c>
      <c r="E18" s="22"/>
      <c r="F18" s="9">
        <v>5272</v>
      </c>
      <c r="G18" s="22"/>
      <c r="H18" s="9">
        <f t="shared" si="0"/>
        <v>17287</v>
      </c>
      <c r="I18" s="22"/>
      <c r="J18" s="6">
        <f t="shared" si="1"/>
        <v>13.54856169867277</v>
      </c>
      <c r="K18" s="7"/>
      <c r="L18" s="6">
        <f t="shared" si="2"/>
        <v>5.944903643395992</v>
      </c>
      <c r="M18" s="7"/>
      <c r="N18" s="6">
        <f t="shared" si="3"/>
        <v>19.493465342068763</v>
      </c>
      <c r="O18" s="7"/>
    </row>
    <row r="19" spans="1:15" ht="13.5" customHeight="1" hidden="1">
      <c r="A19" s="8">
        <v>33</v>
      </c>
      <c r="B19" s="9">
        <v>93829</v>
      </c>
      <c r="C19" s="22"/>
      <c r="D19" s="9">
        <v>11904</v>
      </c>
      <c r="E19" s="22"/>
      <c r="F19" s="9">
        <v>5439</v>
      </c>
      <c r="G19" s="22"/>
      <c r="H19" s="9">
        <f t="shared" si="0"/>
        <v>17343</v>
      </c>
      <c r="I19" s="22"/>
      <c r="J19" s="6">
        <f t="shared" si="1"/>
        <v>12.68690916454401</v>
      </c>
      <c r="K19" s="7"/>
      <c r="L19" s="6">
        <f t="shared" si="2"/>
        <v>5.796715301239489</v>
      </c>
      <c r="M19" s="7"/>
      <c r="N19" s="6">
        <f t="shared" si="3"/>
        <v>18.4836244657835</v>
      </c>
      <c r="O19" s="7"/>
    </row>
    <row r="20" spans="1:15" ht="13.5" customHeight="1" hidden="1">
      <c r="A20" s="8">
        <v>34</v>
      </c>
      <c r="B20" s="9">
        <v>110421</v>
      </c>
      <c r="C20" s="22"/>
      <c r="D20" s="9">
        <v>13714</v>
      </c>
      <c r="E20" s="22"/>
      <c r="F20" s="9">
        <v>6109</v>
      </c>
      <c r="G20" s="22"/>
      <c r="H20" s="9">
        <f t="shared" si="0"/>
        <v>19823</v>
      </c>
      <c r="I20" s="22"/>
      <c r="J20" s="6">
        <f t="shared" si="1"/>
        <v>12.419738998922307</v>
      </c>
      <c r="K20" s="7"/>
      <c r="L20" s="6">
        <f t="shared" si="2"/>
        <v>5.532462122241241</v>
      </c>
      <c r="M20" s="7"/>
      <c r="N20" s="6">
        <f t="shared" si="3"/>
        <v>17.952201121163547</v>
      </c>
      <c r="O20" s="7"/>
    </row>
    <row r="21" spans="1:15" ht="14.25" customHeight="1">
      <c r="A21" s="8">
        <v>35</v>
      </c>
      <c r="B21" s="9">
        <v>134967</v>
      </c>
      <c r="C21" s="22"/>
      <c r="D21" s="9">
        <v>18010</v>
      </c>
      <c r="E21" s="22"/>
      <c r="F21" s="9">
        <v>7442</v>
      </c>
      <c r="G21" s="22"/>
      <c r="H21" s="9">
        <f t="shared" si="0"/>
        <v>25452</v>
      </c>
      <c r="I21" s="22"/>
      <c r="J21" s="6">
        <f t="shared" si="1"/>
        <v>13.34400260804493</v>
      </c>
      <c r="K21" s="7"/>
      <c r="L21" s="6">
        <f t="shared" si="2"/>
        <v>5.513940444701297</v>
      </c>
      <c r="M21" s="7"/>
      <c r="N21" s="6">
        <f t="shared" si="3"/>
        <v>18.857943052746226</v>
      </c>
      <c r="O21" s="7"/>
    </row>
    <row r="22" spans="1:15" ht="13.5" customHeight="1" hidden="1">
      <c r="A22" s="8">
        <v>36</v>
      </c>
      <c r="B22" s="9">
        <v>160819</v>
      </c>
      <c r="C22" s="22"/>
      <c r="D22" s="9">
        <v>22269</v>
      </c>
      <c r="E22" s="22"/>
      <c r="F22" s="9">
        <v>9065</v>
      </c>
      <c r="G22" s="22"/>
      <c r="H22" s="9">
        <f t="shared" si="0"/>
        <v>31334</v>
      </c>
      <c r="I22" s="22"/>
      <c r="J22" s="6">
        <f t="shared" si="1"/>
        <v>13.847244417637219</v>
      </c>
      <c r="K22" s="7"/>
      <c r="L22" s="6">
        <f t="shared" si="2"/>
        <v>5.636771774479383</v>
      </c>
      <c r="M22" s="7"/>
      <c r="N22" s="6">
        <f t="shared" si="3"/>
        <v>19.484016192116606</v>
      </c>
      <c r="O22" s="7"/>
    </row>
    <row r="23" spans="1:15" ht="13.5" customHeight="1" hidden="1">
      <c r="A23" s="8">
        <v>37</v>
      </c>
      <c r="B23" s="9">
        <v>178933</v>
      </c>
      <c r="C23" s="22"/>
      <c r="D23" s="9">
        <v>23897</v>
      </c>
      <c r="E23" s="22"/>
      <c r="F23" s="9">
        <v>10567</v>
      </c>
      <c r="G23" s="22"/>
      <c r="H23" s="9">
        <f t="shared" si="0"/>
        <v>34464</v>
      </c>
      <c r="I23" s="22"/>
      <c r="J23" s="6">
        <f t="shared" si="1"/>
        <v>13.355278232634562</v>
      </c>
      <c r="K23" s="7"/>
      <c r="L23" s="6">
        <f t="shared" si="2"/>
        <v>5.9055624172176175</v>
      </c>
      <c r="M23" s="7"/>
      <c r="N23" s="6">
        <f t="shared" si="3"/>
        <v>19.260840649852177</v>
      </c>
      <c r="O23" s="7"/>
    </row>
    <row r="24" spans="1:15" ht="13.5" customHeight="1" hidden="1">
      <c r="A24" s="8">
        <v>38</v>
      </c>
      <c r="B24" s="9">
        <v>210993</v>
      </c>
      <c r="C24" s="22"/>
      <c r="D24" s="9">
        <v>27306</v>
      </c>
      <c r="E24" s="22"/>
      <c r="F24" s="9">
        <v>12129</v>
      </c>
      <c r="G24" s="22"/>
      <c r="H24" s="9">
        <f t="shared" si="0"/>
        <v>39435</v>
      </c>
      <c r="I24" s="22"/>
      <c r="J24" s="6">
        <f t="shared" si="1"/>
        <v>12.941661571710911</v>
      </c>
      <c r="K24" s="7"/>
      <c r="L24" s="6">
        <f t="shared" si="2"/>
        <v>5.7485319418179746</v>
      </c>
      <c r="M24" s="7"/>
      <c r="N24" s="6">
        <f t="shared" si="3"/>
        <v>18.690193513528886</v>
      </c>
      <c r="O24" s="7"/>
    </row>
    <row r="25" spans="1:15" ht="13.5" customHeight="1" hidden="1">
      <c r="A25" s="8">
        <v>39</v>
      </c>
      <c r="B25" s="9">
        <v>240514</v>
      </c>
      <c r="C25" s="22"/>
      <c r="D25" s="9">
        <v>31592</v>
      </c>
      <c r="E25" s="22"/>
      <c r="F25" s="9">
        <v>13996</v>
      </c>
      <c r="G25" s="22"/>
      <c r="H25" s="9">
        <f t="shared" si="0"/>
        <v>45588</v>
      </c>
      <c r="I25" s="22"/>
      <c r="J25" s="6">
        <f t="shared" si="1"/>
        <v>13.135202108816951</v>
      </c>
      <c r="K25" s="7"/>
      <c r="L25" s="6">
        <f t="shared" si="2"/>
        <v>5.819203871708091</v>
      </c>
      <c r="M25" s="7"/>
      <c r="N25" s="6">
        <f t="shared" si="3"/>
        <v>18.954405980525042</v>
      </c>
      <c r="O25" s="7"/>
    </row>
    <row r="26" spans="1:15" ht="15" customHeight="1">
      <c r="A26" s="8">
        <v>40</v>
      </c>
      <c r="B26" s="9">
        <v>268270</v>
      </c>
      <c r="C26" s="22"/>
      <c r="D26" s="9">
        <v>32785</v>
      </c>
      <c r="E26" s="22"/>
      <c r="F26" s="9">
        <v>15494</v>
      </c>
      <c r="G26" s="22"/>
      <c r="H26" s="9">
        <f t="shared" si="0"/>
        <v>48279</v>
      </c>
      <c r="I26" s="22"/>
      <c r="J26" s="6">
        <f t="shared" si="1"/>
        <v>12.22089685764342</v>
      </c>
      <c r="K26" s="7"/>
      <c r="L26" s="6">
        <f t="shared" si="2"/>
        <v>5.775524657993812</v>
      </c>
      <c r="M26" s="7"/>
      <c r="N26" s="6">
        <f t="shared" si="3"/>
        <v>17.99642151563723</v>
      </c>
      <c r="O26" s="7"/>
    </row>
    <row r="27" spans="1:15" ht="15" customHeight="1" hidden="1">
      <c r="A27" s="8">
        <v>41</v>
      </c>
      <c r="B27" s="9">
        <v>316448</v>
      </c>
      <c r="C27" s="22"/>
      <c r="D27" s="9">
        <v>36630</v>
      </c>
      <c r="E27" s="22"/>
      <c r="F27" s="9">
        <v>17686</v>
      </c>
      <c r="G27" s="22"/>
      <c r="H27" s="9">
        <f t="shared" si="0"/>
        <v>54316</v>
      </c>
      <c r="I27" s="22"/>
      <c r="J27" s="6">
        <f t="shared" si="1"/>
        <v>11.575361512791991</v>
      </c>
      <c r="K27" s="7"/>
      <c r="L27" s="6">
        <f t="shared" si="2"/>
        <v>5.588911922337951</v>
      </c>
      <c r="M27" s="7"/>
      <c r="N27" s="6">
        <f t="shared" si="3"/>
        <v>17.164273435129942</v>
      </c>
      <c r="O27" s="7"/>
    </row>
    <row r="28" spans="1:15" ht="15" customHeight="1" hidden="1">
      <c r="A28" s="8">
        <v>42</v>
      </c>
      <c r="B28" s="9">
        <v>375477</v>
      </c>
      <c r="C28" s="22"/>
      <c r="D28" s="9">
        <v>43946</v>
      </c>
      <c r="E28" s="22"/>
      <c r="F28" s="9">
        <v>21495</v>
      </c>
      <c r="G28" s="22"/>
      <c r="H28" s="9">
        <f t="shared" si="0"/>
        <v>65441</v>
      </c>
      <c r="I28" s="22"/>
      <c r="J28" s="6">
        <f t="shared" si="1"/>
        <v>11.704045787092152</v>
      </c>
      <c r="K28" s="7"/>
      <c r="L28" s="6">
        <f t="shared" si="2"/>
        <v>5.724718158502385</v>
      </c>
      <c r="M28" s="7"/>
      <c r="N28" s="6">
        <f t="shared" si="3"/>
        <v>17.428763945594536</v>
      </c>
      <c r="O28" s="7"/>
    </row>
    <row r="29" spans="1:15" ht="15" customHeight="1" hidden="1">
      <c r="A29" s="8">
        <v>43</v>
      </c>
      <c r="B29" s="9">
        <v>437209</v>
      </c>
      <c r="C29" s="22"/>
      <c r="D29" s="9">
        <v>53220</v>
      </c>
      <c r="E29" s="22"/>
      <c r="F29" s="9">
        <v>25801</v>
      </c>
      <c r="G29" s="22"/>
      <c r="H29" s="9">
        <f t="shared" si="0"/>
        <v>79021</v>
      </c>
      <c r="I29" s="22"/>
      <c r="J29" s="6">
        <f t="shared" si="1"/>
        <v>12.172667991738505</v>
      </c>
      <c r="K29" s="7"/>
      <c r="L29" s="6">
        <f t="shared" si="2"/>
        <v>5.901296633875332</v>
      </c>
      <c r="M29" s="7"/>
      <c r="N29" s="6">
        <f t="shared" si="3"/>
        <v>18.073964625613836</v>
      </c>
      <c r="O29" s="7"/>
    </row>
    <row r="30" spans="1:15" ht="15" customHeight="1" hidden="1">
      <c r="A30" s="8">
        <v>44</v>
      </c>
      <c r="B30" s="9">
        <v>521178</v>
      </c>
      <c r="C30" s="22"/>
      <c r="D30" s="9">
        <v>64532</v>
      </c>
      <c r="E30" s="22"/>
      <c r="F30" s="9">
        <v>30902</v>
      </c>
      <c r="G30" s="22"/>
      <c r="H30" s="9">
        <f t="shared" si="0"/>
        <v>95434</v>
      </c>
      <c r="I30" s="22"/>
      <c r="J30" s="6">
        <f t="shared" si="1"/>
        <v>12.381950120688133</v>
      </c>
      <c r="K30" s="7"/>
      <c r="L30" s="6">
        <f t="shared" si="2"/>
        <v>5.92926025273515</v>
      </c>
      <c r="M30" s="7"/>
      <c r="N30" s="6">
        <f t="shared" si="3"/>
        <v>18.311210373423283</v>
      </c>
      <c r="O30" s="7"/>
    </row>
    <row r="31" spans="1:15" ht="15" customHeight="1">
      <c r="A31" s="8">
        <v>45</v>
      </c>
      <c r="B31" s="9">
        <v>610297</v>
      </c>
      <c r="C31" s="22"/>
      <c r="D31" s="9">
        <v>77732</v>
      </c>
      <c r="E31" s="22"/>
      <c r="F31" s="9">
        <v>37507</v>
      </c>
      <c r="G31" s="22"/>
      <c r="H31" s="9">
        <f t="shared" si="0"/>
        <v>115239</v>
      </c>
      <c r="I31" s="22"/>
      <c r="J31" s="6">
        <f t="shared" si="1"/>
        <v>12.736749484267495</v>
      </c>
      <c r="K31" s="7"/>
      <c r="L31" s="6">
        <f t="shared" si="2"/>
        <v>6.14569627574771</v>
      </c>
      <c r="M31" s="7"/>
      <c r="N31" s="6">
        <f t="shared" si="3"/>
        <v>18.882445760015205</v>
      </c>
      <c r="O31" s="7"/>
    </row>
    <row r="32" spans="1:15" ht="15" customHeight="1" hidden="1" outlineLevel="1">
      <c r="A32" s="8">
        <v>46</v>
      </c>
      <c r="B32" s="9">
        <v>659105</v>
      </c>
      <c r="C32" s="22"/>
      <c r="D32" s="9">
        <v>84426</v>
      </c>
      <c r="E32" s="22"/>
      <c r="F32" s="9">
        <v>42358</v>
      </c>
      <c r="G32" s="22"/>
      <c r="H32" s="9">
        <f t="shared" si="0"/>
        <v>126784</v>
      </c>
      <c r="I32" s="22"/>
      <c r="J32" s="6">
        <f t="shared" si="1"/>
        <v>12.809188217355352</v>
      </c>
      <c r="K32" s="7"/>
      <c r="L32" s="6">
        <f t="shared" si="2"/>
        <v>6.426593638342905</v>
      </c>
      <c r="M32" s="7"/>
      <c r="N32" s="6">
        <f t="shared" si="3"/>
        <v>19.23578185569826</v>
      </c>
      <c r="O32" s="7"/>
    </row>
    <row r="33" spans="1:15" ht="15" customHeight="1" hidden="1" outlineLevel="1">
      <c r="A33" s="8">
        <v>47</v>
      </c>
      <c r="B33" s="9">
        <v>779369</v>
      </c>
      <c r="C33" s="22"/>
      <c r="D33" s="9">
        <v>103977</v>
      </c>
      <c r="E33" s="22"/>
      <c r="F33" s="9">
        <v>50044</v>
      </c>
      <c r="G33" s="22"/>
      <c r="H33" s="9">
        <f t="shared" si="0"/>
        <v>154021</v>
      </c>
      <c r="I33" s="22"/>
      <c r="J33" s="6">
        <f t="shared" si="1"/>
        <v>13.341177285727298</v>
      </c>
      <c r="K33" s="7"/>
      <c r="L33" s="6">
        <f t="shared" si="2"/>
        <v>6.421091934629168</v>
      </c>
      <c r="M33" s="7"/>
      <c r="N33" s="6">
        <f t="shared" si="3"/>
        <v>19.76226922035647</v>
      </c>
      <c r="O33" s="7"/>
    </row>
    <row r="34" spans="1:15" ht="15" customHeight="1" hidden="1" outlineLevel="1">
      <c r="A34" s="8">
        <v>48</v>
      </c>
      <c r="B34" s="9">
        <v>958396</v>
      </c>
      <c r="C34" s="22"/>
      <c r="D34" s="9">
        <v>140473</v>
      </c>
      <c r="E34" s="22"/>
      <c r="F34" s="9">
        <v>64913</v>
      </c>
      <c r="G34" s="22"/>
      <c r="H34" s="9">
        <f t="shared" si="0"/>
        <v>205386</v>
      </c>
      <c r="I34" s="22"/>
      <c r="J34" s="6">
        <f t="shared" si="1"/>
        <v>14.657093727436257</v>
      </c>
      <c r="K34" s="7"/>
      <c r="L34" s="6">
        <f t="shared" si="2"/>
        <v>6.773087533754314</v>
      </c>
      <c r="M34" s="7"/>
      <c r="N34" s="6">
        <f t="shared" si="3"/>
        <v>21.430181261190572</v>
      </c>
      <c r="O34" s="7"/>
    </row>
    <row r="35" spans="1:15" ht="15" customHeight="1" hidden="1" outlineLevel="1">
      <c r="A35" s="8">
        <v>49</v>
      </c>
      <c r="B35" s="9">
        <v>1124716</v>
      </c>
      <c r="C35" s="22"/>
      <c r="D35" s="9">
        <v>157544</v>
      </c>
      <c r="E35" s="22"/>
      <c r="F35" s="9">
        <v>82375</v>
      </c>
      <c r="G35" s="22"/>
      <c r="H35" s="9">
        <f t="shared" si="0"/>
        <v>239919</v>
      </c>
      <c r="I35" s="22"/>
      <c r="J35" s="6">
        <f t="shared" si="1"/>
        <v>14.007447213340967</v>
      </c>
      <c r="K35" s="7"/>
      <c r="L35" s="6">
        <f t="shared" si="2"/>
        <v>7.324071143293062</v>
      </c>
      <c r="M35" s="7"/>
      <c r="N35" s="6">
        <f t="shared" si="3"/>
        <v>21.33151835663403</v>
      </c>
      <c r="O35" s="7"/>
    </row>
    <row r="36" spans="1:15" ht="15" customHeight="1" collapsed="1">
      <c r="A36" s="8">
        <v>50</v>
      </c>
      <c r="B36" s="9">
        <v>1239907</v>
      </c>
      <c r="C36" s="22"/>
      <c r="D36" s="9">
        <v>145043</v>
      </c>
      <c r="E36" s="22"/>
      <c r="F36" s="9">
        <v>81548</v>
      </c>
      <c r="G36" s="22"/>
      <c r="H36" s="9">
        <f t="shared" si="0"/>
        <v>226591</v>
      </c>
      <c r="I36" s="22"/>
      <c r="J36" s="6">
        <f t="shared" si="1"/>
        <v>11.697893471042587</v>
      </c>
      <c r="K36" s="7"/>
      <c r="L36" s="6">
        <f t="shared" si="2"/>
        <v>6.576944883769508</v>
      </c>
      <c r="M36" s="7"/>
      <c r="N36" s="6">
        <f t="shared" si="3"/>
        <v>18.274838354812097</v>
      </c>
      <c r="O36" s="7"/>
    </row>
    <row r="37" spans="1:15" ht="15" customHeight="1">
      <c r="A37" s="8">
        <v>51</v>
      </c>
      <c r="B37" s="9">
        <v>1403972</v>
      </c>
      <c r="C37" s="22"/>
      <c r="D37" s="9">
        <v>168020</v>
      </c>
      <c r="E37" s="22"/>
      <c r="F37" s="9">
        <v>95641</v>
      </c>
      <c r="G37" s="22"/>
      <c r="H37" s="9">
        <f t="shared" si="0"/>
        <v>263661</v>
      </c>
      <c r="I37" s="22"/>
      <c r="J37" s="6">
        <f t="shared" si="1"/>
        <v>11.967475134831748</v>
      </c>
      <c r="K37" s="7"/>
      <c r="L37" s="6">
        <f t="shared" si="2"/>
        <v>6.812172892336885</v>
      </c>
      <c r="M37" s="7"/>
      <c r="N37" s="6">
        <f t="shared" si="3"/>
        <v>18.779648027168633</v>
      </c>
      <c r="O37" s="7"/>
    </row>
    <row r="38" spans="1:15" ht="15" customHeight="1">
      <c r="A38" s="8">
        <v>52</v>
      </c>
      <c r="B38" s="9">
        <v>1557032</v>
      </c>
      <c r="C38" s="22"/>
      <c r="D38" s="9">
        <v>184341</v>
      </c>
      <c r="E38" s="22"/>
      <c r="F38" s="9">
        <v>110052</v>
      </c>
      <c r="G38" s="22"/>
      <c r="H38" s="9">
        <f t="shared" si="0"/>
        <v>294393</v>
      </c>
      <c r="I38" s="22"/>
      <c r="J38" s="6">
        <f t="shared" si="1"/>
        <v>11.839255712149782</v>
      </c>
      <c r="K38" s="7"/>
      <c r="L38" s="6">
        <f t="shared" si="2"/>
        <v>7.068062827225131</v>
      </c>
      <c r="M38" s="7"/>
      <c r="N38" s="6">
        <f t="shared" si="3"/>
        <v>18.907318539374913</v>
      </c>
      <c r="O38" s="7"/>
    </row>
    <row r="39" spans="1:15" ht="15" customHeight="1">
      <c r="A39" s="23"/>
      <c r="B39" s="24"/>
      <c r="C39" s="25"/>
      <c r="D39" s="12">
        <v>208721</v>
      </c>
      <c r="E39" s="26" t="s">
        <v>13</v>
      </c>
      <c r="F39" s="24"/>
      <c r="G39" s="25"/>
      <c r="H39" s="12">
        <f>D39+F40</f>
        <v>331092</v>
      </c>
      <c r="I39" s="26" t="s">
        <v>13</v>
      </c>
      <c r="J39" s="27">
        <f>D39/$B40*100</f>
        <v>12.150589276306405</v>
      </c>
      <c r="K39" s="28" t="s">
        <v>13</v>
      </c>
      <c r="L39" s="29"/>
      <c r="M39" s="28"/>
      <c r="N39" s="27">
        <f>H39/$B40*100</f>
        <v>19.27435622036518</v>
      </c>
      <c r="O39" s="28" t="s">
        <v>13</v>
      </c>
    </row>
    <row r="40" spans="1:15" ht="15" customHeight="1">
      <c r="A40" s="8">
        <v>53</v>
      </c>
      <c r="B40" s="9">
        <v>1717785</v>
      </c>
      <c r="C40" s="22"/>
      <c r="D40" s="9">
        <v>232239</v>
      </c>
      <c r="E40" s="22"/>
      <c r="F40" s="9">
        <v>122371</v>
      </c>
      <c r="G40" s="22"/>
      <c r="H40" s="9">
        <f t="shared" si="0"/>
        <v>354610</v>
      </c>
      <c r="I40" s="22"/>
      <c r="J40" s="6">
        <f>D40/$B40*100</f>
        <v>13.519677957369518</v>
      </c>
      <c r="K40" s="7"/>
      <c r="L40" s="6">
        <f aca="true" t="shared" si="4" ref="L40:L69">F40/$B40*100</f>
        <v>7.123766944058774</v>
      </c>
      <c r="M40" s="7"/>
      <c r="N40" s="6">
        <f aca="true" t="shared" si="5" ref="N40:N69">H40/$B40*100</f>
        <v>20.643444901428293</v>
      </c>
      <c r="O40" s="7"/>
    </row>
    <row r="41" spans="1:15" ht="15" customHeight="1">
      <c r="A41" s="8">
        <v>54</v>
      </c>
      <c r="B41" s="9">
        <v>1822066</v>
      </c>
      <c r="C41" s="22"/>
      <c r="D41" s="9">
        <v>249566</v>
      </c>
      <c r="E41" s="22"/>
      <c r="F41" s="9">
        <v>140315</v>
      </c>
      <c r="G41" s="22"/>
      <c r="H41" s="9">
        <f t="shared" si="0"/>
        <v>389881</v>
      </c>
      <c r="I41" s="22"/>
      <c r="J41" s="6">
        <f t="shared" si="1"/>
        <v>13.69686937794789</v>
      </c>
      <c r="K41" s="7"/>
      <c r="L41" s="6">
        <f t="shared" si="4"/>
        <v>7.700873623677737</v>
      </c>
      <c r="M41" s="7"/>
      <c r="N41" s="6">
        <f t="shared" si="5"/>
        <v>21.397743001625628</v>
      </c>
      <c r="O41" s="7"/>
    </row>
    <row r="42" spans="1:15" ht="15" customHeight="1">
      <c r="A42" s="8">
        <v>55</v>
      </c>
      <c r="B42" s="9">
        <v>2038787</v>
      </c>
      <c r="C42" s="30"/>
      <c r="D42" s="9">
        <v>283688</v>
      </c>
      <c r="E42" s="30"/>
      <c r="F42" s="9">
        <v>158938</v>
      </c>
      <c r="G42" s="30"/>
      <c r="H42" s="9">
        <f t="shared" si="0"/>
        <v>442626</v>
      </c>
      <c r="I42" s="5"/>
      <c r="J42" s="6">
        <f aca="true" t="shared" si="6" ref="J42:J48">D42/$B42*100</f>
        <v>13.914548209302884</v>
      </c>
      <c r="K42" s="7"/>
      <c r="L42" s="6">
        <f t="shared" si="4"/>
        <v>7.7957138239551265</v>
      </c>
      <c r="M42" s="7"/>
      <c r="N42" s="6">
        <f t="shared" si="5"/>
        <v>21.71026203325801</v>
      </c>
      <c r="O42" s="7"/>
    </row>
    <row r="43" spans="1:15" ht="15" customHeight="1">
      <c r="A43" s="8">
        <v>56</v>
      </c>
      <c r="B43" s="9">
        <v>2116151</v>
      </c>
      <c r="C43" s="30"/>
      <c r="D43" s="9">
        <v>304551</v>
      </c>
      <c r="E43" s="30"/>
      <c r="F43" s="9">
        <v>173255</v>
      </c>
      <c r="G43" s="30"/>
      <c r="H43" s="9">
        <f t="shared" si="0"/>
        <v>477806</v>
      </c>
      <c r="I43" s="5"/>
      <c r="J43" s="6">
        <f t="shared" si="6"/>
        <v>14.391742366211108</v>
      </c>
      <c r="K43" s="7"/>
      <c r="L43" s="6">
        <f t="shared" si="4"/>
        <v>8.187270190076228</v>
      </c>
      <c r="M43" s="7"/>
      <c r="N43" s="6">
        <f t="shared" si="5"/>
        <v>22.579012556287335</v>
      </c>
      <c r="O43" s="7"/>
    </row>
    <row r="44" spans="1:15" ht="15" customHeight="1">
      <c r="A44" s="8">
        <v>57</v>
      </c>
      <c r="B44" s="9">
        <v>2201314</v>
      </c>
      <c r="C44" s="30"/>
      <c r="D44" s="9">
        <v>320031</v>
      </c>
      <c r="E44" s="30"/>
      <c r="F44" s="9">
        <v>186286</v>
      </c>
      <c r="G44" s="30"/>
      <c r="H44" s="9">
        <f t="shared" si="0"/>
        <v>506317</v>
      </c>
      <c r="I44" s="5"/>
      <c r="J44" s="6">
        <f t="shared" si="6"/>
        <v>14.538180377719852</v>
      </c>
      <c r="K44" s="7"/>
      <c r="L44" s="6">
        <f t="shared" si="4"/>
        <v>8.462491039442806</v>
      </c>
      <c r="M44" s="7"/>
      <c r="N44" s="6">
        <f t="shared" si="5"/>
        <v>23.000671417162657</v>
      </c>
      <c r="O44" s="7"/>
    </row>
    <row r="45" spans="1:15" ht="15" customHeight="1">
      <c r="A45" s="8">
        <v>58</v>
      </c>
      <c r="B45" s="9">
        <v>2312900</v>
      </c>
      <c r="C45" s="30"/>
      <c r="D45" s="9">
        <v>341621</v>
      </c>
      <c r="E45" s="30"/>
      <c r="F45" s="9">
        <v>198413</v>
      </c>
      <c r="G45" s="30"/>
      <c r="H45" s="9">
        <f t="shared" si="0"/>
        <v>540034</v>
      </c>
      <c r="I45" s="5"/>
      <c r="J45" s="6">
        <f t="shared" si="6"/>
        <v>14.77024514678542</v>
      </c>
      <c r="K45" s="7"/>
      <c r="L45" s="6">
        <f t="shared" si="4"/>
        <v>8.5785377664404</v>
      </c>
      <c r="M45" s="7"/>
      <c r="N45" s="6">
        <f t="shared" si="5"/>
        <v>23.348782913225822</v>
      </c>
      <c r="O45" s="7"/>
    </row>
    <row r="46" spans="1:15" ht="15" customHeight="1">
      <c r="A46" s="8">
        <v>59</v>
      </c>
      <c r="B46" s="9">
        <v>2431172</v>
      </c>
      <c r="C46" s="30"/>
      <c r="D46" s="9">
        <v>367748</v>
      </c>
      <c r="E46" s="30"/>
      <c r="F46" s="9">
        <v>214939</v>
      </c>
      <c r="G46" s="30"/>
      <c r="H46" s="9">
        <f t="shared" si="0"/>
        <v>582687</v>
      </c>
      <c r="I46" s="5"/>
      <c r="J46" s="6">
        <f t="shared" si="6"/>
        <v>15.12636703614553</v>
      </c>
      <c r="K46" s="7"/>
      <c r="L46" s="6">
        <f t="shared" si="4"/>
        <v>8.84096230130982</v>
      </c>
      <c r="M46" s="7"/>
      <c r="N46" s="6">
        <f t="shared" si="5"/>
        <v>23.96732933745535</v>
      </c>
      <c r="O46" s="7"/>
    </row>
    <row r="47" spans="1:15" ht="15" customHeight="1">
      <c r="A47" s="8">
        <v>60</v>
      </c>
      <c r="B47" s="9">
        <v>2605599</v>
      </c>
      <c r="C47" s="30"/>
      <c r="D47" s="9">
        <v>391502</v>
      </c>
      <c r="E47" s="30"/>
      <c r="F47" s="9">
        <v>233165</v>
      </c>
      <c r="G47" s="30"/>
      <c r="H47" s="9">
        <f t="shared" si="0"/>
        <v>624667</v>
      </c>
      <c r="I47" s="5"/>
      <c r="J47" s="6">
        <f t="shared" si="6"/>
        <v>15.025412582672928</v>
      </c>
      <c r="K47" s="7"/>
      <c r="L47" s="6">
        <f t="shared" si="4"/>
        <v>8.948614119056693</v>
      </c>
      <c r="M47" s="7"/>
      <c r="N47" s="6">
        <f t="shared" si="5"/>
        <v>23.974026701729624</v>
      </c>
      <c r="O47" s="7"/>
    </row>
    <row r="48" spans="1:15" ht="15" customHeight="1">
      <c r="A48" s="8">
        <v>61</v>
      </c>
      <c r="B48" s="9">
        <v>2679415</v>
      </c>
      <c r="C48" s="30"/>
      <c r="D48" s="9">
        <v>428510</v>
      </c>
      <c r="E48" s="30"/>
      <c r="F48" s="9">
        <v>246282</v>
      </c>
      <c r="G48" s="30"/>
      <c r="H48" s="9">
        <f t="shared" si="0"/>
        <v>674792</v>
      </c>
      <c r="I48" s="5"/>
      <c r="J48" s="6">
        <f t="shared" si="6"/>
        <v>15.992670041781508</v>
      </c>
      <c r="K48" s="7"/>
      <c r="L48" s="6">
        <f t="shared" si="4"/>
        <v>9.191633248302335</v>
      </c>
      <c r="M48" s="7"/>
      <c r="N48" s="6">
        <f t="shared" si="5"/>
        <v>25.184303290083843</v>
      </c>
      <c r="O48" s="7"/>
    </row>
    <row r="49" spans="1:15" ht="15" customHeight="1">
      <c r="A49" s="8">
        <v>62</v>
      </c>
      <c r="B49" s="9">
        <v>2810998</v>
      </c>
      <c r="C49" s="30"/>
      <c r="D49" s="9">
        <v>478068</v>
      </c>
      <c r="E49" s="30"/>
      <c r="F49" s="9">
        <v>272040</v>
      </c>
      <c r="G49" s="30"/>
      <c r="H49" s="9">
        <f t="shared" si="0"/>
        <v>750108</v>
      </c>
      <c r="I49" s="5"/>
      <c r="J49" s="6">
        <f>D49/$B49*100</f>
        <v>17.00705585703014</v>
      </c>
      <c r="K49" s="7"/>
      <c r="L49" s="6">
        <f t="shared" si="4"/>
        <v>9.677701656137785</v>
      </c>
      <c r="M49" s="7"/>
      <c r="N49" s="6">
        <f t="shared" si="5"/>
        <v>26.684757513167924</v>
      </c>
      <c r="O49" s="7"/>
    </row>
    <row r="50" spans="1:15" ht="15" customHeight="1">
      <c r="A50" s="8">
        <v>63</v>
      </c>
      <c r="B50" s="9">
        <v>3027101</v>
      </c>
      <c r="C50" s="30"/>
      <c r="D50" s="9">
        <v>521938</v>
      </c>
      <c r="E50" s="30"/>
      <c r="F50" s="9">
        <v>301169</v>
      </c>
      <c r="G50" s="30"/>
      <c r="H50" s="9">
        <f t="shared" si="0"/>
        <v>823107</v>
      </c>
      <c r="I50" s="5"/>
      <c r="J50" s="6">
        <f>D50/$B50*100</f>
        <v>17.242173287247436</v>
      </c>
      <c r="K50" s="7"/>
      <c r="L50" s="6">
        <f t="shared" si="4"/>
        <v>9.949089904829735</v>
      </c>
      <c r="M50" s="7"/>
      <c r="N50" s="6">
        <f t="shared" si="5"/>
        <v>27.19126319207717</v>
      </c>
      <c r="O50" s="7"/>
    </row>
    <row r="51" spans="1:15" ht="15" customHeight="1">
      <c r="A51" s="8" t="s">
        <v>0</v>
      </c>
      <c r="B51" s="4">
        <v>3208020</v>
      </c>
      <c r="C51" s="5"/>
      <c r="D51" s="4">
        <v>571361</v>
      </c>
      <c r="E51" s="5"/>
      <c r="F51" s="4">
        <v>317951</v>
      </c>
      <c r="G51" s="5"/>
      <c r="H51" s="9">
        <f t="shared" si="0"/>
        <v>889312</v>
      </c>
      <c r="I51" s="5"/>
      <c r="J51" s="6">
        <f aca="true" t="shared" si="7" ref="J51:J66">D51/$B51*100</f>
        <v>17.810393950162407</v>
      </c>
      <c r="K51" s="7"/>
      <c r="L51" s="6">
        <f t="shared" si="4"/>
        <v>9.91112898298639</v>
      </c>
      <c r="M51" s="7"/>
      <c r="N51" s="6">
        <f t="shared" si="5"/>
        <v>27.721522933148794</v>
      </c>
      <c r="O51" s="7"/>
    </row>
    <row r="52" spans="1:15" ht="15" customHeight="1">
      <c r="A52" s="8">
        <v>2</v>
      </c>
      <c r="B52" s="4">
        <v>3468929</v>
      </c>
      <c r="C52" s="5"/>
      <c r="D52" s="4">
        <v>627798</v>
      </c>
      <c r="E52" s="5"/>
      <c r="F52" s="4">
        <v>334504</v>
      </c>
      <c r="G52" s="5"/>
      <c r="H52" s="9">
        <f t="shared" si="0"/>
        <v>962302</v>
      </c>
      <c r="I52" s="5"/>
      <c r="J52" s="6">
        <f t="shared" si="7"/>
        <v>18.097747172109894</v>
      </c>
      <c r="K52" s="7"/>
      <c r="L52" s="6">
        <f t="shared" si="4"/>
        <v>9.642860952184378</v>
      </c>
      <c r="M52" s="7"/>
      <c r="N52" s="6">
        <f t="shared" si="5"/>
        <v>27.74060812429427</v>
      </c>
      <c r="O52" s="7"/>
    </row>
    <row r="53" spans="1:15" ht="15" customHeight="1">
      <c r="A53" s="8">
        <v>3</v>
      </c>
      <c r="B53" s="4">
        <v>3689316</v>
      </c>
      <c r="C53" s="5"/>
      <c r="D53" s="4">
        <v>632110</v>
      </c>
      <c r="E53" s="5"/>
      <c r="F53" s="4">
        <v>350727</v>
      </c>
      <c r="G53" s="5"/>
      <c r="H53" s="9">
        <f t="shared" si="0"/>
        <v>982837</v>
      </c>
      <c r="I53" s="5"/>
      <c r="J53" s="6">
        <f t="shared" si="7"/>
        <v>17.13352827461784</v>
      </c>
      <c r="K53" s="7"/>
      <c r="L53" s="6">
        <f t="shared" si="4"/>
        <v>9.506558939380632</v>
      </c>
      <c r="M53" s="7"/>
      <c r="N53" s="6">
        <f t="shared" si="5"/>
        <v>26.640087213998477</v>
      </c>
      <c r="O53" s="7"/>
    </row>
    <row r="54" spans="1:15" ht="15" customHeight="1">
      <c r="A54" s="8">
        <v>4</v>
      </c>
      <c r="B54" s="4">
        <v>3660072</v>
      </c>
      <c r="C54" s="5"/>
      <c r="D54" s="4">
        <v>573964</v>
      </c>
      <c r="E54" s="5"/>
      <c r="F54" s="4">
        <v>345683</v>
      </c>
      <c r="G54" s="5"/>
      <c r="H54" s="9">
        <f t="shared" si="0"/>
        <v>919647</v>
      </c>
      <c r="I54" s="5"/>
      <c r="J54" s="6">
        <f t="shared" si="7"/>
        <v>15.681768008935343</v>
      </c>
      <c r="K54" s="7"/>
      <c r="L54" s="6">
        <f t="shared" si="4"/>
        <v>9.444704912908817</v>
      </c>
      <c r="M54" s="7"/>
      <c r="N54" s="6">
        <f t="shared" si="5"/>
        <v>25.12647292184416</v>
      </c>
      <c r="O54" s="7"/>
    </row>
    <row r="55" spans="1:15" ht="15" customHeight="1">
      <c r="A55" s="8">
        <v>5</v>
      </c>
      <c r="B55" s="4">
        <v>3653760</v>
      </c>
      <c r="C55" s="5"/>
      <c r="D55" s="4">
        <v>571142</v>
      </c>
      <c r="E55" s="5"/>
      <c r="F55" s="4">
        <v>335913</v>
      </c>
      <c r="G55" s="5"/>
      <c r="H55" s="9">
        <f t="shared" si="0"/>
        <v>907055</v>
      </c>
      <c r="I55" s="5"/>
      <c r="J55" s="6">
        <f t="shared" si="7"/>
        <v>15.631623314065509</v>
      </c>
      <c r="K55" s="7"/>
      <c r="L55" s="6">
        <f t="shared" si="4"/>
        <v>9.193625197057278</v>
      </c>
      <c r="M55" s="7"/>
      <c r="N55" s="6">
        <f t="shared" si="5"/>
        <v>24.825248511122787</v>
      </c>
      <c r="O55" s="7"/>
    </row>
    <row r="56" spans="1:15" ht="15" customHeight="1">
      <c r="A56" s="8">
        <v>6</v>
      </c>
      <c r="B56" s="4">
        <v>3683506</v>
      </c>
      <c r="C56" s="5"/>
      <c r="D56" s="4">
        <v>540007</v>
      </c>
      <c r="E56" s="5"/>
      <c r="F56" s="4">
        <v>325391</v>
      </c>
      <c r="G56" s="5"/>
      <c r="H56" s="9">
        <f t="shared" si="0"/>
        <v>865398</v>
      </c>
      <c r="I56" s="5"/>
      <c r="J56" s="6">
        <f t="shared" si="7"/>
        <v>14.660136294063319</v>
      </c>
      <c r="K56" s="7"/>
      <c r="L56" s="6">
        <f t="shared" si="4"/>
        <v>8.833730690271715</v>
      </c>
      <c r="M56" s="7"/>
      <c r="N56" s="6">
        <f t="shared" si="5"/>
        <v>23.493866984335032</v>
      </c>
      <c r="O56" s="7"/>
    </row>
    <row r="57" spans="1:15" ht="15" customHeight="1">
      <c r="A57" s="8">
        <v>7</v>
      </c>
      <c r="B57" s="4">
        <v>3784796</v>
      </c>
      <c r="C57" s="5"/>
      <c r="D57" s="4">
        <v>549630</v>
      </c>
      <c r="E57" s="5"/>
      <c r="F57" s="4">
        <v>336750</v>
      </c>
      <c r="G57" s="5"/>
      <c r="H57" s="9">
        <f t="shared" si="0"/>
        <v>886380</v>
      </c>
      <c r="I57" s="5"/>
      <c r="J57" s="6">
        <f t="shared" si="7"/>
        <v>14.52205085822327</v>
      </c>
      <c r="K57" s="7"/>
      <c r="L57" s="6">
        <f t="shared" si="4"/>
        <v>8.897441235934513</v>
      </c>
      <c r="M57" s="7"/>
      <c r="N57" s="6">
        <f t="shared" si="5"/>
        <v>23.419492094157782</v>
      </c>
      <c r="O57" s="7"/>
    </row>
    <row r="58" spans="1:15" ht="15" customHeight="1">
      <c r="A58" s="8">
        <v>8</v>
      </c>
      <c r="B58" s="4">
        <v>3913605</v>
      </c>
      <c r="C58" s="5"/>
      <c r="D58" s="4">
        <v>552261</v>
      </c>
      <c r="E58" s="5"/>
      <c r="F58" s="4">
        <v>350937</v>
      </c>
      <c r="G58" s="5"/>
      <c r="H58" s="9">
        <f t="shared" si="0"/>
        <v>903198</v>
      </c>
      <c r="I58" s="5"/>
      <c r="J58" s="6">
        <f t="shared" si="7"/>
        <v>14.111311693438658</v>
      </c>
      <c r="K58" s="7"/>
      <c r="L58" s="6">
        <f t="shared" si="4"/>
        <v>8.967103220687832</v>
      </c>
      <c r="M58" s="7"/>
      <c r="N58" s="6">
        <f t="shared" si="5"/>
        <v>23.078414914126487</v>
      </c>
      <c r="O58" s="7"/>
    </row>
    <row r="59" spans="1:15" ht="15" customHeight="1">
      <c r="A59" s="8">
        <v>9</v>
      </c>
      <c r="B59" s="4">
        <v>3884837</v>
      </c>
      <c r="C59" s="5"/>
      <c r="D59" s="4">
        <v>556007</v>
      </c>
      <c r="E59" s="5"/>
      <c r="F59" s="4">
        <v>361555</v>
      </c>
      <c r="G59" s="5"/>
      <c r="H59" s="9">
        <f t="shared" si="0"/>
        <v>917562</v>
      </c>
      <c r="I59" s="5"/>
      <c r="J59" s="6">
        <f t="shared" si="7"/>
        <v>14.312234979228213</v>
      </c>
      <c r="K59" s="7"/>
      <c r="L59" s="6">
        <f t="shared" si="4"/>
        <v>9.306825485856935</v>
      </c>
      <c r="M59" s="7"/>
      <c r="N59" s="6">
        <f t="shared" si="5"/>
        <v>23.619060465085152</v>
      </c>
      <c r="O59" s="7"/>
    </row>
    <row r="60" spans="1:15" ht="15" customHeight="1">
      <c r="A60" s="8">
        <v>10</v>
      </c>
      <c r="B60" s="4">
        <v>3782396</v>
      </c>
      <c r="C60" s="5"/>
      <c r="D60" s="4">
        <v>511977</v>
      </c>
      <c r="E60" s="5"/>
      <c r="F60" s="4">
        <v>359222</v>
      </c>
      <c r="G60" s="5"/>
      <c r="H60" s="9">
        <f t="shared" si="0"/>
        <v>871199</v>
      </c>
      <c r="I60" s="5"/>
      <c r="J60" s="6">
        <f t="shared" si="7"/>
        <v>13.535785253580007</v>
      </c>
      <c r="K60" s="7"/>
      <c r="L60" s="6">
        <f t="shared" si="4"/>
        <v>9.49720759010955</v>
      </c>
      <c r="M60" s="7"/>
      <c r="N60" s="6">
        <f t="shared" si="5"/>
        <v>23.032992843689556</v>
      </c>
      <c r="O60" s="7"/>
    </row>
    <row r="61" spans="1:15" ht="15" customHeight="1">
      <c r="A61" s="8">
        <v>11</v>
      </c>
      <c r="B61" s="4">
        <v>3770032</v>
      </c>
      <c r="C61" s="5"/>
      <c r="D61" s="4">
        <v>492139</v>
      </c>
      <c r="E61" s="5"/>
      <c r="F61" s="4">
        <v>350261</v>
      </c>
      <c r="G61" s="5"/>
      <c r="H61" s="9">
        <f t="shared" si="0"/>
        <v>842400</v>
      </c>
      <c r="I61" s="5"/>
      <c r="J61" s="6">
        <f t="shared" si="7"/>
        <v>13.05397407767361</v>
      </c>
      <c r="K61" s="7"/>
      <c r="L61" s="6">
        <f t="shared" si="4"/>
        <v>9.29066384582412</v>
      </c>
      <c r="M61" s="7"/>
      <c r="N61" s="6">
        <f t="shared" si="5"/>
        <v>22.344637923497732</v>
      </c>
      <c r="O61" s="7"/>
    </row>
    <row r="62" spans="1:15" ht="15" customHeight="1">
      <c r="A62" s="8">
        <v>12</v>
      </c>
      <c r="B62" s="4">
        <v>3859685</v>
      </c>
      <c r="C62" s="5"/>
      <c r="D62" s="4">
        <v>527209</v>
      </c>
      <c r="E62" s="5"/>
      <c r="F62" s="4">
        <v>355464</v>
      </c>
      <c r="G62" s="5"/>
      <c r="H62" s="9">
        <f t="shared" si="0"/>
        <v>882673</v>
      </c>
      <c r="I62" s="5"/>
      <c r="J62" s="6">
        <f t="shared" si="7"/>
        <v>13.659378938954864</v>
      </c>
      <c r="K62" s="7"/>
      <c r="L62" s="6">
        <f t="shared" si="4"/>
        <v>9.209663482900806</v>
      </c>
      <c r="M62" s="7"/>
      <c r="N62" s="6">
        <f t="shared" si="5"/>
        <v>22.86904242185567</v>
      </c>
      <c r="O62" s="7"/>
    </row>
    <row r="63" spans="1:15" ht="15" customHeight="1">
      <c r="A63" s="8">
        <v>13</v>
      </c>
      <c r="B63" s="4">
        <v>3743078</v>
      </c>
      <c r="C63" s="5"/>
      <c r="D63" s="4">
        <v>499684</v>
      </c>
      <c r="E63" s="5"/>
      <c r="F63" s="4">
        <v>355488</v>
      </c>
      <c r="G63" s="5"/>
      <c r="H63" s="9">
        <f t="shared" si="0"/>
        <v>855172</v>
      </c>
      <c r="I63" s="5"/>
      <c r="J63" s="6">
        <f t="shared" si="7"/>
        <v>13.349548152616645</v>
      </c>
      <c r="K63" s="7"/>
      <c r="L63" s="6">
        <f t="shared" si="4"/>
        <v>9.49721058444414</v>
      </c>
      <c r="M63" s="7"/>
      <c r="N63" s="6">
        <f t="shared" si="5"/>
        <v>22.84675873706078</v>
      </c>
      <c r="O63" s="7"/>
    </row>
    <row r="64" spans="1:15" ht="15" customHeight="1">
      <c r="A64" s="8">
        <v>14</v>
      </c>
      <c r="B64" s="4">
        <v>3726487</v>
      </c>
      <c r="C64" s="5"/>
      <c r="D64" s="4">
        <v>458442</v>
      </c>
      <c r="E64" s="5"/>
      <c r="F64" s="4">
        <v>333785</v>
      </c>
      <c r="G64" s="5"/>
      <c r="H64" s="9">
        <f t="shared" si="0"/>
        <v>792227</v>
      </c>
      <c r="I64" s="5"/>
      <c r="J64" s="6">
        <f t="shared" si="7"/>
        <v>12.302256790376566</v>
      </c>
      <c r="K64" s="7"/>
      <c r="L64" s="6">
        <f t="shared" si="4"/>
        <v>8.957095516501198</v>
      </c>
      <c r="M64" s="7"/>
      <c r="N64" s="6">
        <f t="shared" si="5"/>
        <v>21.259352306877766</v>
      </c>
      <c r="O64" s="7"/>
    </row>
    <row r="65" spans="1:15" ht="15" customHeight="1">
      <c r="A65" s="8">
        <v>15</v>
      </c>
      <c r="B65" s="4">
        <v>3779521</v>
      </c>
      <c r="C65" s="5"/>
      <c r="D65" s="4">
        <v>453694</v>
      </c>
      <c r="E65" s="5"/>
      <c r="F65" s="4">
        <v>326657</v>
      </c>
      <c r="G65" s="5"/>
      <c r="H65" s="9">
        <f t="shared" si="0"/>
        <v>780351</v>
      </c>
      <c r="I65" s="5"/>
      <c r="J65" s="6">
        <f t="shared" si="7"/>
        <v>12.004007915288737</v>
      </c>
      <c r="K65" s="7"/>
      <c r="L65" s="6">
        <f t="shared" si="4"/>
        <v>8.642814790551501</v>
      </c>
      <c r="M65" s="7"/>
      <c r="N65" s="6">
        <f t="shared" si="5"/>
        <v>20.646822705840236</v>
      </c>
      <c r="O65" s="7"/>
    </row>
    <row r="66" spans="1:15" ht="15" customHeight="1">
      <c r="A66" s="8">
        <v>16</v>
      </c>
      <c r="B66" s="4">
        <v>3826819</v>
      </c>
      <c r="C66" s="5"/>
      <c r="D66" s="4">
        <v>481029</v>
      </c>
      <c r="E66" s="5"/>
      <c r="F66" s="4">
        <v>335388</v>
      </c>
      <c r="G66" s="5"/>
      <c r="H66" s="9">
        <f t="shared" si="0"/>
        <v>816417</v>
      </c>
      <c r="I66" s="5"/>
      <c r="J66" s="6">
        <f t="shared" si="7"/>
        <v>12.56994386199086</v>
      </c>
      <c r="K66" s="7"/>
      <c r="L66" s="6">
        <f t="shared" si="4"/>
        <v>8.764145887223828</v>
      </c>
      <c r="M66" s="7"/>
      <c r="N66" s="6">
        <f t="shared" si="5"/>
        <v>21.334089749214687</v>
      </c>
      <c r="O66" s="7"/>
    </row>
    <row r="67" spans="1:15" ht="15" customHeight="1">
      <c r="A67" s="8">
        <v>17</v>
      </c>
      <c r="B67" s="4">
        <v>3873557</v>
      </c>
      <c r="C67" s="5"/>
      <c r="D67" s="4">
        <v>522905</v>
      </c>
      <c r="E67" s="5"/>
      <c r="F67" s="4">
        <v>348044</v>
      </c>
      <c r="G67" s="5"/>
      <c r="H67" s="9">
        <f t="shared" si="0"/>
        <v>870949</v>
      </c>
      <c r="I67" s="5"/>
      <c r="J67" s="6">
        <f>D67/$B67*100</f>
        <v>13.499349564237729</v>
      </c>
      <c r="K67" s="7"/>
      <c r="L67" s="6">
        <f t="shared" si="4"/>
        <v>8.985126590366425</v>
      </c>
      <c r="M67" s="7"/>
      <c r="N67" s="6">
        <f t="shared" si="5"/>
        <v>22.484476154604152</v>
      </c>
      <c r="O67" s="7"/>
    </row>
    <row r="68" spans="1:15" ht="15" customHeight="1">
      <c r="A68" s="8">
        <v>18</v>
      </c>
      <c r="B68" s="4">
        <v>3923513</v>
      </c>
      <c r="C68" s="5"/>
      <c r="D68" s="4">
        <v>541169</v>
      </c>
      <c r="E68" s="5"/>
      <c r="F68" s="4">
        <v>365062</v>
      </c>
      <c r="G68" s="5"/>
      <c r="H68" s="9">
        <f t="shared" si="0"/>
        <v>906231</v>
      </c>
      <c r="I68" s="5"/>
      <c r="J68" s="6">
        <f>D68/$B68*100</f>
        <v>13.792970738213434</v>
      </c>
      <c r="K68" s="7"/>
      <c r="L68" s="6">
        <f t="shared" si="4"/>
        <v>9.304467705344674</v>
      </c>
      <c r="M68" s="7"/>
      <c r="N68" s="6">
        <f t="shared" si="5"/>
        <v>23.097438443558108</v>
      </c>
      <c r="O68" s="7"/>
    </row>
    <row r="69" spans="1:15" ht="15" customHeight="1">
      <c r="A69" s="8">
        <v>19</v>
      </c>
      <c r="B69" s="4">
        <v>3922979</v>
      </c>
      <c r="C69" s="5"/>
      <c r="D69" s="4">
        <v>526558</v>
      </c>
      <c r="E69" s="5"/>
      <c r="F69" s="4">
        <v>402668</v>
      </c>
      <c r="G69" s="5"/>
      <c r="H69" s="9">
        <f t="shared" si="0"/>
        <v>929226</v>
      </c>
      <c r="I69" s="5"/>
      <c r="J69" s="6">
        <f>D69/$B69*100</f>
        <v>13.42240170034048</v>
      </c>
      <c r="K69" s="7"/>
      <c r="L69" s="6">
        <f t="shared" si="4"/>
        <v>10.264342480548583</v>
      </c>
      <c r="M69" s="7"/>
      <c r="N69" s="6">
        <f t="shared" si="5"/>
        <v>23.686744180889065</v>
      </c>
      <c r="O69" s="7"/>
    </row>
    <row r="70" spans="1:15" ht="15" customHeight="1">
      <c r="A70" s="8">
        <v>20</v>
      </c>
      <c r="B70" s="4">
        <v>3639913</v>
      </c>
      <c r="C70" s="5"/>
      <c r="D70" s="4">
        <v>458309</v>
      </c>
      <c r="E70" s="5"/>
      <c r="F70" s="4">
        <v>395585</v>
      </c>
      <c r="G70" s="5"/>
      <c r="H70" s="9">
        <f>D70+F70</f>
        <v>853894</v>
      </c>
      <c r="I70" s="5"/>
      <c r="J70" s="6">
        <f>D70/$B70*100</f>
        <v>12.591207537103221</v>
      </c>
      <c r="K70" s="7"/>
      <c r="L70" s="6">
        <f>F70/$B70*100</f>
        <v>10.867979536873547</v>
      </c>
      <c r="M70" s="7"/>
      <c r="N70" s="6">
        <f>H70/$B70*100</f>
        <v>23.459187073976768</v>
      </c>
      <c r="O70" s="7"/>
    </row>
    <row r="71" spans="1:15" ht="15" customHeight="1">
      <c r="A71" s="8">
        <v>21</v>
      </c>
      <c r="B71" s="4">
        <v>3534222</v>
      </c>
      <c r="C71" s="5"/>
      <c r="D71" s="4">
        <v>402433</v>
      </c>
      <c r="E71" s="5"/>
      <c r="F71" s="4">
        <v>351830</v>
      </c>
      <c r="G71" s="5"/>
      <c r="H71" s="9">
        <f>D71+F71-1</f>
        <v>754262</v>
      </c>
      <c r="I71" s="5"/>
      <c r="J71" s="6">
        <f>D71/$B71*100</f>
        <v>11.38674933266784</v>
      </c>
      <c r="K71" s="7"/>
      <c r="L71" s="6">
        <f>F71/$B71*100</f>
        <v>9.95494906658382</v>
      </c>
      <c r="M71" s="7"/>
      <c r="N71" s="6">
        <f>H71/$B71*100</f>
        <v>21.34167010448127</v>
      </c>
      <c r="O71" s="7"/>
    </row>
    <row r="72" spans="1:15" ht="15" customHeight="1">
      <c r="A72" s="8"/>
      <c r="B72" s="12"/>
      <c r="C72" s="5"/>
      <c r="D72" s="12">
        <v>395693</v>
      </c>
      <c r="E72" s="11" t="s">
        <v>13</v>
      </c>
      <c r="F72" s="12">
        <v>358234</v>
      </c>
      <c r="G72" s="11" t="s">
        <v>13</v>
      </c>
      <c r="H72" s="12">
        <f>D72+F72+1</f>
        <v>753928</v>
      </c>
      <c r="I72" s="11" t="s">
        <v>13</v>
      </c>
      <c r="J72" s="33">
        <f>D72/$B71*100</f>
        <v>11.196042580234066</v>
      </c>
      <c r="K72" s="11" t="s">
        <v>13</v>
      </c>
      <c r="L72" s="33">
        <f>F72/$B71*100</f>
        <v>10.136148776166296</v>
      </c>
      <c r="M72" s="11" t="s">
        <v>13</v>
      </c>
      <c r="N72" s="33">
        <f>H72/$B71*100</f>
        <v>21.332219651170753</v>
      </c>
      <c r="O72" s="11" t="s">
        <v>13</v>
      </c>
    </row>
    <row r="73" spans="1:15" ht="15" customHeight="1">
      <c r="A73" s="8">
        <v>22</v>
      </c>
      <c r="B73" s="4">
        <v>3619241</v>
      </c>
      <c r="C73" s="5"/>
      <c r="D73" s="4">
        <v>437074</v>
      </c>
      <c r="E73" s="5"/>
      <c r="F73" s="4">
        <v>343163</v>
      </c>
      <c r="G73" s="5"/>
      <c r="H73" s="9">
        <v>780237</v>
      </c>
      <c r="I73" s="5"/>
      <c r="J73" s="6">
        <f>D73/$B73*100</f>
        <v>12.076399443971816</v>
      </c>
      <c r="K73" s="7"/>
      <c r="L73" s="6">
        <f>F73/$B73*100</f>
        <v>9.481628882961925</v>
      </c>
      <c r="M73" s="7"/>
      <c r="N73" s="6">
        <f>H73/$B73*100</f>
        <v>21.55802832693374</v>
      </c>
      <c r="O73" s="7"/>
    </row>
    <row r="74" spans="1:15" ht="15" customHeight="1">
      <c r="A74" s="8"/>
      <c r="B74" s="10"/>
      <c r="C74" s="5"/>
      <c r="D74" s="12">
        <v>422875</v>
      </c>
      <c r="E74" s="11" t="s">
        <v>13</v>
      </c>
      <c r="F74" s="12">
        <v>357323</v>
      </c>
      <c r="G74" s="11" t="s">
        <v>13</v>
      </c>
      <c r="H74" s="12">
        <v>780198</v>
      </c>
      <c r="I74" s="11" t="s">
        <v>13</v>
      </c>
      <c r="J74" s="33">
        <f>D74/$B73*100</f>
        <v>11.684079617798318</v>
      </c>
      <c r="K74" s="11" t="s">
        <v>13</v>
      </c>
      <c r="L74" s="33">
        <f>F74/$B73*100</f>
        <v>9.872871135135792</v>
      </c>
      <c r="M74" s="11" t="s">
        <v>13</v>
      </c>
      <c r="N74" s="33">
        <f>H74/$B73*100</f>
        <v>21.55695075293411</v>
      </c>
      <c r="O74" s="11" t="s">
        <v>13</v>
      </c>
    </row>
    <row r="75" spans="1:15" ht="15" customHeight="1">
      <c r="A75" s="8">
        <v>23</v>
      </c>
      <c r="B75" s="4">
        <v>3584029</v>
      </c>
      <c r="C75" s="5"/>
      <c r="D75" s="4">
        <v>451754</v>
      </c>
      <c r="E75" s="5"/>
      <c r="F75" s="4">
        <v>341714</v>
      </c>
      <c r="G75" s="5"/>
      <c r="H75" s="9">
        <v>793468</v>
      </c>
      <c r="I75" s="5"/>
      <c r="J75" s="6">
        <f>D75/$B75*100</f>
        <v>12.604641312891163</v>
      </c>
      <c r="K75" s="7"/>
      <c r="L75" s="6">
        <f>F75/$B75*100</f>
        <v>9.534353656178563</v>
      </c>
      <c r="M75" s="7"/>
      <c r="N75" s="6">
        <f>H75/$B75*100</f>
        <v>22.138994969069724</v>
      </c>
      <c r="O75" s="7"/>
    </row>
    <row r="76" spans="1:15" ht="15" customHeight="1">
      <c r="A76" s="8"/>
      <c r="B76" s="10"/>
      <c r="C76" s="5"/>
      <c r="D76" s="12">
        <v>436194</v>
      </c>
      <c r="E76" s="11" t="s">
        <v>13</v>
      </c>
      <c r="F76" s="12">
        <v>357142</v>
      </c>
      <c r="G76" s="11" t="s">
        <v>13</v>
      </c>
      <c r="H76" s="12">
        <v>793336</v>
      </c>
      <c r="I76" s="11" t="s">
        <v>13</v>
      </c>
      <c r="J76" s="33">
        <f>D76/$B75*100</f>
        <v>12.170493040095378</v>
      </c>
      <c r="K76" s="11" t="s">
        <v>13</v>
      </c>
      <c r="L76" s="33">
        <f>F76/$B75*100</f>
        <v>9.96481892306117</v>
      </c>
      <c r="M76" s="11" t="s">
        <v>13</v>
      </c>
      <c r="N76" s="33">
        <f>H76/$B75*100</f>
        <v>22.13531196315655</v>
      </c>
      <c r="O76" s="11" t="s">
        <v>13</v>
      </c>
    </row>
    <row r="77" spans="1:15" ht="15" customHeight="1">
      <c r="A77" s="8">
        <v>24</v>
      </c>
      <c r="B77" s="4">
        <v>3598267</v>
      </c>
      <c r="C77" s="5"/>
      <c r="D77" s="4">
        <v>470492</v>
      </c>
      <c r="E77" s="5"/>
      <c r="F77" s="4">
        <v>344608</v>
      </c>
      <c r="G77" s="5"/>
      <c r="H77" s="9">
        <f aca="true" t="shared" si="8" ref="H77:H86">D77+F77</f>
        <v>815100</v>
      </c>
      <c r="I77" s="5"/>
      <c r="J77" s="6">
        <f>D77/$B77*100</f>
        <v>13.075516630644696</v>
      </c>
      <c r="K77" s="7"/>
      <c r="L77" s="6">
        <f>F77/$B77*100</f>
        <v>9.577054732180796</v>
      </c>
      <c r="M77" s="7"/>
      <c r="N77" s="6">
        <f>H77/$B77*100</f>
        <v>22.652571362825494</v>
      </c>
      <c r="O77" s="7"/>
    </row>
    <row r="78" spans="1:15" ht="15" customHeight="1">
      <c r="A78" s="8"/>
      <c r="B78" s="10"/>
      <c r="C78" s="5"/>
      <c r="D78" s="12">
        <v>453794</v>
      </c>
      <c r="E78" s="11" t="s">
        <v>13</v>
      </c>
      <c r="F78" s="12">
        <v>361317</v>
      </c>
      <c r="G78" s="11" t="s">
        <v>13</v>
      </c>
      <c r="H78" s="12">
        <f t="shared" si="8"/>
        <v>815111</v>
      </c>
      <c r="I78" s="11" t="s">
        <v>13</v>
      </c>
      <c r="J78" s="33">
        <f>D78/$B77*100</f>
        <v>12.611459905560093</v>
      </c>
      <c r="K78" s="11" t="s">
        <v>13</v>
      </c>
      <c r="L78" s="33">
        <f>F78/$B77*100</f>
        <v>10.041417159982847</v>
      </c>
      <c r="M78" s="11" t="s">
        <v>13</v>
      </c>
      <c r="N78" s="33">
        <f>H78/$B77*100</f>
        <v>22.65287706554294</v>
      </c>
      <c r="O78" s="11" t="s">
        <v>13</v>
      </c>
    </row>
    <row r="79" spans="1:15" ht="15" customHeight="1">
      <c r="A79" s="8">
        <v>25</v>
      </c>
      <c r="B79" s="9">
        <v>3740063</v>
      </c>
      <c r="C79" s="5"/>
      <c r="D79" s="9">
        <v>512274</v>
      </c>
      <c r="E79" s="5"/>
      <c r="F79" s="9">
        <v>353743</v>
      </c>
      <c r="G79" s="5"/>
      <c r="H79" s="9">
        <f t="shared" si="8"/>
        <v>866017</v>
      </c>
      <c r="I79" s="5"/>
      <c r="J79" s="6">
        <f>D79/$B79*100</f>
        <v>13.696935051628808</v>
      </c>
      <c r="K79" s="7"/>
      <c r="L79" s="6">
        <f>F79/$B79*100</f>
        <v>9.458209661174157</v>
      </c>
      <c r="M79" s="7"/>
      <c r="N79" s="6">
        <f>H79/$B79*100</f>
        <v>23.155144712802965</v>
      </c>
      <c r="O79" s="7"/>
    </row>
    <row r="80" spans="1:15" ht="15" customHeight="1">
      <c r="A80" s="8"/>
      <c r="B80" s="9"/>
      <c r="C80" s="5"/>
      <c r="D80" s="12">
        <v>492264</v>
      </c>
      <c r="E80" s="11" t="s">
        <v>13</v>
      </c>
      <c r="F80" s="12">
        <v>373545</v>
      </c>
      <c r="G80" s="11" t="s">
        <v>13</v>
      </c>
      <c r="H80" s="12">
        <f t="shared" si="8"/>
        <v>865809</v>
      </c>
      <c r="I80" s="11" t="s">
        <v>13</v>
      </c>
      <c r="J80" s="33">
        <f>D80/$B79*100</f>
        <v>13.161917325991567</v>
      </c>
      <c r="K80" s="11" t="s">
        <v>13</v>
      </c>
      <c r="L80" s="33">
        <f>F80/$B79*100</f>
        <v>9.987665983166593</v>
      </c>
      <c r="M80" s="11" t="s">
        <v>13</v>
      </c>
      <c r="N80" s="33">
        <f>H80/$B79*100</f>
        <v>23.14958330915816</v>
      </c>
      <c r="O80" s="11" t="s">
        <v>13</v>
      </c>
    </row>
    <row r="81" spans="1:15" ht="15" customHeight="1">
      <c r="A81" s="8">
        <v>26</v>
      </c>
      <c r="B81" s="9">
        <v>3783183</v>
      </c>
      <c r="C81" s="5"/>
      <c r="D81" s="31">
        <v>578492</v>
      </c>
      <c r="E81" s="11"/>
      <c r="F81" s="31">
        <v>367855</v>
      </c>
      <c r="G81" s="11"/>
      <c r="H81" s="9">
        <f>D81+F81-1</f>
        <v>946346</v>
      </c>
      <c r="I81" s="11"/>
      <c r="J81" s="6">
        <f>D81/$B81*100</f>
        <v>15.291145049023532</v>
      </c>
      <c r="K81" s="7"/>
      <c r="L81" s="6">
        <f>F81/$B81*100</f>
        <v>9.723426014549124</v>
      </c>
      <c r="M81" s="7"/>
      <c r="N81" s="6">
        <f>H81/$B81*100</f>
        <v>25.014544630804274</v>
      </c>
      <c r="O81" s="7"/>
    </row>
    <row r="82" spans="1:15" ht="15" customHeight="1">
      <c r="A82" s="8"/>
      <c r="B82" s="9"/>
      <c r="C82" s="5"/>
      <c r="D82" s="12">
        <v>554547</v>
      </c>
      <c r="E82" s="11" t="s">
        <v>13</v>
      </c>
      <c r="F82" s="12">
        <v>391733</v>
      </c>
      <c r="G82" s="11" t="s">
        <v>13</v>
      </c>
      <c r="H82" s="12">
        <f t="shared" si="8"/>
        <v>946280</v>
      </c>
      <c r="I82" s="11" t="s">
        <v>13</v>
      </c>
      <c r="J82" s="33">
        <f>D82/$B81*100</f>
        <v>14.658212410026161</v>
      </c>
      <c r="K82" s="11" t="s">
        <v>13</v>
      </c>
      <c r="L82" s="33">
        <f>F82/$B81*100</f>
        <v>10.354587658064652</v>
      </c>
      <c r="M82" s="11" t="s">
        <v>13</v>
      </c>
      <c r="N82" s="33">
        <f>H82/$B81*100</f>
        <v>25.01280006809081</v>
      </c>
      <c r="O82" s="11" t="s">
        <v>13</v>
      </c>
    </row>
    <row r="83" spans="1:15" ht="15" customHeight="1">
      <c r="A83" s="8">
        <v>27</v>
      </c>
      <c r="B83" s="9">
        <v>3884604</v>
      </c>
      <c r="C83" s="5"/>
      <c r="D83" s="31">
        <v>599694</v>
      </c>
      <c r="E83" s="11"/>
      <c r="F83" s="31">
        <v>390986</v>
      </c>
      <c r="G83" s="11"/>
      <c r="H83" s="9">
        <f>D83+F83-1</f>
        <v>990679</v>
      </c>
      <c r="I83" s="11"/>
      <c r="J83" s="34">
        <f>D83/$B83*100</f>
        <v>15.437712569929907</v>
      </c>
      <c r="K83" s="35"/>
      <c r="L83" s="34">
        <f>F83/$B83*100</f>
        <v>10.065015636085429</v>
      </c>
      <c r="M83" s="35"/>
      <c r="N83" s="34">
        <f>H83/$B83*100</f>
        <v>25.502702463365633</v>
      </c>
      <c r="O83" s="7"/>
    </row>
    <row r="84" spans="1:15" ht="15" customHeight="1">
      <c r="A84" s="8"/>
      <c r="B84" s="9"/>
      <c r="C84" s="5"/>
      <c r="D84" s="12">
        <v>578888</v>
      </c>
      <c r="E84" s="11" t="s">
        <v>13</v>
      </c>
      <c r="F84" s="12">
        <v>412012</v>
      </c>
      <c r="G84" s="11" t="s">
        <v>19</v>
      </c>
      <c r="H84" s="12">
        <f>D84+F84</f>
        <v>990900</v>
      </c>
      <c r="I84" s="11" t="s">
        <v>13</v>
      </c>
      <c r="J84" s="33">
        <f>D84/$B83*100</f>
        <v>14.902111000246098</v>
      </c>
      <c r="K84" s="11" t="s">
        <v>13</v>
      </c>
      <c r="L84" s="33">
        <f>F84/$B83*100</f>
        <v>10.606280588703507</v>
      </c>
      <c r="M84" s="11" t="s">
        <v>13</v>
      </c>
      <c r="N84" s="33">
        <f>H84/$B83*100</f>
        <v>25.508391588949607</v>
      </c>
      <c r="O84" s="11" t="s">
        <v>13</v>
      </c>
    </row>
    <row r="85" spans="1:15" ht="15" customHeight="1">
      <c r="A85" s="8" t="s">
        <v>17</v>
      </c>
      <c r="B85" s="9">
        <v>3934000</v>
      </c>
      <c r="C85" s="5"/>
      <c r="D85" s="9">
        <v>593159</v>
      </c>
      <c r="E85" s="5"/>
      <c r="F85" s="9">
        <v>391802</v>
      </c>
      <c r="G85" s="5"/>
      <c r="H85" s="9">
        <f t="shared" si="8"/>
        <v>984961</v>
      </c>
      <c r="I85" s="5"/>
      <c r="J85" s="6">
        <f>D85/$B85*100</f>
        <v>15.077758007117437</v>
      </c>
      <c r="K85" s="7"/>
      <c r="L85" s="6">
        <f>F85/$B85*100</f>
        <v>9.959379766141332</v>
      </c>
      <c r="M85" s="7"/>
      <c r="N85" s="6">
        <f>H85/$B85*100</f>
        <v>25.03713777325877</v>
      </c>
      <c r="O85" s="7"/>
    </row>
    <row r="86" spans="1:15" ht="15" customHeight="1">
      <c r="A86" s="8"/>
      <c r="B86" s="10"/>
      <c r="C86" s="5"/>
      <c r="D86" s="12">
        <v>575594</v>
      </c>
      <c r="E86" s="11" t="s">
        <v>13</v>
      </c>
      <c r="F86" s="12">
        <v>409459</v>
      </c>
      <c r="G86" s="11" t="s">
        <v>13</v>
      </c>
      <c r="H86" s="12">
        <f t="shared" si="8"/>
        <v>985053</v>
      </c>
      <c r="I86" s="11" t="s">
        <v>13</v>
      </c>
      <c r="J86" s="33">
        <f>D86/$B85*100</f>
        <v>14.631265887137774</v>
      </c>
      <c r="K86" s="11" t="s">
        <v>13</v>
      </c>
      <c r="L86" s="33">
        <f>F86/$B85*100</f>
        <v>10.40821047280122</v>
      </c>
      <c r="M86" s="11" t="s">
        <v>13</v>
      </c>
      <c r="N86" s="33">
        <f>H86/$B85*100</f>
        <v>25.039476359938995</v>
      </c>
      <c r="O86" s="11" t="s">
        <v>13</v>
      </c>
    </row>
    <row r="87" spans="1:15" ht="15" customHeight="1">
      <c r="A87" s="8" t="s">
        <v>18</v>
      </c>
      <c r="B87" s="9">
        <v>4042000</v>
      </c>
      <c r="C87" s="5"/>
      <c r="D87" s="9">
        <v>614240</v>
      </c>
      <c r="E87" s="5"/>
      <c r="F87" s="9">
        <v>398989</v>
      </c>
      <c r="G87" s="5"/>
      <c r="H87" s="9">
        <f>D87+F87</f>
        <v>1013229</v>
      </c>
      <c r="I87" s="5"/>
      <c r="J87" s="6">
        <f>D87/$B87*100</f>
        <v>15.196437407224147</v>
      </c>
      <c r="K87" s="7"/>
      <c r="L87" s="6">
        <f>F87/$B87*100</f>
        <v>9.8710786739238</v>
      </c>
      <c r="M87" s="7"/>
      <c r="N87" s="6">
        <f>H87/$B87*100</f>
        <v>25.067516081147943</v>
      </c>
      <c r="O87" s="7"/>
    </row>
    <row r="88" spans="1:15" ht="15" customHeight="1">
      <c r="A88" s="8"/>
      <c r="B88" s="10"/>
      <c r="C88" s="5"/>
      <c r="D88" s="12">
        <v>594215</v>
      </c>
      <c r="E88" s="11" t="s">
        <v>13</v>
      </c>
      <c r="F88" s="12">
        <v>418876</v>
      </c>
      <c r="G88" s="11" t="s">
        <v>13</v>
      </c>
      <c r="H88" s="12">
        <f>D88+F88</f>
        <v>1013091</v>
      </c>
      <c r="I88" s="11" t="s">
        <v>13</v>
      </c>
      <c r="J88" s="33">
        <f>D88/$B87*100</f>
        <v>14.701014349332015</v>
      </c>
      <c r="K88" s="11" t="s">
        <v>13</v>
      </c>
      <c r="L88" s="33">
        <f>F88/$B87*100</f>
        <v>10.36308758040574</v>
      </c>
      <c r="M88" s="11" t="s">
        <v>13</v>
      </c>
      <c r="N88" s="33">
        <f>H88/$B87*100</f>
        <v>25.064101929737753</v>
      </c>
      <c r="O88" s="11" t="s">
        <v>13</v>
      </c>
    </row>
    <row r="89" spans="1:15" ht="3" customHeight="1">
      <c r="A89" s="1"/>
      <c r="B89" s="2"/>
      <c r="C89" s="3"/>
      <c r="D89" s="2"/>
      <c r="E89" s="3"/>
      <c r="F89" s="2"/>
      <c r="G89" s="3"/>
      <c r="H89" s="2"/>
      <c r="I89" s="3"/>
      <c r="J89" s="13"/>
      <c r="K89" s="14"/>
      <c r="L89" s="13"/>
      <c r="M89" s="14"/>
      <c r="N89" s="13"/>
      <c r="O89" s="14"/>
    </row>
    <row r="90" ht="3" customHeight="1"/>
    <row r="91" ht="12.75" customHeight="1">
      <c r="A91" s="15" t="s">
        <v>21</v>
      </c>
    </row>
    <row r="92" ht="12.75" customHeight="1">
      <c r="A92" s="15" t="s">
        <v>22</v>
      </c>
    </row>
    <row r="93" ht="12.75" customHeight="1">
      <c r="A93" s="15" t="s">
        <v>23</v>
      </c>
    </row>
    <row r="94" ht="12.75" customHeight="1">
      <c r="A94" s="15" t="s">
        <v>20</v>
      </c>
    </row>
    <row r="95" ht="12.75" customHeight="1">
      <c r="A95" s="15" t="s">
        <v>24</v>
      </c>
    </row>
    <row r="96" ht="12.75" customHeight="1">
      <c r="A96" s="15" t="s">
        <v>14</v>
      </c>
    </row>
    <row r="97" ht="12.75" customHeight="1">
      <c r="A97" s="15" t="s">
        <v>15</v>
      </c>
    </row>
    <row r="98" ht="12.75">
      <c r="A98" s="15" t="s">
        <v>16</v>
      </c>
    </row>
  </sheetData>
  <sheetProtection/>
  <mergeCells count="10">
    <mergeCell ref="J4:K4"/>
    <mergeCell ref="L4:M4"/>
    <mergeCell ref="N4:O4"/>
    <mergeCell ref="A3:A4"/>
    <mergeCell ref="B3:C4"/>
    <mergeCell ref="D3:I3"/>
    <mergeCell ref="J3:O3"/>
    <mergeCell ref="D4:E4"/>
    <mergeCell ref="F4:G4"/>
    <mergeCell ref="H4:I4"/>
  </mergeCells>
  <printOptions horizontalCentered="1"/>
  <pageMargins left="0.7086614173228347" right="0.7086614173228347" top="0.5905511811023623" bottom="0.3937007874015748" header="0.3937007874015748" footer="0.3937007874015748"/>
  <pageSetup fitToWidth="0" fitToHeight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Administrator</cp:lastModifiedBy>
  <cp:lastPrinted>2017-01-27T07:43:32Z</cp:lastPrinted>
  <dcterms:created xsi:type="dcterms:W3CDTF">2001-01-31T09:31:54Z</dcterms:created>
  <dcterms:modified xsi:type="dcterms:W3CDTF">2017-02-03T01:10:53Z</dcterms:modified>
  <cp:category/>
  <cp:version/>
  <cp:contentType/>
  <cp:contentStatus/>
</cp:coreProperties>
</file>