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/>
  <xr:revisionPtr revIDLastSave="23" documentId="13_ncr:1_{2AC51722-FE43-4DDF-AD99-A8A0DF2FD97C}" xr6:coauthVersionLast="47" xr6:coauthVersionMax="47" xr10:uidLastSave="{616FF32E-4D29-4A74-B3A9-C9CE783242FD}"/>
  <bookViews>
    <workbookView xWindow="-28920" yWindow="3915" windowWidth="29040" windowHeight="15720" activeTab="1" xr2:uid="{00000000-000D-0000-FFFF-FFFF00000000}"/>
  </bookViews>
  <sheets>
    <sheet name="道府県税" sheetId="6" r:id="rId1"/>
    <sheet name="市町村税・合計" sheetId="4" r:id="rId2"/>
  </sheets>
  <definedNames>
    <definedName name="_xlnm.Print_Area" localSheetId="1">市町村税・合計!$A$1:$Z$50</definedName>
    <definedName name="_xlnm.Print_Area" localSheetId="0">道府県税!$A$1:$AT$40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9" i="4" l="1"/>
  <c r="R49" i="4"/>
  <c r="Q49" i="4" l="1"/>
  <c r="P49" i="4" l="1"/>
  <c r="AC36" i="6"/>
  <c r="J36" i="6"/>
  <c r="H36" i="6"/>
  <c r="F36" i="6"/>
  <c r="D36" i="6"/>
  <c r="AI20" i="6"/>
  <c r="AG20" i="6"/>
  <c r="AE20" i="6"/>
  <c r="AC20" i="6"/>
  <c r="AA20" i="6"/>
  <c r="Y20" i="6"/>
  <c r="V20" i="6"/>
  <c r="T20" i="6"/>
  <c r="R20" i="6"/>
  <c r="P20" i="6"/>
  <c r="N20" i="6"/>
  <c r="O49" i="4" l="1"/>
  <c r="O25" i="4"/>
  <c r="N25" i="4"/>
  <c r="L49" i="4" l="1"/>
  <c r="N49" i="4" l="1"/>
  <c r="K49" i="4"/>
  <c r="J49" i="4"/>
  <c r="I49" i="4"/>
  <c r="H49" i="4"/>
  <c r="G49" i="4"/>
  <c r="F49" i="4"/>
  <c r="L20" i="6" l="1"/>
  <c r="J20" i="6"/>
  <c r="H20" i="6"/>
  <c r="F20" i="6"/>
</calcChain>
</file>

<file path=xl/sharedStrings.xml><?xml version="1.0" encoding="utf-8"?>
<sst xmlns="http://schemas.openxmlformats.org/spreadsheetml/2006/main" count="457" uniqueCount="128">
  <si>
    <t>　(1)　道府県税</t>
    <rPh sb="5" eb="8">
      <t>ドウフケン</t>
    </rPh>
    <rPh sb="8" eb="9">
      <t>ゼイ</t>
    </rPh>
    <phoneticPr fontId="1"/>
  </si>
  <si>
    <t>税　　　　目</t>
    <rPh sb="0" eb="1">
      <t>ゼイ</t>
    </rPh>
    <rPh sb="5" eb="6">
      <t>メ</t>
    </rPh>
    <phoneticPr fontId="1"/>
  </si>
  <si>
    <t>道府県民税</t>
    <rPh sb="0" eb="2">
      <t>ドウフ</t>
    </rPh>
    <rPh sb="2" eb="5">
      <t>ケンミンゼイ</t>
    </rPh>
    <phoneticPr fontId="1"/>
  </si>
  <si>
    <t>法人税割</t>
    <rPh sb="0" eb="3">
      <t>ホウジンゼイ</t>
    </rPh>
    <rPh sb="3" eb="4">
      <t>ワ</t>
    </rPh>
    <phoneticPr fontId="1"/>
  </si>
  <si>
    <t>昭和40年度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</si>
  <si>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昭和48年度
決　　　算</t>
    <rPh sb="7" eb="8">
      <t>ケツ</t>
    </rPh>
    <rPh sb="11" eb="12">
      <t>サン</t>
    </rPh>
    <phoneticPr fontId="1"/>
  </si>
  <si>
    <t>昭和49年度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</si>
  <si>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団体数</t>
    <rPh sb="0" eb="3">
      <t>ダンタイスウ</t>
    </rPh>
    <phoneticPr fontId="1"/>
  </si>
  <si>
    <t>超　過
課税額</t>
    <rPh sb="0" eb="1">
      <t>チョウ</t>
    </rPh>
    <rPh sb="2" eb="3">
      <t>カ</t>
    </rPh>
    <rPh sb="4" eb="7">
      <t>カゼイガク</t>
    </rPh>
    <phoneticPr fontId="1"/>
  </si>
  <si>
    <t>昭和50年度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</si>
  <si>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昭和55年度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</si>
  <si>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(単位　百万円）</t>
    <rPh sb="1" eb="3">
      <t>タンイ</t>
    </rPh>
    <rPh sb="4" eb="5">
      <t>ヒャク</t>
    </rPh>
    <rPh sb="5" eb="7">
      <t>マンエン</t>
    </rPh>
    <phoneticPr fontId="1"/>
  </si>
  <si>
    <t>～</t>
    <phoneticPr fontId="1"/>
  </si>
  <si>
    <t>合　計</t>
    <rPh sb="0" eb="1">
      <t>ゴウ</t>
    </rPh>
    <rPh sb="2" eb="3">
      <t>ケイ</t>
    </rPh>
    <phoneticPr fontId="1"/>
  </si>
  <si>
    <t>法　　人</t>
    <rPh sb="0" eb="1">
      <t>ホウ</t>
    </rPh>
    <rPh sb="3" eb="4">
      <t>ジン</t>
    </rPh>
    <phoneticPr fontId="1"/>
  </si>
  <si>
    <t>事　業　税</t>
    <rPh sb="0" eb="1">
      <t>コト</t>
    </rPh>
    <rPh sb="2" eb="3">
      <t>ギョウ</t>
    </rPh>
    <rPh sb="4" eb="5">
      <t>ゼイ</t>
    </rPh>
    <phoneticPr fontId="1"/>
  </si>
  <si>
    <t>自 動 車 税</t>
    <rPh sb="0" eb="1">
      <t>ジ</t>
    </rPh>
    <rPh sb="2" eb="3">
      <t>ドウ</t>
    </rPh>
    <rPh sb="4" eb="5">
      <t>シャ</t>
    </rPh>
    <rPh sb="6" eb="7">
      <t>ゼイ</t>
    </rPh>
    <phoneticPr fontId="1"/>
  </si>
  <si>
    <t>昭和60年度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</si>
  <si>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平成２年度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</si>
  <si>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平成３年度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</si>
  <si>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平成４年度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</si>
  <si>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平成５年度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</si>
  <si>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平成６年度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</si>
  <si>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平成７年度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</si>
  <si>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平成８年度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</si>
  <si>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平成９年度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</si>
  <si>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平成10年度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</si>
  <si>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平成11年度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</si>
  <si>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平成12年度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</si>
  <si>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平成13年度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</si>
  <si>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平成14年度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</si>
  <si>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法人均等割</t>
    <rPh sb="0" eb="2">
      <t>ホウジン</t>
    </rPh>
    <rPh sb="2" eb="5">
      <t>キントウワリ</t>
    </rPh>
    <phoneticPr fontId="1"/>
  </si>
  <si>
    <t>平成15年度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</si>
  <si>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平成16年度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</si>
  <si>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平成17年度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</si>
  <si>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平成18年度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</si>
  <si>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平成19年度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</si>
  <si>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該　当</t>
    <rPh sb="0" eb="1">
      <t>ソ</t>
    </rPh>
    <rPh sb="2" eb="3">
      <t>トウ</t>
    </rPh>
    <phoneticPr fontId="1"/>
  </si>
  <si>
    <t>個人均等割</t>
    <rPh sb="0" eb="2">
      <t>コジン</t>
    </rPh>
    <rPh sb="2" eb="5">
      <t>キントウワリ</t>
    </rPh>
    <phoneticPr fontId="1"/>
  </si>
  <si>
    <t>所得割</t>
    <rPh sb="0" eb="3">
      <t>ショトクワリ</t>
    </rPh>
    <phoneticPr fontId="1"/>
  </si>
  <si>
    <t>（-）</t>
    <phoneticPr fontId="1"/>
  </si>
  <si>
    <t>（注）１　団体数は、各年度の2月1日現在において超過課税の条例が議決されたものを掲げた。</t>
    <rPh sb="1" eb="2">
      <t>チュウ</t>
    </rPh>
    <rPh sb="5" eb="8">
      <t>ダンタイスウ</t>
    </rPh>
    <rPh sb="10" eb="12">
      <t>カクネン</t>
    </rPh>
    <rPh sb="12" eb="13">
      <t>ド</t>
    </rPh>
    <rPh sb="15" eb="16">
      <t>ガツ</t>
    </rPh>
    <rPh sb="17" eb="18">
      <t>ニチ</t>
    </rPh>
    <rPh sb="18" eb="20">
      <t>ゲンザイ</t>
    </rPh>
    <rPh sb="24" eb="26">
      <t>チョウカ</t>
    </rPh>
    <rPh sb="26" eb="28">
      <t>カゼイ</t>
    </rPh>
    <rPh sb="29" eb="31">
      <t>ジョウレイ</t>
    </rPh>
    <rPh sb="32" eb="34">
      <t>ギケツ</t>
    </rPh>
    <rPh sb="40" eb="41">
      <t>カカ</t>
    </rPh>
    <phoneticPr fontId="1"/>
  </si>
  <si>
    <t>　　　２　（-）は、適用事業年度の関係で実績が計上されなかったものである。</t>
    <rPh sb="10" eb="12">
      <t>テキヨウ</t>
    </rPh>
    <rPh sb="12" eb="14">
      <t>ジギョウ</t>
    </rPh>
    <rPh sb="14" eb="16">
      <t>ネンド</t>
    </rPh>
    <rPh sb="17" eb="19">
      <t>カンケイ</t>
    </rPh>
    <rPh sb="20" eb="22">
      <t>ジッセキ</t>
    </rPh>
    <rPh sb="23" eb="25">
      <t>ケイジョウ</t>
    </rPh>
    <phoneticPr fontId="1"/>
  </si>
  <si>
    <t>　　　３　自動車税の超過課税に関して、平成13年度から東京都が独自の制度を実施しているが、平成13～15年度の超過課税額については、データが不明なため、「-」とした。</t>
    <rPh sb="5" eb="9">
      <t>ジドウシャゼイ</t>
    </rPh>
    <rPh sb="10" eb="12">
      <t>チョウカ</t>
    </rPh>
    <rPh sb="12" eb="14">
      <t>カゼイ</t>
    </rPh>
    <rPh sb="15" eb="16">
      <t>カン</t>
    </rPh>
    <rPh sb="19" eb="21">
      <t>ヘイセイ</t>
    </rPh>
    <rPh sb="23" eb="25">
      <t>ネンド</t>
    </rPh>
    <rPh sb="27" eb="30">
      <t>トウキョウト</t>
    </rPh>
    <rPh sb="31" eb="33">
      <t>ドクジ</t>
    </rPh>
    <rPh sb="34" eb="36">
      <t>セイド</t>
    </rPh>
    <rPh sb="37" eb="39">
      <t>ジッシ</t>
    </rPh>
    <rPh sb="45" eb="47">
      <t>ヘイセイ</t>
    </rPh>
    <rPh sb="52" eb="53">
      <t>ネン</t>
    </rPh>
    <rPh sb="53" eb="54">
      <t>ド</t>
    </rPh>
    <rPh sb="55" eb="57">
      <t>チョウカ</t>
    </rPh>
    <rPh sb="57" eb="60">
      <t>カゼイガク</t>
    </rPh>
    <rPh sb="70" eb="72">
      <t>フメイ</t>
    </rPh>
    <phoneticPr fontId="1"/>
  </si>
  <si>
    <t>　(2)　市町村税</t>
    <rPh sb="5" eb="8">
      <t>シチョウソン</t>
    </rPh>
    <rPh sb="8" eb="9">
      <t>ゼイ</t>
    </rPh>
    <phoneticPr fontId="1"/>
  </si>
  <si>
    <t>固定資産税</t>
    <rPh sb="0" eb="2">
      <t>コテイ</t>
    </rPh>
    <rPh sb="2" eb="5">
      <t>シサンゼイ</t>
    </rPh>
    <phoneticPr fontId="1"/>
  </si>
  <si>
    <t>土地</t>
    <rPh sb="0" eb="2">
      <t>トチ</t>
    </rPh>
    <phoneticPr fontId="1"/>
  </si>
  <si>
    <t>家屋</t>
    <rPh sb="0" eb="2">
      <t>カオク</t>
    </rPh>
    <phoneticPr fontId="1"/>
  </si>
  <si>
    <t>償却資産</t>
    <rPh sb="0" eb="2">
      <t>ショウキャク</t>
    </rPh>
    <rPh sb="2" eb="4">
      <t>シサン</t>
    </rPh>
    <phoneticPr fontId="1"/>
  </si>
  <si>
    <t>軽自動車税</t>
    <rPh sb="0" eb="4">
      <t>ケイジドウシャ</t>
    </rPh>
    <rPh sb="4" eb="5">
      <t>ゼイ</t>
    </rPh>
    <phoneticPr fontId="1"/>
  </si>
  <si>
    <t>鉱　産　税</t>
    <rPh sb="0" eb="1">
      <t>コウ</t>
    </rPh>
    <rPh sb="2" eb="3">
      <t>サン</t>
    </rPh>
    <rPh sb="4" eb="5">
      <t>ゼイ</t>
    </rPh>
    <phoneticPr fontId="1"/>
  </si>
  <si>
    <t>入　湯　税</t>
    <rPh sb="0" eb="1">
      <t>イ</t>
    </rPh>
    <rPh sb="2" eb="3">
      <t>ユ</t>
    </rPh>
    <rPh sb="4" eb="5">
      <t>ゼイ</t>
    </rPh>
    <phoneticPr fontId="1"/>
  </si>
  <si>
    <t>市町村民税</t>
    <rPh sb="0" eb="5">
      <t>シチョウソンミンゼイ</t>
    </rPh>
    <phoneticPr fontId="1"/>
  </si>
  <si>
    <t>（注）　昭和60年度以前の合計額には、木材引取税の額を含む。</t>
    <rPh sb="1" eb="2">
      <t>チュウ</t>
    </rPh>
    <rPh sb="4" eb="6">
      <t>ショウワ</t>
    </rPh>
    <rPh sb="8" eb="10">
      <t>ネンド</t>
    </rPh>
    <rPh sb="10" eb="12">
      <t>イゼン</t>
    </rPh>
    <rPh sb="13" eb="16">
      <t>ゴウケイガク</t>
    </rPh>
    <rPh sb="19" eb="21">
      <t>モクザイ</t>
    </rPh>
    <rPh sb="21" eb="24">
      <t>ヒキトリゼイ</t>
    </rPh>
    <rPh sb="25" eb="26">
      <t>ガク</t>
    </rPh>
    <rPh sb="27" eb="28">
      <t>フク</t>
    </rPh>
    <phoneticPr fontId="1"/>
  </si>
  <si>
    <t>　(3)　合　　計</t>
    <rPh sb="5" eb="6">
      <t>ゴウ</t>
    </rPh>
    <rPh sb="8" eb="9">
      <t>ケイ</t>
    </rPh>
    <phoneticPr fontId="1"/>
  </si>
  <si>
    <t>平成20年度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</si>
  <si>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平成21年度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</si>
  <si>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平成22年度
決　　　算</t>
    <rPh sb="0" eb="2">
      <t>ヘイセイ</t>
    </rPh>
    <rPh sb="4" eb="6">
      <t>ネンド</t>
    </rPh>
    <rPh sb="7" eb="8">
      <t>ケッ</t>
    </rPh>
    <rPh sb="11" eb="12">
      <t>サン</t>
    </rPh>
    <phoneticPr fontId="1"/>
  </si>
  <si>
    <t>平成23年度
決　　　算</t>
    <rPh sb="0" eb="2">
      <t>ヘイセイ</t>
    </rPh>
    <rPh sb="4" eb="6">
      <t>ネンド</t>
    </rPh>
    <rPh sb="7" eb="8">
      <t>ケッ</t>
    </rPh>
    <rPh sb="11" eb="12">
      <t>サン</t>
    </rPh>
    <phoneticPr fontId="1"/>
  </si>
  <si>
    <t>昭和45年度</t>
    <rPh sb="0" eb="2">
      <t>ショウワ</t>
    </rPh>
    <rPh sb="4" eb="5">
      <t>ネン</t>
    </rPh>
    <rPh sb="5" eb="6">
      <t>ド</t>
    </rPh>
    <phoneticPr fontId="1"/>
  </si>
  <si>
    <t>決     算</t>
    <phoneticPr fontId="1"/>
  </si>
  <si>
    <t>昭和40年度</t>
    <rPh sb="0" eb="2">
      <t>ショウワ</t>
    </rPh>
    <rPh sb="4" eb="5">
      <t>ネン</t>
    </rPh>
    <rPh sb="5" eb="6">
      <t>ド</t>
    </rPh>
    <phoneticPr fontId="1"/>
  </si>
  <si>
    <t>昭和50年度</t>
    <rPh sb="0" eb="2">
      <t>ショウワ</t>
    </rPh>
    <rPh sb="4" eb="5">
      <t>ネン</t>
    </rPh>
    <rPh sb="5" eb="6">
      <t>ド</t>
    </rPh>
    <phoneticPr fontId="1"/>
  </si>
  <si>
    <t>昭和55年度</t>
    <rPh sb="0" eb="2">
      <t>ショウワ</t>
    </rPh>
    <rPh sb="4" eb="5">
      <t>ネン</t>
    </rPh>
    <rPh sb="5" eb="6">
      <t>ド</t>
    </rPh>
    <phoneticPr fontId="1"/>
  </si>
  <si>
    <t>昭和60年度</t>
    <rPh sb="0" eb="2">
      <t>ショウワ</t>
    </rPh>
    <rPh sb="4" eb="5">
      <t>ネン</t>
    </rPh>
    <rPh sb="5" eb="6">
      <t>ド</t>
    </rPh>
    <phoneticPr fontId="1"/>
  </si>
  <si>
    <t>平成２年度</t>
    <rPh sb="0" eb="2">
      <t>ヘイセイ</t>
    </rPh>
    <rPh sb="3" eb="4">
      <t>ネン</t>
    </rPh>
    <rPh sb="4" eb="5">
      <t>ド</t>
    </rPh>
    <phoneticPr fontId="1"/>
  </si>
  <si>
    <t>平成７年度</t>
    <rPh sb="0" eb="2">
      <t>ヘイセイ</t>
    </rPh>
    <rPh sb="3" eb="4">
      <t>ネン</t>
    </rPh>
    <rPh sb="4" eb="5">
      <t>ド</t>
    </rPh>
    <phoneticPr fontId="1"/>
  </si>
  <si>
    <t>平成10年度</t>
    <rPh sb="0" eb="2">
      <t>ヘイセイ</t>
    </rPh>
    <rPh sb="4" eb="5">
      <t>ネン</t>
    </rPh>
    <rPh sb="5" eb="6">
      <t>ド</t>
    </rPh>
    <phoneticPr fontId="1"/>
  </si>
  <si>
    <t>平成11年度</t>
    <rPh sb="0" eb="2">
      <t>ヘイセイ</t>
    </rPh>
    <rPh sb="4" eb="5">
      <t>ネン</t>
    </rPh>
    <rPh sb="5" eb="6">
      <t>ド</t>
    </rPh>
    <phoneticPr fontId="1"/>
  </si>
  <si>
    <t>平成12年度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</si>
  <si>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</si>
  <si>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</si>
  <si>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</si>
  <si>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平成16年度</t>
    <rPh sb="0" eb="2">
      <t>ヘイセイ</t>
    </rPh>
    <rPh sb="4" eb="5">
      <t>ネン</t>
    </rPh>
    <rPh sb="5" eb="6">
      <t>ド</t>
    </rPh>
    <phoneticPr fontId="1"/>
  </si>
  <si>
    <t>平成17年度</t>
    <rPh sb="0" eb="2">
      <t>ヘイセイ</t>
    </rPh>
    <rPh sb="4" eb="5">
      <t>ネン</t>
    </rPh>
    <rPh sb="5" eb="6">
      <t>ド</t>
    </rPh>
    <phoneticPr fontId="1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</si>
  <si>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</si>
  <si>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</si>
  <si>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</si>
  <si>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</si>
  <si>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</si>
  <si>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</si>
  <si>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</si>
  <si>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市町村税</t>
    <phoneticPr fontId="1"/>
  </si>
  <si>
    <t>道府県税</t>
    <rPh sb="0" eb="3">
      <t>ドウフケン</t>
    </rPh>
    <rPh sb="3" eb="4">
      <t>ゼイ</t>
    </rPh>
    <phoneticPr fontId="1"/>
  </si>
  <si>
    <t>平成8年度</t>
    <rPh sb="0" eb="2">
      <t>ヘイセイ</t>
    </rPh>
    <rPh sb="3" eb="4">
      <t>ネン</t>
    </rPh>
    <rPh sb="4" eb="5">
      <t>ド</t>
    </rPh>
    <phoneticPr fontId="1"/>
  </si>
  <si>
    <t>平成9年度</t>
    <rPh sb="0" eb="2">
      <t>ヘイセイ</t>
    </rPh>
    <rPh sb="3" eb="4">
      <t>ネン</t>
    </rPh>
    <rPh sb="4" eb="5">
      <t>ド</t>
    </rPh>
    <phoneticPr fontId="1"/>
  </si>
  <si>
    <t>平成24年度
決　　　算</t>
    <rPh sb="0" eb="2">
      <t>ヘイセイ</t>
    </rPh>
    <rPh sb="4" eb="6">
      <t>ネンド</t>
    </rPh>
    <rPh sb="7" eb="8">
      <t>ケッ</t>
    </rPh>
    <rPh sb="11" eb="12">
      <t>サン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</si>
  <si>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</si>
  <si>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 xml:space="preserve">平成25年度
決      算 </t>
    <rPh sb="0" eb="2">
      <t>ヘイセイ</t>
    </rPh>
    <rPh sb="4" eb="6">
      <t>ネンド</t>
    </rPh>
    <rPh sb="7" eb="8">
      <t>ケツ</t>
    </rPh>
    <rPh sb="14" eb="15">
      <t>サン</t>
    </rPh>
    <phoneticPr fontId="1"/>
  </si>
  <si>
    <t>平成26年度</t>
    <rPh sb="0" eb="2">
      <t>ヘイセイ</t>
    </rPh>
    <rPh sb="4" eb="5">
      <t>ネン</t>
    </rPh>
    <rPh sb="5" eb="6">
      <t>ド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</si>
  <si>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</si>
  <si>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合計</t>
    <rPh sb="0" eb="2">
      <t>ゴウケイ</t>
    </rPh>
    <phoneticPr fontId="1"/>
  </si>
  <si>
    <t>決     算</t>
  </si>
  <si>
    <t>決算見込</t>
    <rPh sb="2" eb="4">
      <t>ミコ</t>
    </rPh>
    <phoneticPr fontId="1"/>
  </si>
  <si>
    <t>平成26年度
決      算</t>
    <rPh sb="0" eb="2">
      <t>ヘイセイ</t>
    </rPh>
    <rPh sb="3" eb="5">
      <t>ネンド</t>
    </rPh>
    <rPh sb="6" eb="7">
      <t>ケツ</t>
    </rPh>
    <rPh sb="13" eb="14">
      <t>サン</t>
    </rPh>
    <phoneticPr fontId="1"/>
  </si>
  <si>
    <t>平成27年度
決      算</t>
    <rPh sb="0" eb="2">
      <t>ヘイセイ</t>
    </rPh>
    <rPh sb="4" eb="6">
      <t>ネンド</t>
    </rPh>
    <rPh sb="6" eb="7">
      <t>ケツ</t>
    </rPh>
    <rPh sb="13" eb="14">
      <t>サン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</si>
  <si>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</si>
  <si>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平成28年度
決      算</t>
    <rPh sb="0" eb="2">
      <t>ヘイセイ</t>
    </rPh>
    <rPh sb="4" eb="6">
      <t>ネンド</t>
    </rPh>
    <rPh sb="6" eb="7">
      <t>ケツ</t>
    </rPh>
    <rPh sb="13" eb="14">
      <t>サン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</si>
  <si>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</si>
  <si>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平成29年度
決 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</si>
  <si>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</si>
  <si>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</si>
  <si>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 xml:space="preserve">平成30年度
決　　算 </t>
    <rPh sb="0" eb="2">
      <t>ヘイセイ</t>
    </rPh>
    <rPh sb="4" eb="6">
      <t>ネンド</t>
    </rPh>
    <rPh sb="7" eb="8">
      <t>ケツ</t>
    </rPh>
    <rPh sb="10" eb="11">
      <t>サン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</si>
  <si>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</si>
  <si>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決     算</t>
    <phoneticPr fontId="1"/>
  </si>
  <si>
    <t>決     算</t>
    <phoneticPr fontId="1"/>
  </si>
  <si>
    <t>決     算</t>
    <phoneticPr fontId="1"/>
  </si>
  <si>
    <t>決　　算</t>
    <phoneticPr fontId="1"/>
  </si>
  <si>
    <t>決     算</t>
    <phoneticPr fontId="1"/>
  </si>
  <si>
    <t>決　　算</t>
    <phoneticPr fontId="1"/>
  </si>
  <si>
    <t>-</t>
  </si>
  <si>
    <t>令和元年度
決 　　算</t>
    <rPh sb="0" eb="2">
      <t>レイワ</t>
    </rPh>
    <rPh sb="2" eb="4">
      <t>ガンネン</t>
    </rPh>
    <rPh sb="4" eb="5">
      <t>ド</t>
    </rPh>
    <rPh sb="5" eb="7">
      <t>ヘイネンド</t>
    </rPh>
    <rPh sb="6" eb="7">
      <t>ケツ</t>
    </rPh>
    <rPh sb="10" eb="11">
      <t>サン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</si>
  <si>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</si>
  <si>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決算見込</t>
    <rPh sb="2" eb="4">
      <t>ミコミ</t>
    </rPh>
    <phoneticPr fontId="1"/>
  </si>
  <si>
    <t xml:space="preserve">令和２年度
決     算 </t>
    <rPh sb="0" eb="2">
      <t>レイワ</t>
    </rPh>
    <rPh sb="3" eb="5">
      <t>ネンド</t>
    </rPh>
    <rPh sb="4" eb="5">
      <t>ド</t>
    </rPh>
    <rPh sb="5" eb="7">
      <t>ヘイネンド</t>
    </rPh>
    <rPh sb="6" eb="7">
      <t>ケツ</t>
    </rPh>
    <rPh sb="12" eb="13">
      <t>サン</t>
    </rPh>
    <phoneticPr fontId="1"/>
  </si>
  <si>
    <t>令和３年度</t>
    <rPh sb="0" eb="2">
      <t>レイワ</t>
    </rPh>
    <rPh sb="3" eb="5">
      <t>ネンド</t>
    </rPh>
    <rPh sb="4" eb="5">
      <t>ド</t>
    </rPh>
    <phoneticPr fontId="1"/>
  </si>
  <si>
    <t>な　し</t>
  </si>
  <si>
    <t xml:space="preserve">令和３年度
決     算 </t>
    <rPh sb="0" eb="2">
      <t>レイワ</t>
    </rPh>
    <rPh sb="3" eb="5">
      <t>ネンド</t>
    </rPh>
    <rPh sb="4" eb="5">
      <t>ド</t>
    </rPh>
    <rPh sb="5" eb="7">
      <t>ヘイネンド</t>
    </rPh>
    <rPh sb="6" eb="7">
      <t>ケツ</t>
    </rPh>
    <rPh sb="12" eb="13">
      <t>サン</t>
    </rPh>
    <phoneticPr fontId="1"/>
  </si>
  <si>
    <t>令和４年度</t>
    <rPh sb="0" eb="2">
      <t>レイワ</t>
    </rPh>
    <rPh sb="3" eb="5">
      <t>ネンド</t>
    </rPh>
    <rPh sb="4" eb="5">
      <t>ド</t>
    </rPh>
    <phoneticPr fontId="1"/>
  </si>
  <si>
    <t>平成８年度</t>
    <rPh sb="0" eb="2">
      <t>ヘイセイ</t>
    </rPh>
    <rPh sb="3" eb="4">
      <t>ネン</t>
    </rPh>
    <rPh sb="4" eb="5">
      <t>ド</t>
    </rPh>
    <phoneticPr fontId="1"/>
  </si>
  <si>
    <t>平成９年度</t>
    <rPh sb="0" eb="2">
      <t>ヘイセイ</t>
    </rPh>
    <rPh sb="3" eb="4">
      <t>ネン</t>
    </rPh>
    <rPh sb="4" eb="5">
      <t>ド</t>
    </rPh>
    <phoneticPr fontId="1"/>
  </si>
  <si>
    <t xml:space="preserve">令和４年度
決 算 </t>
    <rPh sb="0" eb="2">
      <t>レイワ</t>
    </rPh>
    <rPh sb="3" eb="5">
      <t>ネンド</t>
    </rPh>
    <rPh sb="4" eb="5">
      <t>ド</t>
    </rPh>
    <rPh sb="5" eb="7">
      <t>ヘイネンド</t>
    </rPh>
    <rPh sb="6" eb="7">
      <t>ケツ</t>
    </rPh>
    <rPh sb="8" eb="9">
      <t>サン</t>
    </rPh>
    <phoneticPr fontId="1"/>
  </si>
  <si>
    <t>決算</t>
    <phoneticPr fontId="1"/>
  </si>
  <si>
    <t>令和５年度</t>
    <rPh sb="0" eb="2">
      <t>レイワ</t>
    </rPh>
    <rPh sb="3" eb="5">
      <t>ネンド</t>
    </rPh>
    <rPh sb="4" eb="5">
      <t>ド</t>
    </rPh>
    <phoneticPr fontId="1"/>
  </si>
  <si>
    <t>決算</t>
    <phoneticPr fontId="1"/>
  </si>
  <si>
    <t>令和６年度
決 算 見 込</t>
    <rPh sb="0" eb="2">
      <t>レイワ</t>
    </rPh>
    <rPh sb="3" eb="5">
      <t>ネンド</t>
    </rPh>
    <rPh sb="4" eb="5">
      <t>ド</t>
    </rPh>
    <rPh sb="5" eb="7">
      <t>ヘイネンド</t>
    </rPh>
    <rPh sb="6" eb="7">
      <t>ケツ</t>
    </rPh>
    <rPh sb="8" eb="9">
      <t>サン</t>
    </rPh>
    <rPh sb="10" eb="11">
      <t>ケン</t>
    </rPh>
    <rPh sb="12" eb="13">
      <t>コミ</t>
    </rPh>
    <phoneticPr fontId="1"/>
  </si>
  <si>
    <t xml:space="preserve">令和５年度
決 算 </t>
    <rPh sb="0" eb="2">
      <t>レイワ</t>
    </rPh>
    <rPh sb="3" eb="5">
      <t>ネンド</t>
    </rPh>
    <rPh sb="4" eb="5">
      <t>ド</t>
    </rPh>
    <rPh sb="5" eb="7">
      <t>ヘイネンド</t>
    </rPh>
    <rPh sb="6" eb="7">
      <t>ケツ</t>
    </rPh>
    <rPh sb="8" eb="9">
      <t>サン</t>
    </rPh>
    <phoneticPr fontId="1"/>
  </si>
  <si>
    <t>令和６年度</t>
    <rPh sb="0" eb="2">
      <t>レイワ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</si>
</sst>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distributed" vertical="center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33" xfId="0" applyFont="1" applyFill="1" applyBorder="1" applyAlignment="1">
      <alignment horizontal="center" wrapText="1"/>
    </xf>
    <xf numFmtId="0" fontId="6" fillId="2" borderId="3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center"/>
    </xf>
    <xf numFmtId="41" fontId="7" fillId="2" borderId="29" xfId="0" applyNumberFormat="1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distributed" vertical="center"/>
    </xf>
    <xf numFmtId="41" fontId="7" fillId="2" borderId="30" xfId="0" applyNumberFormat="1" applyFont="1" applyFill="1" applyBorder="1" applyAlignment="1">
      <alignment vertical="center" shrinkToFit="1"/>
    </xf>
    <xf numFmtId="0" fontId="6" fillId="0" borderId="3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0" borderId="3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41" fontId="7" fillId="0" borderId="29" xfId="0" applyNumberFormat="1" applyFont="1" applyFill="1" applyBorder="1" applyAlignment="1">
      <alignment vertical="center" shrinkToFit="1"/>
    </xf>
    <xf numFmtId="41" fontId="7" fillId="0" borderId="0" xfId="0" applyNumberFormat="1" applyFont="1" applyFill="1" applyBorder="1" applyAlignment="1">
      <alignment vertical="center" shrinkToFit="1"/>
    </xf>
    <xf numFmtId="41" fontId="7" fillId="2" borderId="0" xfId="0" applyNumberFormat="1" applyFont="1" applyFill="1" applyBorder="1" applyAlignment="1">
      <alignment vertical="center" shrinkToFit="1"/>
    </xf>
    <xf numFmtId="41" fontId="7" fillId="0" borderId="30" xfId="0" applyNumberFormat="1" applyFont="1" applyFill="1" applyBorder="1" applyAlignment="1">
      <alignment vertical="center" shrinkToFit="1"/>
    </xf>
    <xf numFmtId="0" fontId="6" fillId="2" borderId="0" xfId="0" applyFont="1" applyFill="1" applyAlignment="1">
      <alignment vertical="center"/>
    </xf>
    <xf numFmtId="0" fontId="6" fillId="0" borderId="25" xfId="0" applyFont="1" applyFill="1" applyBorder="1" applyAlignment="1">
      <alignment horizontal="center" wrapText="1"/>
    </xf>
    <xf numFmtId="0" fontId="6" fillId="0" borderId="38" xfId="0" applyFont="1" applyFill="1" applyBorder="1" applyAlignment="1">
      <alignment horizontal="center" vertical="top" wrapText="1"/>
    </xf>
    <xf numFmtId="41" fontId="3" fillId="0" borderId="37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2" borderId="0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41" fontId="3" fillId="2" borderId="13" xfId="0" applyNumberFormat="1" applyFont="1" applyFill="1" applyBorder="1" applyAlignment="1">
      <alignment vertical="center"/>
    </xf>
    <xf numFmtId="41" fontId="3" fillId="2" borderId="19" xfId="0" applyNumberFormat="1" applyFont="1" applyFill="1" applyBorder="1" applyAlignment="1">
      <alignment vertical="center"/>
    </xf>
    <xf numFmtId="41" fontId="7" fillId="2" borderId="19" xfId="0" applyNumberFormat="1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1" fontId="3" fillId="2" borderId="19" xfId="0" applyNumberFormat="1" applyFont="1" applyFill="1" applyBorder="1" applyAlignment="1">
      <alignment horizontal="left" vertical="center"/>
    </xf>
    <xf numFmtId="41" fontId="7" fillId="2" borderId="0" xfId="0" applyNumberFormat="1" applyFont="1" applyFill="1" applyBorder="1" applyAlignment="1">
      <alignment horizontal="right" vertical="center" shrinkToFit="1"/>
    </xf>
    <xf numFmtId="41" fontId="9" fillId="2" borderId="29" xfId="0" applyNumberFormat="1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right" vertical="center"/>
    </xf>
    <xf numFmtId="41" fontId="3" fillId="2" borderId="14" xfId="0" applyNumberFormat="1" applyFont="1" applyFill="1" applyBorder="1" applyAlignment="1">
      <alignment vertical="center" shrinkToFit="1"/>
    </xf>
    <xf numFmtId="41" fontId="3" fillId="2" borderId="20" xfId="0" applyNumberFormat="1" applyFont="1" applyFill="1" applyBorder="1" applyAlignment="1">
      <alignment vertical="center" shrinkToFit="1"/>
    </xf>
    <xf numFmtId="41" fontId="7" fillId="2" borderId="22" xfId="0" applyNumberFormat="1" applyFont="1" applyFill="1" applyBorder="1" applyAlignment="1">
      <alignment vertical="center" shrinkToFit="1"/>
    </xf>
    <xf numFmtId="41" fontId="7" fillId="2" borderId="20" xfId="0" applyNumberFormat="1" applyFont="1" applyFill="1" applyBorder="1" applyAlignment="1">
      <alignment vertical="center" shrinkToFit="1"/>
    </xf>
    <xf numFmtId="0" fontId="3" fillId="2" borderId="0" xfId="0" applyFont="1" applyFill="1" applyAlignment="1">
      <alignment vertical="center"/>
    </xf>
    <xf numFmtId="41" fontId="7" fillId="2" borderId="13" xfId="0" applyNumberFormat="1" applyFont="1" applyFill="1" applyBorder="1" applyAlignment="1">
      <alignment vertical="center" shrinkToFit="1"/>
    </xf>
    <xf numFmtId="41" fontId="9" fillId="0" borderId="29" xfId="0" applyNumberFormat="1" applyFont="1" applyFill="1" applyBorder="1" applyAlignment="1">
      <alignment vertical="center" shrinkToFit="1"/>
    </xf>
    <xf numFmtId="41" fontId="7" fillId="2" borderId="29" xfId="0" applyNumberFormat="1" applyFont="1" applyFill="1" applyBorder="1" applyAlignment="1">
      <alignment horizontal="right" vertical="center" shrinkToFit="1"/>
    </xf>
    <xf numFmtId="41" fontId="7" fillId="0" borderId="29" xfId="0" applyNumberFormat="1" applyFont="1" applyFill="1" applyBorder="1" applyAlignment="1">
      <alignment horizontal="right" vertical="center" shrinkToFit="1"/>
    </xf>
    <xf numFmtId="41" fontId="7" fillId="0" borderId="0" xfId="0" applyNumberFormat="1" applyFont="1" applyFill="1" applyBorder="1" applyAlignment="1">
      <alignment horizontal="right" vertical="center" shrinkToFit="1"/>
    </xf>
    <xf numFmtId="41" fontId="7" fillId="2" borderId="14" xfId="0" applyNumberFormat="1" applyFont="1" applyFill="1" applyBorder="1" applyAlignment="1">
      <alignment vertical="center" shrinkToFit="1"/>
    </xf>
    <xf numFmtId="41" fontId="7" fillId="0" borderId="22" xfId="0" applyNumberFormat="1" applyFont="1" applyFill="1" applyBorder="1" applyAlignment="1">
      <alignment vertical="center" shrinkToFit="1"/>
    </xf>
    <xf numFmtId="41" fontId="12" fillId="0" borderId="30" xfId="0" applyNumberFormat="1" applyFont="1" applyFill="1" applyBorder="1" applyAlignment="1">
      <alignment vertical="center" shrinkToFit="1"/>
    </xf>
    <xf numFmtId="0" fontId="11" fillId="0" borderId="33" xfId="0" applyFont="1" applyFill="1" applyBorder="1" applyAlignment="1">
      <alignment horizontal="center" wrapText="1"/>
    </xf>
    <xf numFmtId="0" fontId="11" fillId="0" borderId="30" xfId="0" applyFont="1" applyFill="1" applyBorder="1" applyAlignment="1">
      <alignment horizontal="center" vertical="top" wrapText="1"/>
    </xf>
    <xf numFmtId="41" fontId="12" fillId="0" borderId="29" xfId="0" applyNumberFormat="1" applyFont="1" applyFill="1" applyBorder="1" applyAlignment="1">
      <alignment vertical="center" shrinkToFit="1"/>
    </xf>
    <xf numFmtId="41" fontId="12" fillId="0" borderId="0" xfId="0" applyNumberFormat="1" applyFont="1" applyFill="1" applyBorder="1" applyAlignment="1">
      <alignment vertical="center" shrinkToFit="1"/>
    </xf>
    <xf numFmtId="41" fontId="13" fillId="0" borderId="29" xfId="0" applyNumberFormat="1" applyFont="1" applyFill="1" applyBorder="1" applyAlignment="1">
      <alignment vertical="center" shrinkToFit="1"/>
    </xf>
    <xf numFmtId="41" fontId="12" fillId="0" borderId="29" xfId="0" applyNumberFormat="1" applyFont="1" applyFill="1" applyBorder="1" applyAlignment="1">
      <alignment horizontal="right" vertical="center" shrinkToFit="1"/>
    </xf>
    <xf numFmtId="41" fontId="12" fillId="0" borderId="0" xfId="0" applyNumberFormat="1" applyFont="1" applyFill="1" applyBorder="1" applyAlignment="1">
      <alignment horizontal="right" vertical="center" shrinkToFit="1"/>
    </xf>
    <xf numFmtId="41" fontId="12" fillId="0" borderId="22" xfId="0" applyNumberFormat="1" applyFont="1" applyFill="1" applyBorder="1" applyAlignment="1">
      <alignment vertical="center" shrinkToFit="1"/>
    </xf>
    <xf numFmtId="0" fontId="11" fillId="0" borderId="25" xfId="0" applyFont="1" applyFill="1" applyBorder="1" applyAlignment="1">
      <alignment horizontal="center" wrapText="1"/>
    </xf>
    <xf numFmtId="0" fontId="11" fillId="0" borderId="38" xfId="0" applyFont="1" applyFill="1" applyBorder="1" applyAlignment="1">
      <alignment horizontal="center" vertical="top" wrapText="1"/>
    </xf>
    <xf numFmtId="41" fontId="10" fillId="0" borderId="37" xfId="0" applyNumberFormat="1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textRotation="255" shrinkToFit="1"/>
    </xf>
    <xf numFmtId="0" fontId="3" fillId="2" borderId="29" xfId="0" applyFont="1" applyFill="1" applyBorder="1" applyAlignment="1">
      <alignment horizontal="center" vertical="center" textRotation="255" shrinkToFit="1"/>
    </xf>
    <xf numFmtId="0" fontId="3" fillId="2" borderId="30" xfId="0" applyFont="1" applyFill="1" applyBorder="1" applyAlignment="1">
      <alignment horizontal="center" vertical="center" textRotation="255" shrinkToFi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textRotation="255" shrinkToFit="1"/>
    </xf>
    <xf numFmtId="0" fontId="3" fillId="0" borderId="29" xfId="0" applyFont="1" applyFill="1" applyBorder="1" applyAlignment="1">
      <alignment horizontal="center" vertical="center" textRotation="255" shrinkToFit="1"/>
    </xf>
    <xf numFmtId="0" fontId="3" fillId="0" borderId="30" xfId="0" applyFont="1" applyFill="1" applyBorder="1" applyAlignment="1">
      <alignment horizontal="center" vertical="center" textRotation="255" shrinkToFi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textRotation="255" shrinkToFit="1"/>
    </xf>
    <xf numFmtId="0" fontId="10" fillId="0" borderId="29" xfId="0" applyFont="1" applyFill="1" applyBorder="1" applyAlignment="1">
      <alignment horizontal="center" vertical="center" textRotation="255" shrinkToFit="1"/>
    </xf>
    <xf numFmtId="0" fontId="10" fillId="0" borderId="30" xfId="0" applyFont="1" applyFill="1" applyBorder="1" applyAlignment="1">
      <alignment horizontal="center" vertical="center" textRotation="255" shrinkToFi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textRotation="255" shrinkToFit="1"/>
    </xf>
    <xf numFmtId="0" fontId="3" fillId="2" borderId="19" xfId="0" applyFont="1" applyFill="1" applyBorder="1" applyAlignment="1">
      <alignment horizontal="center" vertical="center" textRotation="255" shrinkToFi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41" fontId="3" fillId="2" borderId="0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41" fontId="3" fillId="2" borderId="39" xfId="0" applyNumberFormat="1" applyFont="1" applyFill="1" applyBorder="1" applyAlignment="1">
      <alignment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top" wrapText="1"/>
    </xf>
    <xf numFmtId="0" fontId="3" fillId="2" borderId="43" xfId="0" applyFont="1" applyFill="1" applyBorder="1" applyAlignment="1">
      <alignment horizontal="center" vertical="center"/>
    </xf>
    <xf numFmtId="41" fontId="3" fillId="2" borderId="33" xfId="0" applyNumberFormat="1" applyFont="1" applyFill="1" applyBorder="1" applyAlignment="1">
      <alignment horizontal="center" vertical="center"/>
    </xf>
    <xf numFmtId="41" fontId="3" fillId="2" borderId="30" xfId="0" applyNumberFormat="1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top" wrapText="1"/>
    </xf>
    <xf numFmtId="41" fontId="3" fillId="0" borderId="39" xfId="0" applyNumberFormat="1" applyFont="1" applyFill="1" applyBorder="1" applyAlignment="1">
      <alignment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109783</xdr:colOff>
      <xdr:row>12</xdr:row>
      <xdr:rowOff>90611</xdr:rowOff>
    </xdr:from>
    <xdr:to>
      <xdr:col>3</xdr:col>
      <xdr:colOff>333620</xdr:colOff>
      <xdr:row>19</xdr:row>
      <xdr:rowOff>90611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15341" y="1358169"/>
          <a:ext cx="370375" cy="923192"/>
        </a:xfrm>
        <a:prstGeom prst="bracketPair">
          <a:avLst>
            <a:gd name="adj" fmla="val 26384"/>
          </a:avLst>
        </a:prstGeom>
        <a:noFill/>
        <a:ln w="127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wrap="none" lIns="72000" tIns="36000" rIns="72000" bIns="36000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原色系">
      <a:dk1>
        <a:sysClr val="windowText" lastClr="000000"/>
      </a:dk1>
      <a:lt1>
        <a:sysClr val="window" lastClr="FFFFFF"/>
      </a:lt1>
      <a:dk2>
        <a:srgbClr val="BFBFBF"/>
      </a:dk2>
      <a:lt2>
        <a:srgbClr val="FFFFFF"/>
      </a:lt2>
      <a:accent1>
        <a:srgbClr val="0000FF"/>
      </a:accent1>
      <a:accent2>
        <a:srgbClr val="FF0000"/>
      </a:accent2>
      <a:accent3>
        <a:srgbClr val="FFFF00"/>
      </a:accent3>
      <a:accent4>
        <a:srgbClr val="00FF00"/>
      </a:accent4>
      <a:accent5>
        <a:srgbClr val="7F007F"/>
      </a:accent5>
      <a:accent6>
        <a:srgbClr val="7FFFFF"/>
      </a:accent6>
      <a:hlink>
        <a:srgbClr val="0000FF"/>
      </a:hlink>
      <a:folHlink>
        <a:srgbClr val="FE19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AS332"/>
  <sheetViews>
    <sheetView showGridLines="0" zoomScale="160" zoomScaleNormal="160" zoomScaleSheetLayoutView="100" workbookViewId="0">
      <selection activeCell="T25" sqref="T25:T27"/>
    </sheetView>
  </sheetViews>
  <sheetFormatPr defaultColWidth="9" defaultRowHeight="6" x14ac:dyDescent="0.2"/>
  <cols>
    <col min="1" max="1" width="1.08984375" style="1" customWidth="1"/>
    <col min="2" max="2" width="6.08984375" style="1" customWidth="1"/>
    <col min="3" max="3" width="2.08984375" style="1" customWidth="1"/>
    <col min="4" max="4" width="5.90625" style="1" customWidth="1"/>
    <col min="5" max="5" width="2.08984375" style="1" customWidth="1"/>
    <col min="6" max="6" width="5.90625" style="1" customWidth="1"/>
    <col min="7" max="7" width="2.08984375" style="1" customWidth="1"/>
    <col min="8" max="8" width="5.90625" style="1" customWidth="1"/>
    <col min="9" max="9" width="2.08984375" style="1" customWidth="1"/>
    <col min="10" max="10" width="5.90625" style="1" customWidth="1"/>
    <col min="11" max="11" width="2.08984375" style="1" customWidth="1"/>
    <col min="12" max="12" width="5.90625" style="1" customWidth="1"/>
    <col min="13" max="13" width="2.08984375" style="1" customWidth="1"/>
    <col min="14" max="14" width="5.90625" style="1" customWidth="1"/>
    <col min="15" max="15" width="2.08984375" style="1" customWidth="1"/>
    <col min="16" max="16" width="5.90625" style="1" customWidth="1"/>
    <col min="17" max="17" width="2.08984375" style="1" customWidth="1"/>
    <col min="18" max="18" width="5.90625" style="1" customWidth="1"/>
    <col min="19" max="19" width="2.08984375" style="1" customWidth="1"/>
    <col min="20" max="20" width="5.90625" style="1" customWidth="1"/>
    <col min="21" max="21" width="2.08984375" style="1" customWidth="1"/>
    <col min="22" max="22" width="5.90625" style="1" customWidth="1"/>
    <col min="23" max="23" width="1.08984375" style="1" customWidth="1"/>
    <col min="24" max="24" width="2.08984375" style="1" customWidth="1"/>
    <col min="25" max="25" width="5.90625" style="1" customWidth="1"/>
    <col min="26" max="26" width="2.08984375" style="1" customWidth="1"/>
    <col min="27" max="27" width="5.90625" style="1" customWidth="1"/>
    <col min="28" max="28" width="2.08984375" style="1" customWidth="1"/>
    <col min="29" max="29" width="5.90625" style="1" customWidth="1"/>
    <col min="30" max="30" width="2.08984375" style="1" customWidth="1"/>
    <col min="31" max="31" width="5.90625" style="1" customWidth="1"/>
    <col min="32" max="32" width="2.08984375" style="1" customWidth="1"/>
    <col min="33" max="33" width="5.90625" style="1" customWidth="1"/>
    <col min="34" max="34" width="2.08984375" style="1" customWidth="1"/>
    <col min="35" max="35" width="5.90625" style="1" customWidth="1"/>
    <col min="36" max="36" width="2.08984375" style="1" customWidth="1"/>
    <col min="37" max="37" width="5.90625" style="1" customWidth="1"/>
    <col min="38" max="38" width="2.08984375" style="1" customWidth="1"/>
    <col min="39" max="39" width="6.08984375" style="1" customWidth="1"/>
    <col min="40" max="40" width="2.08984375" style="1" customWidth="1"/>
    <col min="41" max="41" width="5.90625" style="1" customWidth="1"/>
    <col min="42" max="42" width="2.08984375" style="1" customWidth="1"/>
    <col min="43" max="43" width="5.90625" style="1" customWidth="1"/>
    <col min="44" max="44" width="1.08984375" style="1" customWidth="1"/>
    <col min="45" max="45" width="6.08984375" style="1" customWidth="1"/>
    <col min="46" max="46" width="1.08984375" style="1" customWidth="1"/>
    <col min="47" max="16384" width="9" style="1"/>
  </cols>
  <sheetData>
    <row r="1" spans="1:45" ht="10.5" customHeight="1" x14ac:dyDescent="0.2"/>
    <row r="2" spans="1:45" ht="10.5" customHeight="1" x14ac:dyDescent="0.2"/>
    <row r="3" spans="1:45" ht="10.5" customHeight="1" x14ac:dyDescent="0.2"/>
    <row r="4" spans="1:45" ht="10.5" customHeight="1" x14ac:dyDescent="0.2"/>
    <row r="5" spans="1:45" ht="15" customHeight="1" x14ac:dyDescent="0.2">
      <c r="A5" s="10" t="s">
        <v>0</v>
      </c>
      <c r="B5" s="10"/>
      <c r="C5" s="10"/>
      <c r="V5" s="37"/>
      <c r="X5" s="10"/>
      <c r="AR5" s="10"/>
      <c r="AS5" s="37" t="s">
        <v>11</v>
      </c>
    </row>
    <row r="6" spans="1:45" ht="3" customHeight="1" x14ac:dyDescent="0.2"/>
    <row r="7" spans="1:45" ht="8.25" customHeight="1" x14ac:dyDescent="0.2">
      <c r="A7" s="123" t="s">
        <v>1</v>
      </c>
      <c r="B7" s="73"/>
      <c r="C7" s="84" t="s">
        <v>4</v>
      </c>
      <c r="D7" s="131"/>
      <c r="E7" s="78" t="s">
        <v>6</v>
      </c>
      <c r="F7" s="99"/>
      <c r="G7" s="78" t="s">
        <v>9</v>
      </c>
      <c r="H7" s="79"/>
      <c r="I7" s="78" t="s">
        <v>10</v>
      </c>
      <c r="J7" s="79"/>
      <c r="K7" s="78" t="s">
        <v>17</v>
      </c>
      <c r="L7" s="79"/>
      <c r="M7" s="78" t="s">
        <v>18</v>
      </c>
      <c r="N7" s="79"/>
      <c r="O7" s="78" t="s">
        <v>19</v>
      </c>
      <c r="P7" s="79"/>
      <c r="Q7" s="78" t="s">
        <v>20</v>
      </c>
      <c r="R7" s="79"/>
      <c r="S7" s="78" t="s">
        <v>21</v>
      </c>
      <c r="T7" s="79"/>
      <c r="U7" s="78" t="s">
        <v>22</v>
      </c>
      <c r="V7" s="79"/>
      <c r="W7" s="5"/>
      <c r="X7" s="84" t="s">
        <v>23</v>
      </c>
      <c r="Y7" s="85"/>
      <c r="Z7" s="84" t="s">
        <v>24</v>
      </c>
      <c r="AA7" s="85"/>
      <c r="AB7" s="78" t="s">
        <v>25</v>
      </c>
      <c r="AC7" s="79"/>
      <c r="AD7" s="78" t="s">
        <v>26</v>
      </c>
      <c r="AE7" s="79"/>
      <c r="AF7" s="78" t="s">
        <v>27</v>
      </c>
      <c r="AG7" s="79"/>
      <c r="AH7" s="78" t="s">
        <v>28</v>
      </c>
      <c r="AI7" s="79"/>
      <c r="AJ7" s="84" t="s">
        <v>29</v>
      </c>
      <c r="AK7" s="85"/>
      <c r="AL7" s="84" t="s">
        <v>30</v>
      </c>
      <c r="AM7" s="85"/>
      <c r="AN7" s="84" t="s">
        <v>32</v>
      </c>
      <c r="AO7" s="85"/>
      <c r="AP7" s="84" t="s">
        <v>33</v>
      </c>
      <c r="AQ7" s="85"/>
      <c r="AR7" s="72" t="s">
        <v>1</v>
      </c>
      <c r="AS7" s="73"/>
    </row>
    <row r="8" spans="1:45" ht="8.25" customHeight="1" x14ac:dyDescent="0.2">
      <c r="A8" s="124"/>
      <c r="B8" s="75"/>
      <c r="C8" s="132"/>
      <c r="D8" s="133"/>
      <c r="E8" s="80"/>
      <c r="F8" s="100"/>
      <c r="G8" s="80"/>
      <c r="H8" s="81"/>
      <c r="I8" s="80"/>
      <c r="J8" s="81"/>
      <c r="K8" s="80"/>
      <c r="L8" s="81"/>
      <c r="M8" s="80"/>
      <c r="N8" s="81"/>
      <c r="O8" s="80"/>
      <c r="P8" s="81"/>
      <c r="Q8" s="80"/>
      <c r="R8" s="81"/>
      <c r="S8" s="80"/>
      <c r="T8" s="81"/>
      <c r="U8" s="80"/>
      <c r="V8" s="81"/>
      <c r="W8" s="5"/>
      <c r="X8" s="86"/>
      <c r="Y8" s="87"/>
      <c r="Z8" s="86"/>
      <c r="AA8" s="87"/>
      <c r="AB8" s="80"/>
      <c r="AC8" s="81"/>
      <c r="AD8" s="80"/>
      <c r="AE8" s="81"/>
      <c r="AF8" s="80"/>
      <c r="AG8" s="81"/>
      <c r="AH8" s="80"/>
      <c r="AI8" s="81"/>
      <c r="AJ8" s="86"/>
      <c r="AK8" s="87"/>
      <c r="AL8" s="86"/>
      <c r="AM8" s="87"/>
      <c r="AN8" s="86"/>
      <c r="AO8" s="87"/>
      <c r="AP8" s="86"/>
      <c r="AQ8" s="87"/>
      <c r="AR8" s="74"/>
      <c r="AS8" s="75"/>
    </row>
    <row r="9" spans="1:45" ht="3.75" customHeight="1" x14ac:dyDescent="0.2">
      <c r="A9" s="124"/>
      <c r="B9" s="75"/>
      <c r="C9" s="126" t="s">
        <v>12</v>
      </c>
      <c r="D9" s="127"/>
      <c r="E9" s="82"/>
      <c r="F9" s="101"/>
      <c r="G9" s="82"/>
      <c r="H9" s="83"/>
      <c r="I9" s="82"/>
      <c r="J9" s="83"/>
      <c r="K9" s="82"/>
      <c r="L9" s="83"/>
      <c r="M9" s="82"/>
      <c r="N9" s="83"/>
      <c r="O9" s="82"/>
      <c r="P9" s="83"/>
      <c r="Q9" s="82"/>
      <c r="R9" s="83"/>
      <c r="S9" s="82"/>
      <c r="T9" s="83"/>
      <c r="U9" s="82"/>
      <c r="V9" s="83"/>
      <c r="W9" s="5"/>
      <c r="X9" s="88"/>
      <c r="Y9" s="89"/>
      <c r="Z9" s="88"/>
      <c r="AA9" s="89"/>
      <c r="AB9" s="82"/>
      <c r="AC9" s="83"/>
      <c r="AD9" s="82"/>
      <c r="AE9" s="83"/>
      <c r="AF9" s="82"/>
      <c r="AG9" s="83"/>
      <c r="AH9" s="82"/>
      <c r="AI9" s="83"/>
      <c r="AJ9" s="88"/>
      <c r="AK9" s="89"/>
      <c r="AL9" s="88"/>
      <c r="AM9" s="89"/>
      <c r="AN9" s="88"/>
      <c r="AO9" s="89"/>
      <c r="AP9" s="88"/>
      <c r="AQ9" s="89"/>
      <c r="AR9" s="74"/>
      <c r="AS9" s="75"/>
    </row>
    <row r="10" spans="1:45" ht="3.75" customHeight="1" x14ac:dyDescent="0.2">
      <c r="A10" s="124"/>
      <c r="B10" s="75"/>
      <c r="C10" s="126"/>
      <c r="D10" s="127"/>
      <c r="E10" s="91" t="s">
        <v>7</v>
      </c>
      <c r="F10" s="121" t="s">
        <v>8</v>
      </c>
      <c r="G10" s="90" t="s">
        <v>7</v>
      </c>
      <c r="H10" s="87" t="s">
        <v>8</v>
      </c>
      <c r="I10" s="90" t="s">
        <v>7</v>
      </c>
      <c r="J10" s="87" t="s">
        <v>8</v>
      </c>
      <c r="K10" s="90" t="s">
        <v>7</v>
      </c>
      <c r="L10" s="87" t="s">
        <v>8</v>
      </c>
      <c r="M10" s="90" t="s">
        <v>7</v>
      </c>
      <c r="N10" s="87" t="s">
        <v>8</v>
      </c>
      <c r="O10" s="90" t="s">
        <v>7</v>
      </c>
      <c r="P10" s="87" t="s">
        <v>8</v>
      </c>
      <c r="Q10" s="90" t="s">
        <v>7</v>
      </c>
      <c r="R10" s="87" t="s">
        <v>8</v>
      </c>
      <c r="S10" s="90" t="s">
        <v>7</v>
      </c>
      <c r="T10" s="87" t="s">
        <v>8</v>
      </c>
      <c r="U10" s="90" t="s">
        <v>7</v>
      </c>
      <c r="V10" s="87" t="s">
        <v>8</v>
      </c>
      <c r="W10" s="5"/>
      <c r="X10" s="90" t="s">
        <v>7</v>
      </c>
      <c r="Y10" s="118" t="s">
        <v>8</v>
      </c>
      <c r="Z10" s="90" t="s">
        <v>7</v>
      </c>
      <c r="AA10" s="118" t="s">
        <v>8</v>
      </c>
      <c r="AB10" s="90" t="s">
        <v>7</v>
      </c>
      <c r="AC10" s="87" t="s">
        <v>8</v>
      </c>
      <c r="AD10" s="90" t="s">
        <v>7</v>
      </c>
      <c r="AE10" s="87" t="s">
        <v>8</v>
      </c>
      <c r="AF10" s="90" t="s">
        <v>7</v>
      </c>
      <c r="AG10" s="87" t="s">
        <v>8</v>
      </c>
      <c r="AH10" s="90" t="s">
        <v>7</v>
      </c>
      <c r="AI10" s="87" t="s">
        <v>8</v>
      </c>
      <c r="AJ10" s="90" t="s">
        <v>7</v>
      </c>
      <c r="AK10" s="87" t="s">
        <v>8</v>
      </c>
      <c r="AL10" s="90" t="s">
        <v>7</v>
      </c>
      <c r="AM10" s="87" t="s">
        <v>8</v>
      </c>
      <c r="AN10" s="90" t="s">
        <v>7</v>
      </c>
      <c r="AO10" s="87" t="s">
        <v>8</v>
      </c>
      <c r="AP10" s="90" t="s">
        <v>7</v>
      </c>
      <c r="AQ10" s="87" t="s">
        <v>8</v>
      </c>
      <c r="AR10" s="74"/>
      <c r="AS10" s="75"/>
    </row>
    <row r="11" spans="1:45" ht="8.25" customHeight="1" x14ac:dyDescent="0.2">
      <c r="A11" s="124"/>
      <c r="B11" s="75"/>
      <c r="C11" s="86" t="s">
        <v>5</v>
      </c>
      <c r="D11" s="87"/>
      <c r="E11" s="91"/>
      <c r="F11" s="121"/>
      <c r="G11" s="91"/>
      <c r="H11" s="87"/>
      <c r="I11" s="91"/>
      <c r="J11" s="87"/>
      <c r="K11" s="91"/>
      <c r="L11" s="87"/>
      <c r="M11" s="91"/>
      <c r="N11" s="87"/>
      <c r="O11" s="91"/>
      <c r="P11" s="87"/>
      <c r="Q11" s="91"/>
      <c r="R11" s="87"/>
      <c r="S11" s="91"/>
      <c r="T11" s="87"/>
      <c r="U11" s="91"/>
      <c r="V11" s="87"/>
      <c r="W11" s="5"/>
      <c r="X11" s="91"/>
      <c r="Y11" s="119"/>
      <c r="Z11" s="91"/>
      <c r="AA11" s="119"/>
      <c r="AB11" s="91"/>
      <c r="AC11" s="87"/>
      <c r="AD11" s="91"/>
      <c r="AE11" s="87"/>
      <c r="AF11" s="91"/>
      <c r="AG11" s="87"/>
      <c r="AH11" s="91"/>
      <c r="AI11" s="87"/>
      <c r="AJ11" s="91"/>
      <c r="AK11" s="87"/>
      <c r="AL11" s="91"/>
      <c r="AM11" s="87"/>
      <c r="AN11" s="91"/>
      <c r="AO11" s="87"/>
      <c r="AP11" s="91"/>
      <c r="AQ11" s="87"/>
      <c r="AR11" s="74"/>
      <c r="AS11" s="75"/>
    </row>
    <row r="12" spans="1:45" ht="8.25" customHeight="1" x14ac:dyDescent="0.2">
      <c r="A12" s="125"/>
      <c r="B12" s="77"/>
      <c r="C12" s="88"/>
      <c r="D12" s="89"/>
      <c r="E12" s="92"/>
      <c r="F12" s="122"/>
      <c r="G12" s="92"/>
      <c r="H12" s="89"/>
      <c r="I12" s="92"/>
      <c r="J12" s="89"/>
      <c r="K12" s="92"/>
      <c r="L12" s="89"/>
      <c r="M12" s="92"/>
      <c r="N12" s="89"/>
      <c r="O12" s="92"/>
      <c r="P12" s="89"/>
      <c r="Q12" s="92"/>
      <c r="R12" s="89"/>
      <c r="S12" s="92"/>
      <c r="T12" s="89"/>
      <c r="U12" s="92"/>
      <c r="V12" s="89"/>
      <c r="W12" s="5"/>
      <c r="X12" s="92"/>
      <c r="Y12" s="120"/>
      <c r="Z12" s="92"/>
      <c r="AA12" s="120"/>
      <c r="AB12" s="92"/>
      <c r="AC12" s="89"/>
      <c r="AD12" s="92"/>
      <c r="AE12" s="89"/>
      <c r="AF12" s="92"/>
      <c r="AG12" s="89"/>
      <c r="AH12" s="92"/>
      <c r="AI12" s="89"/>
      <c r="AJ12" s="92"/>
      <c r="AK12" s="89"/>
      <c r="AL12" s="92"/>
      <c r="AM12" s="89"/>
      <c r="AN12" s="92"/>
      <c r="AO12" s="89"/>
      <c r="AP12" s="92"/>
      <c r="AQ12" s="89"/>
      <c r="AR12" s="76"/>
      <c r="AS12" s="77"/>
    </row>
    <row r="13" spans="1:45" ht="10.5" customHeight="1" x14ac:dyDescent="0.2">
      <c r="A13" s="3" t="s">
        <v>2</v>
      </c>
      <c r="B13" s="4"/>
      <c r="C13" s="38"/>
      <c r="D13" s="39"/>
      <c r="E13" s="14"/>
      <c r="F13" s="29"/>
      <c r="G13" s="14"/>
      <c r="H13" s="40"/>
      <c r="I13" s="14"/>
      <c r="J13" s="40"/>
      <c r="K13" s="14"/>
      <c r="L13" s="40"/>
      <c r="M13" s="14"/>
      <c r="N13" s="40"/>
      <c r="O13" s="14"/>
      <c r="P13" s="40"/>
      <c r="Q13" s="14"/>
      <c r="R13" s="40"/>
      <c r="S13" s="14"/>
      <c r="T13" s="40"/>
      <c r="U13" s="14"/>
      <c r="V13" s="40"/>
      <c r="W13" s="5"/>
      <c r="X13" s="14"/>
      <c r="Y13" s="40"/>
      <c r="Z13" s="14"/>
      <c r="AA13" s="40"/>
      <c r="AB13" s="14"/>
      <c r="AC13" s="40"/>
      <c r="AD13" s="14"/>
      <c r="AE13" s="40"/>
      <c r="AF13" s="14"/>
      <c r="AG13" s="40"/>
      <c r="AH13" s="14"/>
      <c r="AI13" s="40"/>
      <c r="AJ13" s="14"/>
      <c r="AK13" s="40"/>
      <c r="AL13" s="14"/>
      <c r="AM13" s="40"/>
      <c r="AN13" s="14"/>
      <c r="AO13" s="40"/>
      <c r="AP13" s="14"/>
      <c r="AQ13" s="40"/>
      <c r="AR13" s="41" t="s">
        <v>2</v>
      </c>
      <c r="AS13" s="4"/>
    </row>
    <row r="14" spans="1:45" ht="10.5" customHeight="1" x14ac:dyDescent="0.2">
      <c r="A14" s="7"/>
      <c r="B14" s="4" t="s">
        <v>38</v>
      </c>
      <c r="C14" s="38"/>
      <c r="D14" s="39"/>
      <c r="E14" s="14">
        <v>0</v>
      </c>
      <c r="F14" s="29">
        <v>0</v>
      </c>
      <c r="G14" s="14">
        <v>0</v>
      </c>
      <c r="H14" s="40">
        <v>0</v>
      </c>
      <c r="I14" s="14">
        <v>0</v>
      </c>
      <c r="J14" s="40">
        <v>0</v>
      </c>
      <c r="K14" s="14">
        <v>0</v>
      </c>
      <c r="L14" s="40">
        <v>0</v>
      </c>
      <c r="M14" s="14">
        <v>0</v>
      </c>
      <c r="N14" s="40">
        <v>0</v>
      </c>
      <c r="O14" s="14">
        <v>0</v>
      </c>
      <c r="P14" s="40">
        <v>0</v>
      </c>
      <c r="Q14" s="14">
        <v>0</v>
      </c>
      <c r="R14" s="40">
        <v>0</v>
      </c>
      <c r="S14" s="14">
        <v>0</v>
      </c>
      <c r="T14" s="40">
        <v>0</v>
      </c>
      <c r="U14" s="14">
        <v>0</v>
      </c>
      <c r="V14" s="40">
        <v>0</v>
      </c>
      <c r="X14" s="14">
        <v>0</v>
      </c>
      <c r="Y14" s="40">
        <v>0</v>
      </c>
      <c r="Z14" s="14">
        <v>0</v>
      </c>
      <c r="AA14" s="40">
        <v>0</v>
      </c>
      <c r="AB14" s="14">
        <v>0</v>
      </c>
      <c r="AC14" s="40">
        <v>0</v>
      </c>
      <c r="AD14" s="14">
        <v>0</v>
      </c>
      <c r="AE14" s="40">
        <v>0</v>
      </c>
      <c r="AF14" s="14">
        <v>0</v>
      </c>
      <c r="AG14" s="40">
        <v>0</v>
      </c>
      <c r="AH14" s="14">
        <v>0</v>
      </c>
      <c r="AI14" s="40">
        <v>0</v>
      </c>
      <c r="AJ14" s="14">
        <v>0</v>
      </c>
      <c r="AK14" s="40">
        <v>0</v>
      </c>
      <c r="AL14" s="14">
        <v>0</v>
      </c>
      <c r="AM14" s="40">
        <v>0</v>
      </c>
      <c r="AN14" s="14">
        <v>1</v>
      </c>
      <c r="AO14" s="40">
        <v>115</v>
      </c>
      <c r="AP14" s="14">
        <v>2</v>
      </c>
      <c r="AQ14" s="40">
        <v>459</v>
      </c>
      <c r="AR14" s="42"/>
      <c r="AS14" s="4" t="s">
        <v>38</v>
      </c>
    </row>
    <row r="15" spans="1:45" ht="10.5" customHeight="1" x14ac:dyDescent="0.2">
      <c r="A15" s="7"/>
      <c r="B15" s="4" t="s">
        <v>31</v>
      </c>
      <c r="C15" s="38"/>
      <c r="D15" s="39" t="s">
        <v>37</v>
      </c>
      <c r="E15" s="14">
        <v>0</v>
      </c>
      <c r="F15" s="29">
        <v>0</v>
      </c>
      <c r="G15" s="14">
        <v>0</v>
      </c>
      <c r="H15" s="40">
        <v>0</v>
      </c>
      <c r="I15" s="14">
        <v>0</v>
      </c>
      <c r="J15" s="40">
        <v>0</v>
      </c>
      <c r="K15" s="14">
        <v>0</v>
      </c>
      <c r="L15" s="40">
        <v>0</v>
      </c>
      <c r="M15" s="14">
        <v>0</v>
      </c>
      <c r="N15" s="40">
        <v>0</v>
      </c>
      <c r="O15" s="14">
        <v>0</v>
      </c>
      <c r="P15" s="40">
        <v>0</v>
      </c>
      <c r="Q15" s="14">
        <v>0</v>
      </c>
      <c r="R15" s="40">
        <v>0</v>
      </c>
      <c r="S15" s="14">
        <v>0</v>
      </c>
      <c r="T15" s="40">
        <v>0</v>
      </c>
      <c r="U15" s="14">
        <v>0</v>
      </c>
      <c r="V15" s="40">
        <v>0</v>
      </c>
      <c r="X15" s="14">
        <v>0</v>
      </c>
      <c r="Y15" s="40">
        <v>0</v>
      </c>
      <c r="Z15" s="14">
        <v>0</v>
      </c>
      <c r="AA15" s="40">
        <v>0</v>
      </c>
      <c r="AB15" s="14">
        <v>0</v>
      </c>
      <c r="AC15" s="40">
        <v>0</v>
      </c>
      <c r="AD15" s="14">
        <v>0</v>
      </c>
      <c r="AE15" s="40">
        <v>0</v>
      </c>
      <c r="AF15" s="14">
        <v>0</v>
      </c>
      <c r="AG15" s="40">
        <v>0</v>
      </c>
      <c r="AH15" s="14">
        <v>0</v>
      </c>
      <c r="AI15" s="40">
        <v>0</v>
      </c>
      <c r="AJ15" s="14">
        <v>1</v>
      </c>
      <c r="AK15" s="40">
        <v>1117</v>
      </c>
      <c r="AL15" s="14">
        <v>1</v>
      </c>
      <c r="AM15" s="40">
        <v>4776</v>
      </c>
      <c r="AN15" s="14">
        <v>2</v>
      </c>
      <c r="AO15" s="40">
        <v>5154</v>
      </c>
      <c r="AP15" s="14">
        <v>3</v>
      </c>
      <c r="AQ15" s="40">
        <v>5327</v>
      </c>
      <c r="AR15" s="42"/>
      <c r="AS15" s="4" t="s">
        <v>31</v>
      </c>
    </row>
    <row r="16" spans="1:45" ht="10.5" customHeight="1" x14ac:dyDescent="0.2">
      <c r="A16" s="8"/>
      <c r="B16" s="6" t="s">
        <v>3</v>
      </c>
      <c r="C16" s="38"/>
      <c r="D16" s="43"/>
      <c r="E16" s="14">
        <v>1</v>
      </c>
      <c r="F16" s="44" t="s">
        <v>40</v>
      </c>
      <c r="G16" s="14">
        <v>20</v>
      </c>
      <c r="H16" s="40">
        <v>4616</v>
      </c>
      <c r="I16" s="45">
        <v>44</v>
      </c>
      <c r="J16" s="40">
        <v>79876</v>
      </c>
      <c r="K16" s="45">
        <v>46</v>
      </c>
      <c r="L16" s="40">
        <v>124869</v>
      </c>
      <c r="M16" s="45">
        <v>45</v>
      </c>
      <c r="N16" s="40">
        <v>141428</v>
      </c>
      <c r="O16" s="45">
        <v>45</v>
      </c>
      <c r="P16" s="40">
        <v>121606</v>
      </c>
      <c r="Q16" s="45">
        <v>45</v>
      </c>
      <c r="R16" s="40">
        <v>100328</v>
      </c>
      <c r="S16" s="45">
        <v>45</v>
      </c>
      <c r="T16" s="40">
        <v>90588</v>
      </c>
      <c r="U16" s="45">
        <v>45</v>
      </c>
      <c r="V16" s="40">
        <v>84656</v>
      </c>
      <c r="X16" s="45">
        <v>45</v>
      </c>
      <c r="Y16" s="40">
        <v>89412</v>
      </c>
      <c r="Z16" s="14">
        <v>46</v>
      </c>
      <c r="AA16" s="40">
        <v>112484</v>
      </c>
      <c r="AB16" s="45">
        <v>46</v>
      </c>
      <c r="AC16" s="40">
        <v>106428</v>
      </c>
      <c r="AD16" s="45">
        <v>46</v>
      </c>
      <c r="AE16" s="40">
        <v>93786</v>
      </c>
      <c r="AF16" s="45">
        <v>46</v>
      </c>
      <c r="AG16" s="40">
        <v>81947</v>
      </c>
      <c r="AH16" s="45">
        <v>46</v>
      </c>
      <c r="AI16" s="40">
        <v>90149</v>
      </c>
      <c r="AJ16" s="45">
        <v>46</v>
      </c>
      <c r="AK16" s="40">
        <v>92688</v>
      </c>
      <c r="AL16" s="45">
        <v>46</v>
      </c>
      <c r="AM16" s="40">
        <v>76537</v>
      </c>
      <c r="AN16" s="45">
        <v>46</v>
      </c>
      <c r="AO16" s="40">
        <v>83385</v>
      </c>
      <c r="AP16" s="45">
        <v>46</v>
      </c>
      <c r="AQ16" s="40">
        <v>95251</v>
      </c>
      <c r="AR16" s="46"/>
      <c r="AS16" s="6" t="s">
        <v>3</v>
      </c>
    </row>
    <row r="17" spans="1:45" ht="10.5" customHeight="1" x14ac:dyDescent="0.2">
      <c r="A17" s="7" t="s">
        <v>15</v>
      </c>
      <c r="B17" s="4"/>
      <c r="C17" s="38"/>
      <c r="D17" s="39"/>
      <c r="E17" s="14"/>
      <c r="F17" s="29"/>
      <c r="G17" s="14"/>
      <c r="H17" s="40"/>
      <c r="I17" s="14"/>
      <c r="J17" s="40"/>
      <c r="K17" s="14"/>
      <c r="L17" s="40"/>
      <c r="M17" s="14"/>
      <c r="N17" s="40"/>
      <c r="O17" s="14"/>
      <c r="P17" s="40"/>
      <c r="Q17" s="14"/>
      <c r="R17" s="40"/>
      <c r="S17" s="14"/>
      <c r="T17" s="40"/>
      <c r="U17" s="14"/>
      <c r="V17" s="40"/>
      <c r="X17" s="14"/>
      <c r="Y17" s="40"/>
      <c r="Z17" s="14"/>
      <c r="AA17" s="40"/>
      <c r="AB17" s="14"/>
      <c r="AC17" s="40"/>
      <c r="AD17" s="14"/>
      <c r="AE17" s="40"/>
      <c r="AF17" s="14"/>
      <c r="AG17" s="40"/>
      <c r="AH17" s="14"/>
      <c r="AI17" s="40"/>
      <c r="AJ17" s="14"/>
      <c r="AK17" s="40"/>
      <c r="AL17" s="14"/>
      <c r="AM17" s="40"/>
      <c r="AN17" s="14"/>
      <c r="AO17" s="40"/>
      <c r="AP17" s="14"/>
      <c r="AQ17" s="40"/>
      <c r="AR17" s="42" t="s">
        <v>15</v>
      </c>
      <c r="AS17" s="4"/>
    </row>
    <row r="18" spans="1:45" ht="10.5" customHeight="1" x14ac:dyDescent="0.2">
      <c r="A18" s="8"/>
      <c r="B18" s="6" t="s">
        <v>14</v>
      </c>
      <c r="C18" s="38"/>
      <c r="D18" s="39" t="s">
        <v>116</v>
      </c>
      <c r="E18" s="14">
        <v>1</v>
      </c>
      <c r="F18" s="29">
        <v>11335</v>
      </c>
      <c r="G18" s="14">
        <v>2</v>
      </c>
      <c r="H18" s="40">
        <v>38453</v>
      </c>
      <c r="I18" s="14">
        <v>7</v>
      </c>
      <c r="J18" s="40">
        <v>129712</v>
      </c>
      <c r="K18" s="14">
        <v>7</v>
      </c>
      <c r="L18" s="40">
        <v>185518</v>
      </c>
      <c r="M18" s="14">
        <v>7</v>
      </c>
      <c r="N18" s="40">
        <v>232968</v>
      </c>
      <c r="O18" s="14">
        <v>7</v>
      </c>
      <c r="P18" s="40">
        <v>172714</v>
      </c>
      <c r="Q18" s="14">
        <v>7</v>
      </c>
      <c r="R18" s="40">
        <v>142982</v>
      </c>
      <c r="S18" s="14">
        <v>7</v>
      </c>
      <c r="T18" s="40">
        <v>116596</v>
      </c>
      <c r="U18" s="14">
        <v>7</v>
      </c>
      <c r="V18" s="40">
        <v>103105</v>
      </c>
      <c r="X18" s="14">
        <v>7</v>
      </c>
      <c r="Y18" s="40">
        <v>97323</v>
      </c>
      <c r="Z18" s="14">
        <v>7</v>
      </c>
      <c r="AA18" s="40">
        <v>116474</v>
      </c>
      <c r="AB18" s="14">
        <v>7</v>
      </c>
      <c r="AC18" s="40">
        <v>110177</v>
      </c>
      <c r="AD18" s="14">
        <v>7</v>
      </c>
      <c r="AE18" s="40">
        <v>93653</v>
      </c>
      <c r="AF18" s="14">
        <v>7</v>
      </c>
      <c r="AG18" s="40">
        <v>80820</v>
      </c>
      <c r="AH18" s="14">
        <v>7</v>
      </c>
      <c r="AI18" s="40">
        <v>92113</v>
      </c>
      <c r="AJ18" s="14">
        <v>7</v>
      </c>
      <c r="AK18" s="40">
        <v>94314</v>
      </c>
      <c r="AL18" s="14">
        <v>7</v>
      </c>
      <c r="AM18" s="40">
        <v>77492</v>
      </c>
      <c r="AN18" s="14">
        <v>7</v>
      </c>
      <c r="AO18" s="40">
        <v>84338</v>
      </c>
      <c r="AP18" s="14">
        <v>7</v>
      </c>
      <c r="AQ18" s="40">
        <v>98216</v>
      </c>
      <c r="AR18" s="46"/>
      <c r="AS18" s="6" t="s">
        <v>14</v>
      </c>
    </row>
    <row r="19" spans="1:45" ht="10.5" customHeight="1" x14ac:dyDescent="0.2">
      <c r="A19" s="3" t="s">
        <v>16</v>
      </c>
      <c r="B19" s="4"/>
      <c r="C19" s="38"/>
      <c r="D19" s="43"/>
      <c r="E19" s="14">
        <v>0</v>
      </c>
      <c r="F19" s="29">
        <v>0</v>
      </c>
      <c r="G19" s="14">
        <v>1</v>
      </c>
      <c r="H19" s="40">
        <v>796</v>
      </c>
      <c r="I19" s="14">
        <v>1</v>
      </c>
      <c r="J19" s="40">
        <v>1180</v>
      </c>
      <c r="K19" s="14">
        <v>0</v>
      </c>
      <c r="L19" s="40">
        <v>0</v>
      </c>
      <c r="M19" s="14">
        <v>0</v>
      </c>
      <c r="N19" s="40">
        <v>0</v>
      </c>
      <c r="O19" s="14">
        <v>0</v>
      </c>
      <c r="P19" s="40">
        <v>0</v>
      </c>
      <c r="Q19" s="14">
        <v>0</v>
      </c>
      <c r="R19" s="40">
        <v>0</v>
      </c>
      <c r="S19" s="14">
        <v>0</v>
      </c>
      <c r="T19" s="40">
        <v>0</v>
      </c>
      <c r="U19" s="14">
        <v>0</v>
      </c>
      <c r="V19" s="40">
        <v>0</v>
      </c>
      <c r="X19" s="14">
        <v>0</v>
      </c>
      <c r="Y19" s="40">
        <v>0</v>
      </c>
      <c r="Z19" s="14">
        <v>0</v>
      </c>
      <c r="AA19" s="40">
        <v>0</v>
      </c>
      <c r="AB19" s="14">
        <v>0</v>
      </c>
      <c r="AC19" s="40">
        <v>0</v>
      </c>
      <c r="AD19" s="14">
        <v>0</v>
      </c>
      <c r="AE19" s="40">
        <v>0</v>
      </c>
      <c r="AF19" s="14">
        <v>0</v>
      </c>
      <c r="AG19" s="40">
        <v>0</v>
      </c>
      <c r="AH19" s="14">
        <v>0</v>
      </c>
      <c r="AI19" s="40">
        <v>0</v>
      </c>
      <c r="AJ19" s="14">
        <v>1</v>
      </c>
      <c r="AK19" s="40">
        <v>0</v>
      </c>
      <c r="AL19" s="14">
        <v>1</v>
      </c>
      <c r="AM19" s="40">
        <v>0</v>
      </c>
      <c r="AN19" s="14">
        <v>1</v>
      </c>
      <c r="AO19" s="40">
        <v>0</v>
      </c>
      <c r="AP19" s="14">
        <v>1</v>
      </c>
      <c r="AQ19" s="40">
        <v>53</v>
      </c>
      <c r="AR19" s="41" t="s">
        <v>16</v>
      </c>
      <c r="AS19" s="4"/>
    </row>
    <row r="20" spans="1:45" ht="10.5" customHeight="1" x14ac:dyDescent="0.2">
      <c r="A20" s="125" t="s">
        <v>13</v>
      </c>
      <c r="B20" s="77"/>
      <c r="C20" s="47"/>
      <c r="D20" s="48"/>
      <c r="E20" s="20">
        <v>0</v>
      </c>
      <c r="F20" s="49">
        <f>F18</f>
        <v>11335</v>
      </c>
      <c r="G20" s="20">
        <v>0</v>
      </c>
      <c r="H20" s="50">
        <f>H16+H18+H19</f>
        <v>43865</v>
      </c>
      <c r="I20" s="20">
        <v>0</v>
      </c>
      <c r="J20" s="50">
        <f>J16+J18+J19</f>
        <v>210768</v>
      </c>
      <c r="K20" s="20">
        <v>0</v>
      </c>
      <c r="L20" s="50">
        <f>L16+L18+L19</f>
        <v>310387</v>
      </c>
      <c r="M20" s="20">
        <v>0</v>
      </c>
      <c r="N20" s="50">
        <f>N16+N18+N19</f>
        <v>374396</v>
      </c>
      <c r="O20" s="20">
        <v>0</v>
      </c>
      <c r="P20" s="50">
        <f>P16+P18+P19</f>
        <v>294320</v>
      </c>
      <c r="Q20" s="20">
        <v>0</v>
      </c>
      <c r="R20" s="50">
        <f>R16+R18+R19</f>
        <v>243310</v>
      </c>
      <c r="S20" s="20">
        <v>0</v>
      </c>
      <c r="T20" s="50">
        <f>T13+T16+T18+T19</f>
        <v>207184</v>
      </c>
      <c r="U20" s="20">
        <v>0</v>
      </c>
      <c r="V20" s="50">
        <f>V13+V16+V18+V19</f>
        <v>187761</v>
      </c>
      <c r="X20" s="20">
        <v>0</v>
      </c>
      <c r="Y20" s="50">
        <f>Y13+Y16+Y18+Y19</f>
        <v>186735</v>
      </c>
      <c r="Z20" s="20">
        <v>0</v>
      </c>
      <c r="AA20" s="50">
        <f>AA13+AA16+AA18+AA19</f>
        <v>228958</v>
      </c>
      <c r="AB20" s="20">
        <v>0</v>
      </c>
      <c r="AC20" s="50">
        <f>AC13+AC16+AC18+AC19</f>
        <v>216605</v>
      </c>
      <c r="AD20" s="20">
        <v>0</v>
      </c>
      <c r="AE20" s="50">
        <f>AE13+AE16+AE18+AE19</f>
        <v>187439</v>
      </c>
      <c r="AF20" s="20">
        <v>0</v>
      </c>
      <c r="AG20" s="50">
        <f>AG13+AG16+AG18+AG19</f>
        <v>162767</v>
      </c>
      <c r="AH20" s="20">
        <v>0</v>
      </c>
      <c r="AI20" s="50">
        <f>AI13+AI16+AI18+AI19</f>
        <v>182262</v>
      </c>
      <c r="AJ20" s="20">
        <v>0</v>
      </c>
      <c r="AK20" s="50">
        <v>188119</v>
      </c>
      <c r="AL20" s="20">
        <v>0</v>
      </c>
      <c r="AM20" s="50">
        <v>158805</v>
      </c>
      <c r="AN20" s="20">
        <v>0</v>
      </c>
      <c r="AO20" s="50">
        <v>172992</v>
      </c>
      <c r="AP20" s="20">
        <v>0</v>
      </c>
      <c r="AQ20" s="50">
        <v>199306</v>
      </c>
      <c r="AR20" s="76" t="s">
        <v>13</v>
      </c>
      <c r="AS20" s="77"/>
    </row>
    <row r="21" spans="1:45" ht="4.5" customHeight="1" x14ac:dyDescent="0.2">
      <c r="A21" s="51"/>
      <c r="B21" s="51"/>
      <c r="AR21" s="51"/>
      <c r="AS21" s="51"/>
    </row>
    <row r="22" spans="1:45" ht="8.25" customHeight="1" x14ac:dyDescent="0.2">
      <c r="A22" s="123" t="s">
        <v>1</v>
      </c>
      <c r="B22" s="73"/>
      <c r="C22" s="84" t="s">
        <v>34</v>
      </c>
      <c r="D22" s="85"/>
      <c r="E22" s="84" t="s">
        <v>35</v>
      </c>
      <c r="F22" s="85"/>
      <c r="G22" s="84" t="s">
        <v>36</v>
      </c>
      <c r="H22" s="85"/>
      <c r="I22" s="84" t="s">
        <v>55</v>
      </c>
      <c r="J22" s="85"/>
      <c r="K22" s="84" t="s">
        <v>56</v>
      </c>
      <c r="L22" s="85"/>
      <c r="M22" s="84" t="s">
        <v>57</v>
      </c>
      <c r="N22" s="85"/>
      <c r="O22" s="84" t="s">
        <v>58</v>
      </c>
      <c r="P22" s="85"/>
      <c r="Q22" s="84" t="s">
        <v>86</v>
      </c>
      <c r="R22" s="85"/>
      <c r="S22" s="78" t="s">
        <v>88</v>
      </c>
      <c r="T22" s="99"/>
      <c r="U22" s="78" t="s">
        <v>94</v>
      </c>
      <c r="V22" s="79"/>
      <c r="W22" s="2"/>
      <c r="X22" s="84" t="s">
        <v>95</v>
      </c>
      <c r="Y22" s="85"/>
      <c r="Z22" s="84" t="s">
        <v>97</v>
      </c>
      <c r="AA22" s="85"/>
      <c r="AB22" s="78" t="s">
        <v>99</v>
      </c>
      <c r="AC22" s="79"/>
      <c r="AD22" s="93" t="s">
        <v>102</v>
      </c>
      <c r="AE22" s="94"/>
      <c r="AF22" s="93" t="s">
        <v>111</v>
      </c>
      <c r="AG22" s="94"/>
      <c r="AH22" s="93" t="s">
        <v>114</v>
      </c>
      <c r="AI22" s="94"/>
      <c r="AJ22" s="93" t="s">
        <v>117</v>
      </c>
      <c r="AK22" s="94"/>
      <c r="AL22" s="93" t="s">
        <v>121</v>
      </c>
      <c r="AM22" s="94"/>
      <c r="AN22" s="107" t="s">
        <v>126</v>
      </c>
      <c r="AO22" s="108"/>
      <c r="AP22" s="107" t="s">
        <v>125</v>
      </c>
      <c r="AQ22" s="108"/>
      <c r="AR22" s="123" t="s">
        <v>1</v>
      </c>
      <c r="AS22" s="73"/>
    </row>
    <row r="23" spans="1:45" ht="8.25" customHeight="1" x14ac:dyDescent="0.2">
      <c r="A23" s="124"/>
      <c r="B23" s="75"/>
      <c r="C23" s="86"/>
      <c r="D23" s="87"/>
      <c r="E23" s="86"/>
      <c r="F23" s="87"/>
      <c r="G23" s="86"/>
      <c r="H23" s="87"/>
      <c r="I23" s="86"/>
      <c r="J23" s="87"/>
      <c r="K23" s="86"/>
      <c r="L23" s="87"/>
      <c r="M23" s="86"/>
      <c r="N23" s="87"/>
      <c r="O23" s="86"/>
      <c r="P23" s="87"/>
      <c r="Q23" s="86"/>
      <c r="R23" s="87"/>
      <c r="S23" s="80"/>
      <c r="T23" s="100"/>
      <c r="U23" s="80"/>
      <c r="V23" s="81"/>
      <c r="W23" s="2"/>
      <c r="X23" s="86"/>
      <c r="Y23" s="87"/>
      <c r="Z23" s="86"/>
      <c r="AA23" s="87"/>
      <c r="AB23" s="80"/>
      <c r="AC23" s="81"/>
      <c r="AD23" s="95"/>
      <c r="AE23" s="96"/>
      <c r="AF23" s="95"/>
      <c r="AG23" s="96"/>
      <c r="AH23" s="95"/>
      <c r="AI23" s="96"/>
      <c r="AJ23" s="95"/>
      <c r="AK23" s="96"/>
      <c r="AL23" s="95"/>
      <c r="AM23" s="96"/>
      <c r="AN23" s="109"/>
      <c r="AO23" s="110"/>
      <c r="AP23" s="109"/>
      <c r="AQ23" s="110"/>
      <c r="AR23" s="124"/>
      <c r="AS23" s="75"/>
    </row>
    <row r="24" spans="1:45" ht="3.75" customHeight="1" x14ac:dyDescent="0.2">
      <c r="A24" s="124"/>
      <c r="B24" s="75"/>
      <c r="C24" s="88"/>
      <c r="D24" s="89"/>
      <c r="E24" s="88"/>
      <c r="F24" s="89"/>
      <c r="G24" s="88"/>
      <c r="H24" s="89"/>
      <c r="I24" s="88"/>
      <c r="J24" s="89"/>
      <c r="K24" s="88"/>
      <c r="L24" s="89"/>
      <c r="M24" s="88"/>
      <c r="N24" s="89"/>
      <c r="O24" s="88"/>
      <c r="P24" s="89"/>
      <c r="Q24" s="88"/>
      <c r="R24" s="89"/>
      <c r="S24" s="82"/>
      <c r="T24" s="101"/>
      <c r="U24" s="82"/>
      <c r="V24" s="83"/>
      <c r="W24" s="2"/>
      <c r="X24" s="88"/>
      <c r="Y24" s="89"/>
      <c r="Z24" s="88"/>
      <c r="AA24" s="89"/>
      <c r="AB24" s="82"/>
      <c r="AC24" s="83"/>
      <c r="AD24" s="97"/>
      <c r="AE24" s="98"/>
      <c r="AF24" s="97"/>
      <c r="AG24" s="98"/>
      <c r="AH24" s="97"/>
      <c r="AI24" s="98"/>
      <c r="AJ24" s="97"/>
      <c r="AK24" s="98"/>
      <c r="AL24" s="97"/>
      <c r="AM24" s="98"/>
      <c r="AN24" s="111"/>
      <c r="AO24" s="112"/>
      <c r="AP24" s="111"/>
      <c r="AQ24" s="112"/>
      <c r="AR24" s="124"/>
      <c r="AS24" s="75"/>
    </row>
    <row r="25" spans="1:45" ht="3.75" customHeight="1" x14ac:dyDescent="0.2">
      <c r="A25" s="124"/>
      <c r="B25" s="75"/>
      <c r="C25" s="90" t="s">
        <v>7</v>
      </c>
      <c r="D25" s="118" t="s">
        <v>8</v>
      </c>
      <c r="E25" s="90" t="s">
        <v>7</v>
      </c>
      <c r="F25" s="118" t="s">
        <v>8</v>
      </c>
      <c r="G25" s="90" t="s">
        <v>7</v>
      </c>
      <c r="H25" s="118" t="s">
        <v>8</v>
      </c>
      <c r="I25" s="90" t="s">
        <v>7</v>
      </c>
      <c r="J25" s="118" t="s">
        <v>8</v>
      </c>
      <c r="K25" s="90" t="s">
        <v>7</v>
      </c>
      <c r="L25" s="118" t="s">
        <v>8</v>
      </c>
      <c r="M25" s="90" t="s">
        <v>7</v>
      </c>
      <c r="N25" s="118" t="s">
        <v>8</v>
      </c>
      <c r="O25" s="90" t="s">
        <v>7</v>
      </c>
      <c r="P25" s="118" t="s">
        <v>8</v>
      </c>
      <c r="Q25" s="90" t="s">
        <v>7</v>
      </c>
      <c r="R25" s="84" t="s">
        <v>8</v>
      </c>
      <c r="S25" s="90" t="s">
        <v>7</v>
      </c>
      <c r="T25" s="84" t="s">
        <v>8</v>
      </c>
      <c r="U25" s="90" t="s">
        <v>7</v>
      </c>
      <c r="V25" s="87" t="s">
        <v>8</v>
      </c>
      <c r="W25" s="2"/>
      <c r="X25" s="90" t="s">
        <v>7</v>
      </c>
      <c r="Y25" s="118" t="s">
        <v>8</v>
      </c>
      <c r="Z25" s="90" t="s">
        <v>7</v>
      </c>
      <c r="AA25" s="118" t="s">
        <v>8</v>
      </c>
      <c r="AB25" s="90" t="s">
        <v>7</v>
      </c>
      <c r="AC25" s="121" t="s">
        <v>8</v>
      </c>
      <c r="AD25" s="104" t="s">
        <v>7</v>
      </c>
      <c r="AE25" s="102" t="s">
        <v>8</v>
      </c>
      <c r="AF25" s="104" t="s">
        <v>7</v>
      </c>
      <c r="AG25" s="102" t="s">
        <v>8</v>
      </c>
      <c r="AH25" s="104" t="s">
        <v>7</v>
      </c>
      <c r="AI25" s="102" t="s">
        <v>8</v>
      </c>
      <c r="AJ25" s="104" t="s">
        <v>7</v>
      </c>
      <c r="AK25" s="102" t="s">
        <v>8</v>
      </c>
      <c r="AL25" s="104" t="s">
        <v>7</v>
      </c>
      <c r="AM25" s="102" t="s">
        <v>8</v>
      </c>
      <c r="AN25" s="113" t="s">
        <v>7</v>
      </c>
      <c r="AO25" s="116" t="s">
        <v>8</v>
      </c>
      <c r="AP25" s="113" t="s">
        <v>7</v>
      </c>
      <c r="AQ25" s="128" t="s">
        <v>8</v>
      </c>
      <c r="AR25" s="124"/>
      <c r="AS25" s="75"/>
    </row>
    <row r="26" spans="1:45" ht="8.25" customHeight="1" x14ac:dyDescent="0.2">
      <c r="A26" s="124"/>
      <c r="B26" s="75"/>
      <c r="C26" s="91"/>
      <c r="D26" s="119"/>
      <c r="E26" s="91"/>
      <c r="F26" s="119"/>
      <c r="G26" s="91"/>
      <c r="H26" s="119"/>
      <c r="I26" s="91"/>
      <c r="J26" s="119"/>
      <c r="K26" s="91"/>
      <c r="L26" s="119"/>
      <c r="M26" s="91"/>
      <c r="N26" s="119"/>
      <c r="O26" s="91"/>
      <c r="P26" s="119"/>
      <c r="Q26" s="91"/>
      <c r="R26" s="86"/>
      <c r="S26" s="91"/>
      <c r="T26" s="86"/>
      <c r="U26" s="91"/>
      <c r="V26" s="87"/>
      <c r="W26" s="2"/>
      <c r="X26" s="91"/>
      <c r="Y26" s="119"/>
      <c r="Z26" s="91"/>
      <c r="AA26" s="119"/>
      <c r="AB26" s="91"/>
      <c r="AC26" s="121"/>
      <c r="AD26" s="105"/>
      <c r="AE26" s="102"/>
      <c r="AF26" s="105"/>
      <c r="AG26" s="102"/>
      <c r="AH26" s="105"/>
      <c r="AI26" s="102"/>
      <c r="AJ26" s="105"/>
      <c r="AK26" s="102"/>
      <c r="AL26" s="105"/>
      <c r="AM26" s="102"/>
      <c r="AN26" s="114"/>
      <c r="AO26" s="116"/>
      <c r="AP26" s="114"/>
      <c r="AQ26" s="129"/>
      <c r="AR26" s="124"/>
      <c r="AS26" s="75"/>
    </row>
    <row r="27" spans="1:45" ht="8.25" customHeight="1" x14ac:dyDescent="0.2">
      <c r="A27" s="125"/>
      <c r="B27" s="77"/>
      <c r="C27" s="92"/>
      <c r="D27" s="120"/>
      <c r="E27" s="92"/>
      <c r="F27" s="120"/>
      <c r="G27" s="92"/>
      <c r="H27" s="120"/>
      <c r="I27" s="92"/>
      <c r="J27" s="120"/>
      <c r="K27" s="92"/>
      <c r="L27" s="120"/>
      <c r="M27" s="92"/>
      <c r="N27" s="120"/>
      <c r="O27" s="92"/>
      <c r="P27" s="120"/>
      <c r="Q27" s="92"/>
      <c r="R27" s="88"/>
      <c r="S27" s="92"/>
      <c r="T27" s="88"/>
      <c r="U27" s="92"/>
      <c r="V27" s="89"/>
      <c r="W27" s="2"/>
      <c r="X27" s="92"/>
      <c r="Y27" s="120"/>
      <c r="Z27" s="92"/>
      <c r="AA27" s="120"/>
      <c r="AB27" s="92"/>
      <c r="AC27" s="122"/>
      <c r="AD27" s="106"/>
      <c r="AE27" s="103"/>
      <c r="AF27" s="106"/>
      <c r="AG27" s="103"/>
      <c r="AH27" s="106"/>
      <c r="AI27" s="103"/>
      <c r="AJ27" s="106"/>
      <c r="AK27" s="103"/>
      <c r="AL27" s="106"/>
      <c r="AM27" s="103"/>
      <c r="AN27" s="115"/>
      <c r="AO27" s="117"/>
      <c r="AP27" s="115"/>
      <c r="AQ27" s="130"/>
      <c r="AR27" s="125"/>
      <c r="AS27" s="77"/>
    </row>
    <row r="28" spans="1:45" ht="10.5" customHeight="1" x14ac:dyDescent="0.2">
      <c r="A28" s="3" t="s">
        <v>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52"/>
      <c r="S28" s="14"/>
      <c r="T28" s="52"/>
      <c r="U28" s="14"/>
      <c r="V28" s="40"/>
      <c r="W28" s="2"/>
      <c r="X28" s="14"/>
      <c r="Y28" s="29"/>
      <c r="Z28" s="14"/>
      <c r="AA28" s="29"/>
      <c r="AB28" s="14"/>
      <c r="AC28" s="29"/>
      <c r="AD28" s="27"/>
      <c r="AE28" s="28"/>
      <c r="AF28" s="27"/>
      <c r="AG28" s="28"/>
      <c r="AH28" s="27"/>
      <c r="AI28" s="28"/>
      <c r="AJ28" s="27"/>
      <c r="AK28" s="28"/>
      <c r="AL28" s="27"/>
      <c r="AM28" s="28"/>
      <c r="AN28" s="62"/>
      <c r="AO28" s="63"/>
      <c r="AP28" s="62"/>
      <c r="AQ28" s="63"/>
      <c r="AR28" s="3" t="s">
        <v>2</v>
      </c>
      <c r="AS28" s="4"/>
    </row>
    <row r="29" spans="1:45" ht="10.5" customHeight="1" x14ac:dyDescent="0.2">
      <c r="A29" s="7"/>
      <c r="B29" s="6" t="s">
        <v>38</v>
      </c>
      <c r="C29" s="14">
        <v>8</v>
      </c>
      <c r="D29" s="14">
        <v>1895</v>
      </c>
      <c r="E29" s="45">
        <v>16</v>
      </c>
      <c r="F29" s="14">
        <v>7176</v>
      </c>
      <c r="G29" s="45">
        <v>23</v>
      </c>
      <c r="H29" s="14">
        <v>11004</v>
      </c>
      <c r="I29" s="45">
        <v>29</v>
      </c>
      <c r="J29" s="14">
        <v>15506</v>
      </c>
      <c r="K29" s="45">
        <v>30</v>
      </c>
      <c r="L29" s="14">
        <v>17516</v>
      </c>
      <c r="M29" s="45">
        <v>30</v>
      </c>
      <c r="N29" s="14">
        <v>17472</v>
      </c>
      <c r="O29" s="45">
        <v>31</v>
      </c>
      <c r="P29" s="14">
        <v>18530</v>
      </c>
      <c r="Q29" s="45">
        <v>33</v>
      </c>
      <c r="R29" s="52">
        <v>19966</v>
      </c>
      <c r="S29" s="45">
        <v>33</v>
      </c>
      <c r="T29" s="52">
        <v>20231</v>
      </c>
      <c r="U29" s="45">
        <v>35</v>
      </c>
      <c r="V29" s="40">
        <v>22230</v>
      </c>
      <c r="W29" s="2"/>
      <c r="X29" s="45">
        <v>35</v>
      </c>
      <c r="Y29" s="29">
        <v>21987</v>
      </c>
      <c r="Z29" s="45">
        <v>37</v>
      </c>
      <c r="AA29" s="29">
        <v>23878</v>
      </c>
      <c r="AB29" s="45">
        <v>37</v>
      </c>
      <c r="AC29" s="29">
        <v>24361</v>
      </c>
      <c r="AD29" s="53">
        <v>37</v>
      </c>
      <c r="AE29" s="28">
        <v>24619</v>
      </c>
      <c r="AF29" s="53">
        <v>37</v>
      </c>
      <c r="AG29" s="28">
        <v>24879</v>
      </c>
      <c r="AH29" s="53">
        <v>37</v>
      </c>
      <c r="AI29" s="28">
        <v>25118</v>
      </c>
      <c r="AJ29" s="53">
        <v>37</v>
      </c>
      <c r="AK29" s="28">
        <v>25083</v>
      </c>
      <c r="AL29" s="53">
        <v>37</v>
      </c>
      <c r="AM29" s="28">
        <v>25089.47</v>
      </c>
      <c r="AN29" s="64">
        <v>37</v>
      </c>
      <c r="AO29" s="63">
        <v>25188</v>
      </c>
      <c r="AP29" s="64">
        <v>37</v>
      </c>
      <c r="AQ29" s="63">
        <v>25233</v>
      </c>
      <c r="AR29" s="5"/>
      <c r="AS29" s="6" t="s">
        <v>38</v>
      </c>
    </row>
    <row r="30" spans="1:45" ht="10.5" customHeight="1" x14ac:dyDescent="0.2">
      <c r="A30" s="8"/>
      <c r="B30" s="6" t="s">
        <v>39</v>
      </c>
      <c r="C30" s="14">
        <v>0</v>
      </c>
      <c r="D30" s="14">
        <v>0</v>
      </c>
      <c r="E30" s="14">
        <v>0</v>
      </c>
      <c r="F30" s="14">
        <v>0</v>
      </c>
      <c r="G30" s="14">
        <v>1</v>
      </c>
      <c r="H30" s="14">
        <v>2457</v>
      </c>
      <c r="I30" s="14">
        <v>1</v>
      </c>
      <c r="J30" s="14">
        <v>3063</v>
      </c>
      <c r="K30" s="14">
        <v>1</v>
      </c>
      <c r="L30" s="14">
        <v>2729</v>
      </c>
      <c r="M30" s="14">
        <v>1</v>
      </c>
      <c r="N30" s="14">
        <v>2472</v>
      </c>
      <c r="O30" s="14">
        <v>1</v>
      </c>
      <c r="P30" s="14">
        <v>2470</v>
      </c>
      <c r="Q30" s="14">
        <v>1</v>
      </c>
      <c r="R30" s="52">
        <v>2658</v>
      </c>
      <c r="S30" s="14">
        <v>1</v>
      </c>
      <c r="T30" s="52">
        <v>2698</v>
      </c>
      <c r="U30" s="14">
        <v>1</v>
      </c>
      <c r="V30" s="40">
        <v>2488</v>
      </c>
      <c r="W30" s="2"/>
      <c r="X30" s="14">
        <v>1</v>
      </c>
      <c r="Y30" s="29">
        <v>2563</v>
      </c>
      <c r="Z30" s="14">
        <v>1</v>
      </c>
      <c r="AA30" s="29">
        <v>2609</v>
      </c>
      <c r="AB30" s="14">
        <v>1</v>
      </c>
      <c r="AC30" s="29">
        <v>2647</v>
      </c>
      <c r="AD30" s="27">
        <v>1</v>
      </c>
      <c r="AE30" s="28">
        <v>2731</v>
      </c>
      <c r="AF30" s="27">
        <v>1</v>
      </c>
      <c r="AG30" s="28">
        <v>2766</v>
      </c>
      <c r="AH30" s="27">
        <v>1</v>
      </c>
      <c r="AI30" s="28">
        <v>2860</v>
      </c>
      <c r="AJ30" s="27">
        <v>1</v>
      </c>
      <c r="AK30" s="28">
        <v>2763</v>
      </c>
      <c r="AL30" s="27">
        <v>1</v>
      </c>
      <c r="AM30" s="28">
        <v>2934.607</v>
      </c>
      <c r="AN30" s="62">
        <v>1</v>
      </c>
      <c r="AO30" s="63">
        <v>3016</v>
      </c>
      <c r="AP30" s="62">
        <v>1</v>
      </c>
      <c r="AQ30" s="63">
        <v>3184</v>
      </c>
      <c r="AR30" s="5"/>
      <c r="AS30" s="6" t="s">
        <v>39</v>
      </c>
    </row>
    <row r="31" spans="1:45" ht="10.5" customHeight="1" x14ac:dyDescent="0.2">
      <c r="A31" s="7"/>
      <c r="B31" s="6" t="s">
        <v>31</v>
      </c>
      <c r="C31" s="14">
        <v>9</v>
      </c>
      <c r="D31" s="14">
        <v>5679</v>
      </c>
      <c r="E31" s="45">
        <v>16</v>
      </c>
      <c r="F31" s="14">
        <v>6202</v>
      </c>
      <c r="G31" s="45">
        <v>23</v>
      </c>
      <c r="H31" s="14">
        <v>7507</v>
      </c>
      <c r="I31" s="45">
        <v>28</v>
      </c>
      <c r="J31" s="14">
        <v>8043</v>
      </c>
      <c r="K31" s="45">
        <v>30</v>
      </c>
      <c r="L31" s="14">
        <v>8393</v>
      </c>
      <c r="M31" s="45">
        <v>30</v>
      </c>
      <c r="N31" s="14">
        <v>8985</v>
      </c>
      <c r="O31" s="45">
        <v>31</v>
      </c>
      <c r="P31" s="14">
        <v>9367</v>
      </c>
      <c r="Q31" s="45">
        <v>33</v>
      </c>
      <c r="R31" s="52">
        <v>9560</v>
      </c>
      <c r="S31" s="45">
        <v>33</v>
      </c>
      <c r="T31" s="52">
        <v>9975</v>
      </c>
      <c r="U31" s="45">
        <v>35</v>
      </c>
      <c r="V31" s="40">
        <v>10022</v>
      </c>
      <c r="W31" s="2"/>
      <c r="X31" s="45">
        <v>35</v>
      </c>
      <c r="Y31" s="29">
        <v>10122</v>
      </c>
      <c r="Z31" s="45">
        <v>35</v>
      </c>
      <c r="AA31" s="29">
        <v>10309</v>
      </c>
      <c r="AB31" s="45">
        <v>35</v>
      </c>
      <c r="AC31" s="29">
        <v>10345</v>
      </c>
      <c r="AD31" s="53">
        <v>35</v>
      </c>
      <c r="AE31" s="28">
        <v>10397</v>
      </c>
      <c r="AF31" s="53">
        <v>35</v>
      </c>
      <c r="AG31" s="28">
        <v>10213</v>
      </c>
      <c r="AH31" s="53">
        <v>35</v>
      </c>
      <c r="AI31" s="28">
        <v>10126</v>
      </c>
      <c r="AJ31" s="53">
        <v>35</v>
      </c>
      <c r="AK31" s="28">
        <v>10374</v>
      </c>
      <c r="AL31" s="53">
        <v>35</v>
      </c>
      <c r="AM31" s="28">
        <v>10529.789000000001</v>
      </c>
      <c r="AN31" s="64">
        <v>35</v>
      </c>
      <c r="AO31" s="63">
        <v>10415</v>
      </c>
      <c r="AP31" s="64">
        <v>35</v>
      </c>
      <c r="AQ31" s="63">
        <v>10535</v>
      </c>
      <c r="AR31" s="7"/>
      <c r="AS31" s="6" t="s">
        <v>31</v>
      </c>
    </row>
    <row r="32" spans="1:45" ht="10.5" customHeight="1" x14ac:dyDescent="0.2">
      <c r="A32" s="8"/>
      <c r="B32" s="6" t="s">
        <v>3</v>
      </c>
      <c r="C32" s="45">
        <v>46</v>
      </c>
      <c r="D32" s="14">
        <v>110186</v>
      </c>
      <c r="E32" s="45">
        <v>46</v>
      </c>
      <c r="F32" s="14">
        <v>132587</v>
      </c>
      <c r="G32" s="45">
        <v>46</v>
      </c>
      <c r="H32" s="14">
        <v>141097</v>
      </c>
      <c r="I32" s="45">
        <v>46</v>
      </c>
      <c r="J32" s="14">
        <v>125768</v>
      </c>
      <c r="K32" s="45">
        <v>46</v>
      </c>
      <c r="L32" s="14">
        <v>73528</v>
      </c>
      <c r="M32" s="45">
        <v>46</v>
      </c>
      <c r="N32" s="14">
        <v>82400</v>
      </c>
      <c r="O32" s="45">
        <v>46</v>
      </c>
      <c r="P32" s="14">
        <v>85987</v>
      </c>
      <c r="Q32" s="45">
        <v>46</v>
      </c>
      <c r="R32" s="52">
        <v>92617</v>
      </c>
      <c r="S32" s="45">
        <v>46</v>
      </c>
      <c r="T32" s="52">
        <v>94467</v>
      </c>
      <c r="U32" s="45">
        <v>46</v>
      </c>
      <c r="V32" s="40">
        <v>110342</v>
      </c>
      <c r="W32" s="2"/>
      <c r="X32" s="45">
        <v>46</v>
      </c>
      <c r="Y32" s="29">
        <v>109483</v>
      </c>
      <c r="Z32" s="45">
        <v>46</v>
      </c>
      <c r="AA32" s="29">
        <v>118199</v>
      </c>
      <c r="AB32" s="45">
        <v>46</v>
      </c>
      <c r="AC32" s="29">
        <v>119318</v>
      </c>
      <c r="AD32" s="53">
        <v>46</v>
      </c>
      <c r="AE32" s="28">
        <v>134251</v>
      </c>
      <c r="AF32" s="53">
        <v>46</v>
      </c>
      <c r="AG32" s="28">
        <v>131818</v>
      </c>
      <c r="AH32" s="53">
        <v>46</v>
      </c>
      <c r="AI32" s="28">
        <v>99781</v>
      </c>
      <c r="AJ32" s="53">
        <v>46</v>
      </c>
      <c r="AK32" s="28">
        <v>148737</v>
      </c>
      <c r="AL32" s="53">
        <v>46</v>
      </c>
      <c r="AM32" s="28">
        <v>156650.16899999999</v>
      </c>
      <c r="AN32" s="64">
        <v>46</v>
      </c>
      <c r="AO32" s="63">
        <v>154065</v>
      </c>
      <c r="AP32" s="64">
        <v>46</v>
      </c>
      <c r="AQ32" s="63">
        <v>180790</v>
      </c>
      <c r="AR32" s="8"/>
      <c r="AS32" s="6" t="s">
        <v>3</v>
      </c>
    </row>
    <row r="33" spans="1:45" ht="10.5" customHeight="1" x14ac:dyDescent="0.2">
      <c r="A33" s="7" t="s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52"/>
      <c r="S33" s="14"/>
      <c r="T33" s="52"/>
      <c r="U33" s="14"/>
      <c r="V33" s="40"/>
      <c r="W33" s="2"/>
      <c r="X33" s="14"/>
      <c r="Y33" s="29"/>
      <c r="Z33" s="14"/>
      <c r="AA33" s="29"/>
      <c r="AB33" s="14"/>
      <c r="AC33" s="29"/>
      <c r="AD33" s="27"/>
      <c r="AE33" s="28"/>
      <c r="AF33" s="27"/>
      <c r="AG33" s="28"/>
      <c r="AH33" s="27"/>
      <c r="AI33" s="28"/>
      <c r="AJ33" s="27"/>
      <c r="AK33" s="28"/>
      <c r="AL33" s="27"/>
      <c r="AM33" s="28"/>
      <c r="AN33" s="62"/>
      <c r="AO33" s="63"/>
      <c r="AP33" s="62"/>
      <c r="AQ33" s="63"/>
      <c r="AR33" s="7" t="s">
        <v>15</v>
      </c>
      <c r="AS33" s="4"/>
    </row>
    <row r="34" spans="1:45" ht="10.5" customHeight="1" x14ac:dyDescent="0.2">
      <c r="A34" s="8"/>
      <c r="B34" s="6" t="s">
        <v>14</v>
      </c>
      <c r="C34" s="14">
        <v>7</v>
      </c>
      <c r="D34" s="14">
        <v>114497</v>
      </c>
      <c r="E34" s="14">
        <v>7</v>
      </c>
      <c r="F34" s="14">
        <v>129540</v>
      </c>
      <c r="G34" s="14">
        <v>7</v>
      </c>
      <c r="H34" s="14">
        <v>137457</v>
      </c>
      <c r="I34" s="14">
        <v>8</v>
      </c>
      <c r="J34" s="14">
        <v>130992</v>
      </c>
      <c r="K34" s="14">
        <v>8</v>
      </c>
      <c r="L34" s="14">
        <v>77191</v>
      </c>
      <c r="M34" s="14">
        <v>8</v>
      </c>
      <c r="N34" s="14">
        <v>97702</v>
      </c>
      <c r="O34" s="14">
        <v>8</v>
      </c>
      <c r="P34" s="14">
        <v>91047</v>
      </c>
      <c r="Q34" s="14">
        <v>8</v>
      </c>
      <c r="R34" s="52">
        <v>97418</v>
      </c>
      <c r="S34" s="14">
        <v>8</v>
      </c>
      <c r="T34" s="52">
        <v>115502</v>
      </c>
      <c r="U34" s="14">
        <v>8</v>
      </c>
      <c r="V34" s="40">
        <v>131806</v>
      </c>
      <c r="W34" s="2"/>
      <c r="X34" s="14">
        <v>8</v>
      </c>
      <c r="Y34" s="29">
        <v>142486</v>
      </c>
      <c r="Z34" s="14">
        <v>8</v>
      </c>
      <c r="AA34" s="29">
        <v>160021</v>
      </c>
      <c r="AB34" s="14">
        <v>8</v>
      </c>
      <c r="AC34" s="29">
        <v>131589</v>
      </c>
      <c r="AD34" s="27">
        <v>8</v>
      </c>
      <c r="AE34" s="28">
        <v>159570</v>
      </c>
      <c r="AF34" s="27">
        <v>8</v>
      </c>
      <c r="AG34" s="28">
        <v>165728</v>
      </c>
      <c r="AH34" s="27">
        <v>8</v>
      </c>
      <c r="AI34" s="28">
        <v>145043</v>
      </c>
      <c r="AJ34" s="27">
        <v>8</v>
      </c>
      <c r="AK34" s="28">
        <v>168892</v>
      </c>
      <c r="AL34" s="27">
        <v>8</v>
      </c>
      <c r="AM34" s="28">
        <v>192359.56899999999</v>
      </c>
      <c r="AN34" s="62">
        <v>8</v>
      </c>
      <c r="AO34" s="63">
        <v>198009</v>
      </c>
      <c r="AP34" s="62">
        <v>8</v>
      </c>
      <c r="AQ34" s="63">
        <v>221354</v>
      </c>
      <c r="AR34" s="8"/>
      <c r="AS34" s="6" t="s">
        <v>14</v>
      </c>
    </row>
    <row r="35" spans="1:45" ht="10.5" customHeight="1" x14ac:dyDescent="0.2">
      <c r="A35" s="3" t="s">
        <v>16</v>
      </c>
      <c r="B35" s="4"/>
      <c r="C35" s="14">
        <v>1</v>
      </c>
      <c r="D35" s="14">
        <v>27</v>
      </c>
      <c r="E35" s="14">
        <v>1</v>
      </c>
      <c r="F35" s="14">
        <v>13</v>
      </c>
      <c r="G35" s="14">
        <v>1</v>
      </c>
      <c r="H35" s="14">
        <v>5</v>
      </c>
      <c r="I35" s="14">
        <v>1</v>
      </c>
      <c r="J35" s="14">
        <v>5</v>
      </c>
      <c r="K35" s="14">
        <v>1</v>
      </c>
      <c r="L35" s="14">
        <v>4</v>
      </c>
      <c r="M35" s="14">
        <v>1</v>
      </c>
      <c r="N35" s="14">
        <v>8</v>
      </c>
      <c r="O35" s="14">
        <v>1</v>
      </c>
      <c r="P35" s="14">
        <v>13</v>
      </c>
      <c r="Q35" s="14">
        <v>1</v>
      </c>
      <c r="R35" s="52">
        <v>14</v>
      </c>
      <c r="S35" s="14">
        <v>1</v>
      </c>
      <c r="T35" s="52">
        <v>20</v>
      </c>
      <c r="U35" s="14">
        <v>1</v>
      </c>
      <c r="V35" s="40">
        <v>43</v>
      </c>
      <c r="W35" s="2"/>
      <c r="X35" s="14">
        <v>0</v>
      </c>
      <c r="Y35" s="29">
        <v>0</v>
      </c>
      <c r="Z35" s="14">
        <v>0</v>
      </c>
      <c r="AA35" s="29">
        <v>0</v>
      </c>
      <c r="AB35" s="54" t="s">
        <v>101</v>
      </c>
      <c r="AC35" s="44" t="s">
        <v>101</v>
      </c>
      <c r="AD35" s="55" t="s">
        <v>110</v>
      </c>
      <c r="AE35" s="56" t="s">
        <v>110</v>
      </c>
      <c r="AF35" s="55" t="s">
        <v>101</v>
      </c>
      <c r="AG35" s="56" t="s">
        <v>101</v>
      </c>
      <c r="AH35" s="55" t="s">
        <v>101</v>
      </c>
      <c r="AI35" s="56" t="s">
        <v>101</v>
      </c>
      <c r="AJ35" s="55" t="s">
        <v>101</v>
      </c>
      <c r="AK35" s="56" t="s">
        <v>110</v>
      </c>
      <c r="AL35" s="55" t="s">
        <v>110</v>
      </c>
      <c r="AM35" s="56" t="s">
        <v>110</v>
      </c>
      <c r="AN35" s="65" t="s">
        <v>110</v>
      </c>
      <c r="AO35" s="66" t="s">
        <v>110</v>
      </c>
      <c r="AP35" s="65" t="s">
        <v>101</v>
      </c>
      <c r="AQ35" s="66" t="s">
        <v>110</v>
      </c>
      <c r="AR35" s="3" t="s">
        <v>16</v>
      </c>
      <c r="AS35" s="4"/>
    </row>
    <row r="36" spans="1:45" ht="10.5" customHeight="1" x14ac:dyDescent="0.2">
      <c r="A36" s="125" t="s">
        <v>13</v>
      </c>
      <c r="B36" s="77"/>
      <c r="C36" s="20">
        <v>0</v>
      </c>
      <c r="D36" s="20">
        <f>D29+D30+D31+D32+D34+D35+2</f>
        <v>232286</v>
      </c>
      <c r="E36" s="20">
        <v>0</v>
      </c>
      <c r="F36" s="20">
        <f>F29+F30+F31+F32+F34+F35</f>
        <v>275518</v>
      </c>
      <c r="G36" s="20">
        <v>0</v>
      </c>
      <c r="H36" s="20">
        <f>H29+H30+H31+H32+H34+H35</f>
        <v>299527</v>
      </c>
      <c r="I36" s="20">
        <v>0</v>
      </c>
      <c r="J36" s="20">
        <f>J29+J30+J31+J32+J34+J35-1</f>
        <v>283376</v>
      </c>
      <c r="K36" s="20">
        <v>0</v>
      </c>
      <c r="L36" s="20">
        <v>179360</v>
      </c>
      <c r="M36" s="20">
        <v>0</v>
      </c>
      <c r="N36" s="20">
        <v>209040</v>
      </c>
      <c r="O36" s="20">
        <v>0</v>
      </c>
      <c r="P36" s="20">
        <v>207414</v>
      </c>
      <c r="Q36" s="20">
        <v>0</v>
      </c>
      <c r="R36" s="57">
        <v>222233</v>
      </c>
      <c r="S36" s="20">
        <v>0</v>
      </c>
      <c r="T36" s="57">
        <v>242893</v>
      </c>
      <c r="U36" s="20">
        <v>0</v>
      </c>
      <c r="V36" s="50">
        <v>276932</v>
      </c>
      <c r="W36" s="2"/>
      <c r="X36" s="20">
        <v>0</v>
      </c>
      <c r="Y36" s="49">
        <v>286640</v>
      </c>
      <c r="Z36" s="20">
        <v>0</v>
      </c>
      <c r="AA36" s="49">
        <v>315016</v>
      </c>
      <c r="AB36" s="20">
        <v>0</v>
      </c>
      <c r="AC36" s="49">
        <f>SUM(AC29:AC34)</f>
        <v>288260</v>
      </c>
      <c r="AD36" s="20">
        <v>0</v>
      </c>
      <c r="AE36" s="58">
        <v>331569</v>
      </c>
      <c r="AF36" s="20">
        <v>0</v>
      </c>
      <c r="AG36" s="58">
        <v>335403</v>
      </c>
      <c r="AH36" s="20">
        <v>0</v>
      </c>
      <c r="AI36" s="58">
        <v>282927</v>
      </c>
      <c r="AJ36" s="20">
        <v>0</v>
      </c>
      <c r="AK36" s="58">
        <v>355850</v>
      </c>
      <c r="AL36" s="30">
        <v>0</v>
      </c>
      <c r="AM36" s="58">
        <v>387563.60399999999</v>
      </c>
      <c r="AN36" s="59">
        <v>0</v>
      </c>
      <c r="AO36" s="67">
        <v>390692</v>
      </c>
      <c r="AP36" s="59">
        <v>0</v>
      </c>
      <c r="AQ36" s="67">
        <v>441096</v>
      </c>
      <c r="AR36" s="125" t="s">
        <v>13</v>
      </c>
      <c r="AS36" s="77"/>
    </row>
    <row r="37" spans="1:45" ht="4.5" customHeight="1" x14ac:dyDescent="0.2"/>
    <row r="38" spans="1:45" ht="7.5" customHeight="1" x14ac:dyDescent="0.2">
      <c r="A38" s="51" t="s">
        <v>41</v>
      </c>
    </row>
    <row r="39" spans="1:45" ht="7.5" customHeight="1" x14ac:dyDescent="0.2">
      <c r="A39" s="51" t="s">
        <v>42</v>
      </c>
    </row>
    <row r="40" spans="1:45" ht="7.5" customHeight="1" x14ac:dyDescent="0.2">
      <c r="A40" s="51" t="s">
        <v>43</v>
      </c>
    </row>
    <row r="41" spans="1:45" ht="10.5" customHeight="1" x14ac:dyDescent="0.2"/>
    <row r="42" spans="1:45" ht="10.5" customHeight="1" x14ac:dyDescent="0.2"/>
    <row r="43" spans="1:45" ht="10.5" customHeight="1" x14ac:dyDescent="0.2"/>
    <row r="44" spans="1:45" ht="10.5" customHeight="1" x14ac:dyDescent="0.2"/>
    <row r="45" spans="1:45" ht="10.5" customHeight="1" x14ac:dyDescent="0.2"/>
    <row r="46" spans="1:45" ht="10.5" customHeight="1" x14ac:dyDescent="0.2"/>
    <row r="47" spans="1:45" ht="10.5" customHeight="1" x14ac:dyDescent="0.2"/>
    <row r="48" spans="1:45" ht="10.5" customHeight="1" x14ac:dyDescent="0.2"/>
    <row r="49" ht="10.5" customHeight="1" x14ac:dyDescent="0.2"/>
    <row r="50" ht="10.5" customHeight="1" x14ac:dyDescent="0.2"/>
    <row r="51" ht="10.5" customHeight="1" x14ac:dyDescent="0.2"/>
    <row r="52" ht="10.5" customHeight="1" x14ac:dyDescent="0.2"/>
    <row r="53" ht="10.5" customHeight="1" x14ac:dyDescent="0.2"/>
    <row r="54" ht="10.5" customHeight="1" x14ac:dyDescent="0.2"/>
    <row r="55" ht="10.5" customHeight="1" x14ac:dyDescent="0.2"/>
    <row r="56" ht="10.5" customHeight="1" x14ac:dyDescent="0.2"/>
    <row r="57" ht="10.5" customHeight="1" x14ac:dyDescent="0.2"/>
    <row r="58" ht="10.5" customHeight="1" x14ac:dyDescent="0.2"/>
    <row r="59" ht="10.5" customHeight="1" x14ac:dyDescent="0.2"/>
    <row r="60" ht="10.5" customHeight="1" x14ac:dyDescent="0.2"/>
    <row r="61" ht="10.5" customHeight="1" x14ac:dyDescent="0.2"/>
    <row r="62" ht="10.5" customHeight="1" x14ac:dyDescent="0.2"/>
    <row r="63" ht="10.5" customHeight="1" x14ac:dyDescent="0.2"/>
    <row r="64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9" customHeight="1" x14ac:dyDescent="0.2"/>
    <row r="330" ht="9" customHeight="1" x14ac:dyDescent="0.2"/>
    <row r="331" ht="9" customHeight="1" x14ac:dyDescent="0.2"/>
    <row r="332" ht="9" customHeight="1" x14ac:dyDescent="0.2"/>
  </sheetData>
  <mergeCells count="128">
    <mergeCell ref="AR22:AS27"/>
    <mergeCell ref="AR36:AS36"/>
    <mergeCell ref="AP22:AQ24"/>
    <mergeCell ref="AP25:AP27"/>
    <mergeCell ref="AQ25:AQ27"/>
    <mergeCell ref="A20:B20"/>
    <mergeCell ref="I7:J9"/>
    <mergeCell ref="K7:L9"/>
    <mergeCell ref="A7:B12"/>
    <mergeCell ref="C7:D8"/>
    <mergeCell ref="E7:F9"/>
    <mergeCell ref="G7:H9"/>
    <mergeCell ref="Q7:R9"/>
    <mergeCell ref="S7:T9"/>
    <mergeCell ref="U7:V9"/>
    <mergeCell ref="X7:Y9"/>
    <mergeCell ref="Z7:AA9"/>
    <mergeCell ref="U10:U12"/>
    <mergeCell ref="V10:V12"/>
    <mergeCell ref="X10:X12"/>
    <mergeCell ref="Y10:Y12"/>
    <mergeCell ref="Z10:Z12"/>
    <mergeCell ref="AA10:AA12"/>
    <mergeCell ref="A36:B36"/>
    <mergeCell ref="M7:N9"/>
    <mergeCell ref="O7:P9"/>
    <mergeCell ref="S25:S27"/>
    <mergeCell ref="K25:K27"/>
    <mergeCell ref="L25:L27"/>
    <mergeCell ref="M25:M27"/>
    <mergeCell ref="N25:N27"/>
    <mergeCell ref="C25:C27"/>
    <mergeCell ref="A22:B27"/>
    <mergeCell ref="S10:S12"/>
    <mergeCell ref="I10:I12"/>
    <mergeCell ref="J10:J12"/>
    <mergeCell ref="G10:G12"/>
    <mergeCell ref="H10:H12"/>
    <mergeCell ref="K10:K12"/>
    <mergeCell ref="O25:O27"/>
    <mergeCell ref="P25:P27"/>
    <mergeCell ref="Q25:Q27"/>
    <mergeCell ref="R25:R27"/>
    <mergeCell ref="C11:D12"/>
    <mergeCell ref="C22:D24"/>
    <mergeCell ref="E22:F24"/>
    <mergeCell ref="C9:D10"/>
    <mergeCell ref="E10:E12"/>
    <mergeCell ref="F10:F12"/>
    <mergeCell ref="G22:H24"/>
    <mergeCell ref="I22:J24"/>
    <mergeCell ref="D25:D27"/>
    <mergeCell ref="E25:E27"/>
    <mergeCell ref="F25:F27"/>
    <mergeCell ref="G25:G27"/>
    <mergeCell ref="H25:H27"/>
    <mergeCell ref="I25:I27"/>
    <mergeCell ref="J25:J27"/>
    <mergeCell ref="AB25:AB27"/>
    <mergeCell ref="AA25:AA27"/>
    <mergeCell ref="T25:T27"/>
    <mergeCell ref="AH25:AH27"/>
    <mergeCell ref="AC25:AC27"/>
    <mergeCell ref="X25:X27"/>
    <mergeCell ref="Y25:Y27"/>
    <mergeCell ref="X22:Y24"/>
    <mergeCell ref="AD25:AD27"/>
    <mergeCell ref="AE25:AE27"/>
    <mergeCell ref="V25:V27"/>
    <mergeCell ref="Z25:Z27"/>
    <mergeCell ref="U25:U27"/>
    <mergeCell ref="AI25:AI27"/>
    <mergeCell ref="AF25:AF27"/>
    <mergeCell ref="AG25:AG27"/>
    <mergeCell ref="AJ25:AJ27"/>
    <mergeCell ref="AK25:AK27"/>
    <mergeCell ref="AL25:AL27"/>
    <mergeCell ref="AM25:AM27"/>
    <mergeCell ref="AN22:AO24"/>
    <mergeCell ref="AN25:AN27"/>
    <mergeCell ref="AO25:AO27"/>
    <mergeCell ref="AL10:AL12"/>
    <mergeCell ref="AM10:AM12"/>
    <mergeCell ref="L10:L12"/>
    <mergeCell ref="Q10:Q12"/>
    <mergeCell ref="R10:R12"/>
    <mergeCell ref="Z22:AA24"/>
    <mergeCell ref="AD22:AE24"/>
    <mergeCell ref="U22:V24"/>
    <mergeCell ref="Q22:R24"/>
    <mergeCell ref="S22:T24"/>
    <mergeCell ref="AF22:AG24"/>
    <mergeCell ref="T10:T12"/>
    <mergeCell ref="AJ22:AK24"/>
    <mergeCell ref="K22:L24"/>
    <mergeCell ref="AB22:AC24"/>
    <mergeCell ref="AH22:AI24"/>
    <mergeCell ref="AL22:AM24"/>
    <mergeCell ref="M10:M12"/>
    <mergeCell ref="N10:N12"/>
    <mergeCell ref="O10:O12"/>
    <mergeCell ref="P10:P12"/>
    <mergeCell ref="M22:N24"/>
    <mergeCell ref="O22:P24"/>
    <mergeCell ref="AR7:AS12"/>
    <mergeCell ref="AR20:AS20"/>
    <mergeCell ref="AB7:AC9"/>
    <mergeCell ref="AD7:AE9"/>
    <mergeCell ref="AF7:AG9"/>
    <mergeCell ref="AH7:AI9"/>
    <mergeCell ref="AJ7:AK9"/>
    <mergeCell ref="AL7:AM9"/>
    <mergeCell ref="AN7:AO9"/>
    <mergeCell ref="AB10:AB12"/>
    <mergeCell ref="AC10:AC12"/>
    <mergeCell ref="AD10:AD12"/>
    <mergeCell ref="AE10:AE12"/>
    <mergeCell ref="AF10:AF12"/>
    <mergeCell ref="AG10:AG12"/>
    <mergeCell ref="AH10:AH12"/>
    <mergeCell ref="AI10:AI12"/>
    <mergeCell ref="AN10:AN12"/>
    <mergeCell ref="AO10:AO12"/>
    <mergeCell ref="AP7:AQ9"/>
    <mergeCell ref="AP10:AP12"/>
    <mergeCell ref="AQ10:AQ12"/>
    <mergeCell ref="AJ10:AJ12"/>
    <mergeCell ref="AK10:AK12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9" orientation="portrait" r:id="rId1"/>
  <colBreaks count="1" manualBreakCount="1">
    <brk id="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AB344"/>
  <sheetViews>
    <sheetView showGridLines="0" tabSelected="1" topLeftCell="A43" zoomScale="205" zoomScaleNormal="205" zoomScaleSheetLayoutView="130" workbookViewId="0">
      <selection activeCell="I15" sqref="I15"/>
    </sheetView>
  </sheetViews>
  <sheetFormatPr defaultColWidth="9" defaultRowHeight="6" x14ac:dyDescent="0.2"/>
  <cols>
    <col min="1" max="1" width="1.08984375" style="1" customWidth="1"/>
    <col min="2" max="2" width="6.08984375" style="1" customWidth="1"/>
    <col min="3" max="12" width="5.90625" style="1" customWidth="1"/>
    <col min="13" max="13" width="0.90625" style="1" customWidth="1"/>
    <col min="14" max="23" width="5.90625" style="1" customWidth="1"/>
    <col min="24" max="24" width="1.08984375" style="1" customWidth="1"/>
    <col min="25" max="25" width="6.08984375" style="1" customWidth="1"/>
    <col min="26" max="26" width="0.90625" style="1" customWidth="1"/>
    <col min="27" max="16384" width="9" style="1"/>
  </cols>
  <sheetData>
    <row r="1" spans="1:25" ht="10.5" customHeight="1" x14ac:dyDescent="0.2"/>
    <row r="2" spans="1:25" ht="10.5" customHeight="1" x14ac:dyDescent="0.2"/>
    <row r="3" spans="1:25" ht="10.5" customHeight="1" x14ac:dyDescent="0.2"/>
    <row r="4" spans="1:25" ht="10.5" customHeight="1" x14ac:dyDescent="0.2"/>
    <row r="5" spans="1:25" ht="15" customHeight="1" x14ac:dyDescent="0.2">
      <c r="A5" s="9" t="s">
        <v>44</v>
      </c>
      <c r="B5" s="10"/>
      <c r="C5" s="10"/>
    </row>
    <row r="6" spans="1:25" ht="3" customHeight="1" x14ac:dyDescent="0.2"/>
    <row r="7" spans="1:25" ht="13.5" customHeight="1" x14ac:dyDescent="0.15">
      <c r="A7" s="123" t="s">
        <v>1</v>
      </c>
      <c r="B7" s="135"/>
      <c r="C7" s="11" t="s">
        <v>61</v>
      </c>
      <c r="D7" s="11" t="s">
        <v>59</v>
      </c>
      <c r="E7" s="11" t="s">
        <v>62</v>
      </c>
      <c r="F7" s="11" t="s">
        <v>63</v>
      </c>
      <c r="G7" s="11" t="s">
        <v>64</v>
      </c>
      <c r="H7" s="11" t="s">
        <v>65</v>
      </c>
      <c r="I7" s="11" t="s">
        <v>66</v>
      </c>
      <c r="J7" s="11" t="s">
        <v>119</v>
      </c>
      <c r="K7" s="11" t="s">
        <v>120</v>
      </c>
      <c r="L7" s="11" t="s">
        <v>67</v>
      </c>
      <c r="N7" s="11" t="s">
        <v>68</v>
      </c>
      <c r="O7" s="11" t="s">
        <v>69</v>
      </c>
      <c r="P7" s="11" t="s">
        <v>70</v>
      </c>
      <c r="Q7" s="11" t="s">
        <v>71</v>
      </c>
      <c r="R7" s="11" t="s">
        <v>72</v>
      </c>
      <c r="S7" s="11" t="s">
        <v>73</v>
      </c>
      <c r="T7" s="11" t="s">
        <v>74</v>
      </c>
      <c r="U7" s="11" t="s">
        <v>75</v>
      </c>
      <c r="V7" s="11" t="s">
        <v>76</v>
      </c>
      <c r="W7" s="11" t="s">
        <v>77</v>
      </c>
      <c r="X7" s="137" t="s">
        <v>1</v>
      </c>
      <c r="Y7" s="138"/>
    </row>
    <row r="8" spans="1:25" ht="13.5" customHeight="1" x14ac:dyDescent="0.2">
      <c r="A8" s="125"/>
      <c r="B8" s="134"/>
      <c r="C8" s="12" t="s">
        <v>60</v>
      </c>
      <c r="D8" s="12" t="s">
        <v>104</v>
      </c>
      <c r="E8" s="12" t="s">
        <v>60</v>
      </c>
      <c r="F8" s="12" t="s">
        <v>105</v>
      </c>
      <c r="G8" s="12" t="s">
        <v>60</v>
      </c>
      <c r="H8" s="12" t="s">
        <v>60</v>
      </c>
      <c r="I8" s="12" t="s">
        <v>60</v>
      </c>
      <c r="J8" s="12" t="s">
        <v>105</v>
      </c>
      <c r="K8" s="12" t="s">
        <v>60</v>
      </c>
      <c r="L8" s="12" t="s">
        <v>60</v>
      </c>
      <c r="N8" s="12" t="s">
        <v>60</v>
      </c>
      <c r="O8" s="12" t="s">
        <v>105</v>
      </c>
      <c r="P8" s="12" t="s">
        <v>104</v>
      </c>
      <c r="Q8" s="12" t="s">
        <v>60</v>
      </c>
      <c r="R8" s="12" t="s">
        <v>60</v>
      </c>
      <c r="S8" s="12" t="s">
        <v>60</v>
      </c>
      <c r="T8" s="12" t="s">
        <v>60</v>
      </c>
      <c r="U8" s="12" t="s">
        <v>60</v>
      </c>
      <c r="V8" s="12" t="s">
        <v>60</v>
      </c>
      <c r="W8" s="12" t="s">
        <v>105</v>
      </c>
      <c r="X8" s="139"/>
      <c r="Y8" s="140"/>
    </row>
    <row r="9" spans="1:25" ht="11.25" customHeight="1" x14ac:dyDescent="0.2">
      <c r="A9" s="3" t="s">
        <v>52</v>
      </c>
      <c r="B9" s="13"/>
      <c r="C9" s="14">
        <v>13875</v>
      </c>
      <c r="D9" s="14">
        <v>15807</v>
      </c>
      <c r="E9" s="14">
        <v>41002</v>
      </c>
      <c r="F9" s="14">
        <v>168506</v>
      </c>
      <c r="G9" s="14">
        <v>260239</v>
      </c>
      <c r="H9" s="14">
        <v>392882</v>
      </c>
      <c r="I9" s="14">
        <v>253427</v>
      </c>
      <c r="J9" s="14">
        <v>309964</v>
      </c>
      <c r="K9" s="14">
        <v>282903</v>
      </c>
      <c r="L9" s="14">
        <v>253361</v>
      </c>
      <c r="N9" s="14">
        <v>223930</v>
      </c>
      <c r="O9" s="14">
        <v>239376</v>
      </c>
      <c r="P9" s="14">
        <v>241074</v>
      </c>
      <c r="Q9" s="14">
        <v>199842</v>
      </c>
      <c r="R9" s="14">
        <v>214346</v>
      </c>
      <c r="S9" s="14">
        <v>243101</v>
      </c>
      <c r="T9" s="14">
        <v>279059</v>
      </c>
      <c r="U9" s="14">
        <v>331698</v>
      </c>
      <c r="V9" s="14">
        <v>351689</v>
      </c>
      <c r="W9" s="14">
        <v>321168</v>
      </c>
      <c r="X9" s="15" t="s">
        <v>52</v>
      </c>
      <c r="Y9" s="16"/>
    </row>
    <row r="10" spans="1:25" ht="11.25" customHeight="1" x14ac:dyDescent="0.2">
      <c r="A10" s="7"/>
      <c r="B10" s="17" t="s">
        <v>38</v>
      </c>
      <c r="C10" s="14">
        <v>387</v>
      </c>
      <c r="D10" s="14">
        <v>273</v>
      </c>
      <c r="E10" s="14">
        <v>189</v>
      </c>
      <c r="F10" s="14">
        <v>139</v>
      </c>
      <c r="G10" s="14">
        <v>131</v>
      </c>
      <c r="H10" s="14">
        <v>127</v>
      </c>
      <c r="I10" s="14">
        <v>127</v>
      </c>
      <c r="J10" s="14">
        <v>43</v>
      </c>
      <c r="K10" s="14">
        <v>35</v>
      </c>
      <c r="L10" s="14">
        <v>24</v>
      </c>
      <c r="N10" s="14">
        <v>26</v>
      </c>
      <c r="O10" s="14">
        <v>22</v>
      </c>
      <c r="P10" s="14">
        <v>20</v>
      </c>
      <c r="Q10" s="14">
        <v>19</v>
      </c>
      <c r="R10" s="14">
        <v>20</v>
      </c>
      <c r="S10" s="14">
        <v>0</v>
      </c>
      <c r="T10" s="14">
        <v>0</v>
      </c>
      <c r="U10" s="14">
        <v>0</v>
      </c>
      <c r="V10" s="14">
        <v>2</v>
      </c>
      <c r="W10" s="14">
        <v>2</v>
      </c>
      <c r="X10" s="13"/>
      <c r="Y10" s="6" t="s">
        <v>38</v>
      </c>
    </row>
    <row r="11" spans="1:25" ht="11.25" customHeight="1" x14ac:dyDescent="0.2">
      <c r="A11" s="8"/>
      <c r="B11" s="17" t="s">
        <v>39</v>
      </c>
      <c r="C11" s="14">
        <v>10347</v>
      </c>
      <c r="D11" s="14">
        <v>6348</v>
      </c>
      <c r="E11" s="14">
        <v>59</v>
      </c>
      <c r="F11" s="14">
        <v>9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29</v>
      </c>
      <c r="W11" s="14">
        <v>24</v>
      </c>
      <c r="X11" s="18"/>
      <c r="Y11" s="6" t="s">
        <v>39</v>
      </c>
    </row>
    <row r="12" spans="1:25" ht="11.25" customHeight="1" x14ac:dyDescent="0.2">
      <c r="A12" s="7"/>
      <c r="B12" s="17" t="s">
        <v>31</v>
      </c>
      <c r="C12" s="14">
        <v>173</v>
      </c>
      <c r="D12" s="14">
        <v>369</v>
      </c>
      <c r="E12" s="14">
        <v>530</v>
      </c>
      <c r="F12" s="14">
        <v>4148</v>
      </c>
      <c r="G12" s="14">
        <v>9143</v>
      </c>
      <c r="H12" s="14">
        <v>11118</v>
      </c>
      <c r="I12" s="14">
        <v>14116</v>
      </c>
      <c r="J12" s="14">
        <v>14702</v>
      </c>
      <c r="K12" s="14">
        <v>14709</v>
      </c>
      <c r="L12" s="14">
        <v>14290</v>
      </c>
      <c r="N12" s="14">
        <v>14020</v>
      </c>
      <c r="O12" s="14">
        <v>13990</v>
      </c>
      <c r="P12" s="14">
        <v>14058</v>
      </c>
      <c r="Q12" s="14">
        <v>13576</v>
      </c>
      <c r="R12" s="14">
        <v>13848</v>
      </c>
      <c r="S12" s="14">
        <v>14151</v>
      </c>
      <c r="T12" s="14">
        <v>14455</v>
      </c>
      <c r="U12" s="14">
        <v>14575</v>
      </c>
      <c r="V12" s="14">
        <v>14635</v>
      </c>
      <c r="W12" s="14">
        <v>15108</v>
      </c>
      <c r="X12" s="13"/>
      <c r="Y12" s="6" t="s">
        <v>31</v>
      </c>
    </row>
    <row r="13" spans="1:25" ht="11.25" customHeight="1" x14ac:dyDescent="0.2">
      <c r="A13" s="8"/>
      <c r="B13" s="17" t="s">
        <v>3</v>
      </c>
      <c r="C13" s="14">
        <v>2968</v>
      </c>
      <c r="D13" s="14">
        <v>8817</v>
      </c>
      <c r="E13" s="14">
        <v>40224</v>
      </c>
      <c r="F13" s="14">
        <v>164210</v>
      </c>
      <c r="G13" s="14">
        <v>250965</v>
      </c>
      <c r="H13" s="14">
        <v>381637</v>
      </c>
      <c r="I13" s="14">
        <v>239184</v>
      </c>
      <c r="J13" s="14">
        <v>295219</v>
      </c>
      <c r="K13" s="14">
        <v>268159</v>
      </c>
      <c r="L13" s="14">
        <v>239047</v>
      </c>
      <c r="N13" s="14">
        <v>209884</v>
      </c>
      <c r="O13" s="14">
        <v>225364</v>
      </c>
      <c r="P13" s="14">
        <v>226996</v>
      </c>
      <c r="Q13" s="14">
        <v>186247</v>
      </c>
      <c r="R13" s="14">
        <v>200478</v>
      </c>
      <c r="S13" s="14">
        <v>228950</v>
      </c>
      <c r="T13" s="14">
        <v>264604</v>
      </c>
      <c r="U13" s="14">
        <v>317123</v>
      </c>
      <c r="V13" s="14">
        <v>337023</v>
      </c>
      <c r="W13" s="14">
        <v>306033</v>
      </c>
      <c r="X13" s="18"/>
      <c r="Y13" s="6" t="s">
        <v>3</v>
      </c>
    </row>
    <row r="14" spans="1:25" ht="11.25" customHeight="1" x14ac:dyDescent="0.2">
      <c r="A14" s="3" t="s">
        <v>45</v>
      </c>
      <c r="B14" s="17"/>
      <c r="C14" s="14">
        <v>6756</v>
      </c>
      <c r="D14" s="14">
        <v>9768</v>
      </c>
      <c r="E14" s="14">
        <v>12849</v>
      </c>
      <c r="F14" s="14">
        <v>22516</v>
      </c>
      <c r="G14" s="14">
        <v>29986</v>
      </c>
      <c r="H14" s="14">
        <v>34958</v>
      </c>
      <c r="I14" s="14">
        <v>39690</v>
      </c>
      <c r="J14" s="14">
        <v>40683</v>
      </c>
      <c r="K14" s="14">
        <v>39969</v>
      </c>
      <c r="L14" s="14">
        <v>41068</v>
      </c>
      <c r="N14" s="14">
        <v>42419</v>
      </c>
      <c r="O14" s="14">
        <v>40858</v>
      </c>
      <c r="P14" s="14">
        <v>41470</v>
      </c>
      <c r="Q14" s="14">
        <v>41710</v>
      </c>
      <c r="R14" s="14">
        <v>39063</v>
      </c>
      <c r="S14" s="14">
        <v>38425</v>
      </c>
      <c r="T14" s="14">
        <v>37381</v>
      </c>
      <c r="U14" s="14">
        <v>34791</v>
      </c>
      <c r="V14" s="14">
        <v>35857</v>
      </c>
      <c r="W14" s="14">
        <v>37168</v>
      </c>
      <c r="X14" s="13" t="s">
        <v>45</v>
      </c>
      <c r="Y14" s="6"/>
    </row>
    <row r="15" spans="1:25" ht="11.25" customHeight="1" x14ac:dyDescent="0.2">
      <c r="A15" s="8"/>
      <c r="B15" s="17" t="s">
        <v>46</v>
      </c>
      <c r="C15" s="14">
        <v>1871</v>
      </c>
      <c r="D15" s="14">
        <v>2680</v>
      </c>
      <c r="E15" s="14">
        <v>4183</v>
      </c>
      <c r="F15" s="14">
        <v>7181</v>
      </c>
      <c r="G15" s="14">
        <v>9685</v>
      </c>
      <c r="H15" s="14">
        <v>10791</v>
      </c>
      <c r="I15" s="14">
        <v>11925</v>
      </c>
      <c r="J15" s="14">
        <v>12025</v>
      </c>
      <c r="K15" s="14">
        <v>12092</v>
      </c>
      <c r="L15" s="14">
        <v>12337</v>
      </c>
      <c r="N15" s="14">
        <v>12614</v>
      </c>
      <c r="O15" s="14">
        <v>12733</v>
      </c>
      <c r="P15" s="14">
        <v>12820</v>
      </c>
      <c r="Q15" s="14">
        <v>12809</v>
      </c>
      <c r="R15" s="14">
        <v>12582</v>
      </c>
      <c r="S15" s="14">
        <v>12331</v>
      </c>
      <c r="T15" s="14">
        <v>11730</v>
      </c>
      <c r="U15" s="14">
        <v>11598</v>
      </c>
      <c r="V15" s="14">
        <v>11913</v>
      </c>
      <c r="W15" s="14">
        <v>12092</v>
      </c>
      <c r="X15" s="18"/>
      <c r="Y15" s="6" t="s">
        <v>46</v>
      </c>
    </row>
    <row r="16" spans="1:25" ht="11.25" customHeight="1" x14ac:dyDescent="0.2">
      <c r="A16" s="8"/>
      <c r="B16" s="17" t="s">
        <v>47</v>
      </c>
      <c r="C16" s="14">
        <v>2597</v>
      </c>
      <c r="D16" s="14">
        <v>3912</v>
      </c>
      <c r="E16" s="14">
        <v>4765</v>
      </c>
      <c r="F16" s="14">
        <v>9298</v>
      </c>
      <c r="G16" s="14">
        <v>12709</v>
      </c>
      <c r="H16" s="14">
        <v>14830</v>
      </c>
      <c r="I16" s="14">
        <v>16926</v>
      </c>
      <c r="J16" s="14">
        <v>17590</v>
      </c>
      <c r="K16" s="14">
        <v>16763</v>
      </c>
      <c r="L16" s="14">
        <v>17571</v>
      </c>
      <c r="N16" s="14">
        <v>18351</v>
      </c>
      <c r="O16" s="14">
        <v>17067</v>
      </c>
      <c r="P16" s="14">
        <v>17684</v>
      </c>
      <c r="Q16" s="14">
        <v>18238</v>
      </c>
      <c r="R16" s="14">
        <v>16380</v>
      </c>
      <c r="S16" s="14">
        <v>16473</v>
      </c>
      <c r="T16" s="14">
        <v>16259</v>
      </c>
      <c r="U16" s="14">
        <v>14448</v>
      </c>
      <c r="V16" s="14">
        <v>15046</v>
      </c>
      <c r="W16" s="14">
        <v>15736</v>
      </c>
      <c r="X16" s="18"/>
      <c r="Y16" s="6" t="s">
        <v>47</v>
      </c>
    </row>
    <row r="17" spans="1:28" ht="11.25" customHeight="1" x14ac:dyDescent="0.2">
      <c r="A17" s="8"/>
      <c r="B17" s="17" t="s">
        <v>48</v>
      </c>
      <c r="C17" s="14">
        <v>2288</v>
      </c>
      <c r="D17" s="14">
        <v>3176</v>
      </c>
      <c r="E17" s="14">
        <v>3901</v>
      </c>
      <c r="F17" s="14">
        <v>6037</v>
      </c>
      <c r="G17" s="14">
        <v>7592</v>
      </c>
      <c r="H17" s="14">
        <v>9337</v>
      </c>
      <c r="I17" s="14">
        <v>10839</v>
      </c>
      <c r="J17" s="14">
        <v>11068</v>
      </c>
      <c r="K17" s="14">
        <v>11114</v>
      </c>
      <c r="L17" s="14">
        <v>11160</v>
      </c>
      <c r="N17" s="14">
        <v>11454</v>
      </c>
      <c r="O17" s="14">
        <v>11058</v>
      </c>
      <c r="P17" s="14">
        <v>10966</v>
      </c>
      <c r="Q17" s="14">
        <v>10663</v>
      </c>
      <c r="R17" s="14">
        <v>10101</v>
      </c>
      <c r="S17" s="14">
        <v>9621</v>
      </c>
      <c r="T17" s="14">
        <v>9392</v>
      </c>
      <c r="U17" s="14">
        <v>8746</v>
      </c>
      <c r="V17" s="14">
        <v>8899</v>
      </c>
      <c r="W17" s="14">
        <v>9340</v>
      </c>
      <c r="X17" s="18"/>
      <c r="Y17" s="6" t="s">
        <v>48</v>
      </c>
    </row>
    <row r="18" spans="1:28" ht="11.25" customHeight="1" x14ac:dyDescent="0.2">
      <c r="A18" s="7" t="s">
        <v>49</v>
      </c>
      <c r="B18" s="13"/>
      <c r="C18" s="14">
        <v>54</v>
      </c>
      <c r="D18" s="14">
        <v>67</v>
      </c>
      <c r="E18" s="14">
        <v>77</v>
      </c>
      <c r="F18" s="14">
        <v>187</v>
      </c>
      <c r="G18" s="14">
        <v>290</v>
      </c>
      <c r="H18" s="14">
        <v>324</v>
      </c>
      <c r="I18" s="14">
        <v>383</v>
      </c>
      <c r="J18" s="14">
        <v>385</v>
      </c>
      <c r="K18" s="14">
        <v>411</v>
      </c>
      <c r="L18" s="14">
        <v>436</v>
      </c>
      <c r="N18" s="14">
        <v>439</v>
      </c>
      <c r="O18" s="14">
        <v>443</v>
      </c>
      <c r="P18" s="14">
        <v>457</v>
      </c>
      <c r="Q18" s="14">
        <v>468</v>
      </c>
      <c r="R18" s="14">
        <v>483</v>
      </c>
      <c r="S18" s="14">
        <v>501</v>
      </c>
      <c r="T18" s="14">
        <v>528</v>
      </c>
      <c r="U18" s="14">
        <v>497</v>
      </c>
      <c r="V18" s="14">
        <v>509</v>
      </c>
      <c r="W18" s="14">
        <v>564</v>
      </c>
      <c r="X18" s="15" t="s">
        <v>49</v>
      </c>
      <c r="Y18" s="16"/>
    </row>
    <row r="19" spans="1:28" ht="11.25" customHeight="1" x14ac:dyDescent="0.2">
      <c r="A19" s="3" t="s">
        <v>50</v>
      </c>
      <c r="B19" s="17"/>
      <c r="C19" s="14">
        <v>48</v>
      </c>
      <c r="D19" s="14">
        <v>96</v>
      </c>
      <c r="E19" s="14">
        <v>144</v>
      </c>
      <c r="F19" s="14">
        <v>217</v>
      </c>
      <c r="G19" s="14">
        <v>190</v>
      </c>
      <c r="H19" s="14">
        <v>88</v>
      </c>
      <c r="I19" s="14">
        <v>51</v>
      </c>
      <c r="J19" s="14">
        <v>47</v>
      </c>
      <c r="K19" s="14">
        <v>37</v>
      </c>
      <c r="L19" s="14">
        <v>32</v>
      </c>
      <c r="N19" s="14">
        <v>11</v>
      </c>
      <c r="O19" s="14">
        <v>11</v>
      </c>
      <c r="P19" s="14">
        <v>13</v>
      </c>
      <c r="Q19" s="14">
        <v>5</v>
      </c>
      <c r="R19" s="14">
        <v>9</v>
      </c>
      <c r="S19" s="14">
        <v>9</v>
      </c>
      <c r="T19" s="14">
        <v>9</v>
      </c>
      <c r="U19" s="14">
        <v>9</v>
      </c>
      <c r="V19" s="14">
        <v>9</v>
      </c>
      <c r="W19" s="14">
        <v>7</v>
      </c>
      <c r="X19" s="15" t="s">
        <v>50</v>
      </c>
      <c r="Y19" s="19"/>
    </row>
    <row r="20" spans="1:28" ht="11.25" customHeight="1" x14ac:dyDescent="0.2">
      <c r="A20" s="3" t="s">
        <v>51</v>
      </c>
      <c r="B20" s="13"/>
      <c r="C20" s="14">
        <v>4</v>
      </c>
      <c r="D20" s="14">
        <v>141</v>
      </c>
      <c r="E20" s="14">
        <v>35</v>
      </c>
      <c r="F20" s="14">
        <v>24</v>
      </c>
      <c r="G20" s="14">
        <v>61</v>
      </c>
      <c r="H20" s="14">
        <v>30</v>
      </c>
      <c r="I20" s="14">
        <v>30</v>
      </c>
      <c r="J20" s="14">
        <v>30</v>
      </c>
      <c r="K20" s="14">
        <v>27</v>
      </c>
      <c r="L20" s="14">
        <v>28</v>
      </c>
      <c r="N20" s="14">
        <v>24</v>
      </c>
      <c r="O20" s="14">
        <v>22</v>
      </c>
      <c r="P20" s="14">
        <v>24</v>
      </c>
      <c r="Q20" s="14">
        <v>26</v>
      </c>
      <c r="R20" s="14">
        <v>25</v>
      </c>
      <c r="S20" s="14">
        <v>21</v>
      </c>
      <c r="T20" s="14">
        <v>24</v>
      </c>
      <c r="U20" s="14">
        <v>23</v>
      </c>
      <c r="V20" s="14">
        <v>23</v>
      </c>
      <c r="W20" s="14">
        <v>24</v>
      </c>
      <c r="X20" s="15" t="s">
        <v>51</v>
      </c>
      <c r="Y20" s="16"/>
    </row>
    <row r="21" spans="1:28" ht="11.25" customHeight="1" x14ac:dyDescent="0.2">
      <c r="A21" s="125" t="s">
        <v>13</v>
      </c>
      <c r="B21" s="134"/>
      <c r="C21" s="20">
        <v>20978</v>
      </c>
      <c r="D21" s="20">
        <v>26133</v>
      </c>
      <c r="E21" s="20">
        <v>54379</v>
      </c>
      <c r="F21" s="20">
        <v>191741</v>
      </c>
      <c r="G21" s="20">
        <v>290963</v>
      </c>
      <c r="H21" s="20">
        <v>428282</v>
      </c>
      <c r="I21" s="20">
        <v>293581</v>
      </c>
      <c r="J21" s="20">
        <v>351109</v>
      </c>
      <c r="K21" s="20">
        <v>323347</v>
      </c>
      <c r="L21" s="20">
        <v>294925</v>
      </c>
      <c r="N21" s="20">
        <v>266823</v>
      </c>
      <c r="O21" s="20">
        <v>280710</v>
      </c>
      <c r="P21" s="20">
        <v>283038</v>
      </c>
      <c r="Q21" s="20">
        <v>242051</v>
      </c>
      <c r="R21" s="20">
        <v>253926</v>
      </c>
      <c r="S21" s="20">
        <v>282057</v>
      </c>
      <c r="T21" s="20">
        <v>317001</v>
      </c>
      <c r="U21" s="20">
        <v>367018</v>
      </c>
      <c r="V21" s="20">
        <v>388088</v>
      </c>
      <c r="W21" s="20">
        <v>358931</v>
      </c>
      <c r="X21" s="139" t="s">
        <v>13</v>
      </c>
      <c r="Y21" s="140"/>
    </row>
    <row r="22" spans="1:28" ht="4.5" customHeight="1" x14ac:dyDescent="0.2"/>
    <row r="23" spans="1:28" ht="13.5" customHeight="1" x14ac:dyDescent="0.15">
      <c r="A23" s="123" t="s">
        <v>1</v>
      </c>
      <c r="B23" s="135"/>
      <c r="C23" s="11" t="s">
        <v>78</v>
      </c>
      <c r="D23" s="11" t="s">
        <v>79</v>
      </c>
      <c r="E23" s="11" t="s">
        <v>80</v>
      </c>
      <c r="F23" s="11" t="s">
        <v>81</v>
      </c>
      <c r="G23" s="11" t="s">
        <v>87</v>
      </c>
      <c r="H23" s="11" t="s">
        <v>89</v>
      </c>
      <c r="I23" s="11" t="s">
        <v>90</v>
      </c>
      <c r="J23" s="11" t="s">
        <v>96</v>
      </c>
      <c r="K23" s="11" t="s">
        <v>98</v>
      </c>
      <c r="L23" s="21" t="s">
        <v>100</v>
      </c>
      <c r="M23" s="22"/>
      <c r="N23" s="21" t="s">
        <v>103</v>
      </c>
      <c r="O23" s="21" t="s">
        <v>112</v>
      </c>
      <c r="P23" s="21" t="s">
        <v>115</v>
      </c>
      <c r="Q23" s="21" t="s">
        <v>118</v>
      </c>
      <c r="R23" s="60" t="s">
        <v>123</v>
      </c>
      <c r="S23" s="60" t="s">
        <v>127</v>
      </c>
      <c r="T23" s="23"/>
      <c r="U23" s="23"/>
      <c r="V23" s="23"/>
      <c r="W23" s="23"/>
      <c r="X23" s="23"/>
      <c r="Y23" s="23"/>
      <c r="Z23" s="23"/>
      <c r="AA23" s="141"/>
      <c r="AB23" s="141"/>
    </row>
    <row r="24" spans="1:28" ht="13.5" customHeight="1" x14ac:dyDescent="0.2">
      <c r="A24" s="125"/>
      <c r="B24" s="134"/>
      <c r="C24" s="12" t="s">
        <v>106</v>
      </c>
      <c r="D24" s="12" t="s">
        <v>106</v>
      </c>
      <c r="E24" s="12" t="s">
        <v>60</v>
      </c>
      <c r="F24" s="12" t="s">
        <v>106</v>
      </c>
      <c r="G24" s="12" t="s">
        <v>104</v>
      </c>
      <c r="H24" s="12" t="s">
        <v>60</v>
      </c>
      <c r="I24" s="12" t="s">
        <v>106</v>
      </c>
      <c r="J24" s="12" t="s">
        <v>106</v>
      </c>
      <c r="K24" s="12" t="s">
        <v>107</v>
      </c>
      <c r="L24" s="24" t="s">
        <v>107</v>
      </c>
      <c r="M24" s="25"/>
      <c r="N24" s="24" t="s">
        <v>107</v>
      </c>
      <c r="O24" s="24" t="s">
        <v>107</v>
      </c>
      <c r="P24" s="24" t="s">
        <v>107</v>
      </c>
      <c r="Q24" s="24" t="s">
        <v>122</v>
      </c>
      <c r="R24" s="61" t="s">
        <v>122</v>
      </c>
      <c r="S24" s="61" t="s">
        <v>93</v>
      </c>
      <c r="T24" s="26"/>
      <c r="U24" s="26"/>
      <c r="V24" s="26"/>
      <c r="W24" s="26"/>
      <c r="X24" s="26"/>
      <c r="Y24" s="26"/>
      <c r="Z24" s="26"/>
      <c r="AA24" s="141"/>
      <c r="AB24" s="141"/>
    </row>
    <row r="25" spans="1:28" ht="11.25" customHeight="1" x14ac:dyDescent="0.2">
      <c r="A25" s="3" t="s">
        <v>52</v>
      </c>
      <c r="B25" s="13"/>
      <c r="C25" s="14">
        <v>202011</v>
      </c>
      <c r="D25" s="14">
        <v>220749</v>
      </c>
      <c r="E25" s="14">
        <v>227951</v>
      </c>
      <c r="F25" s="14">
        <v>244809</v>
      </c>
      <c r="G25" s="14">
        <v>248474</v>
      </c>
      <c r="H25" s="14">
        <v>280551</v>
      </c>
      <c r="I25" s="14">
        <v>287469</v>
      </c>
      <c r="J25" s="14">
        <v>300880</v>
      </c>
      <c r="K25" s="14">
        <v>306732</v>
      </c>
      <c r="L25" s="27">
        <v>335278</v>
      </c>
      <c r="M25" s="28"/>
      <c r="N25" s="27">
        <f>SUM(N26:N29)</f>
        <v>333549</v>
      </c>
      <c r="O25" s="27">
        <f>SUM(O26:O29)</f>
        <v>275812</v>
      </c>
      <c r="P25" s="27">
        <v>379317</v>
      </c>
      <c r="Q25" s="27">
        <v>399198.26</v>
      </c>
      <c r="R25" s="62">
        <v>390515</v>
      </c>
      <c r="S25" s="62">
        <v>434517</v>
      </c>
      <c r="T25" s="29"/>
      <c r="U25" s="29"/>
      <c r="V25" s="29"/>
      <c r="W25" s="29"/>
      <c r="X25" s="29"/>
      <c r="Y25" s="29"/>
      <c r="Z25" s="29"/>
      <c r="AA25" s="13"/>
      <c r="AB25" s="13"/>
    </row>
    <row r="26" spans="1:28" ht="11.25" customHeight="1" x14ac:dyDescent="0.2">
      <c r="A26" s="7"/>
      <c r="B26" s="17" t="s">
        <v>38</v>
      </c>
      <c r="C26" s="14">
        <v>1498</v>
      </c>
      <c r="D26" s="14">
        <v>1690</v>
      </c>
      <c r="E26" s="14">
        <v>1617</v>
      </c>
      <c r="F26" s="14">
        <v>1619</v>
      </c>
      <c r="G26" s="14">
        <v>1633</v>
      </c>
      <c r="H26" s="14">
        <v>1646</v>
      </c>
      <c r="I26" s="14">
        <v>1648</v>
      </c>
      <c r="J26" s="14">
        <v>1683</v>
      </c>
      <c r="K26" s="14">
        <v>1691</v>
      </c>
      <c r="L26" s="27">
        <v>1712</v>
      </c>
      <c r="M26" s="28"/>
      <c r="N26" s="27">
        <v>1998</v>
      </c>
      <c r="O26" s="27">
        <v>2058</v>
      </c>
      <c r="P26" s="27">
        <v>2065</v>
      </c>
      <c r="Q26" s="27">
        <v>2083.2460000000001</v>
      </c>
      <c r="R26" s="62">
        <v>2100</v>
      </c>
      <c r="S26" s="62">
        <v>2071</v>
      </c>
      <c r="T26" s="29"/>
      <c r="U26" s="29"/>
      <c r="V26" s="29"/>
      <c r="W26" s="29"/>
      <c r="X26" s="29"/>
      <c r="Y26" s="29"/>
      <c r="Z26" s="29"/>
      <c r="AA26" s="13"/>
      <c r="AB26" s="17"/>
    </row>
    <row r="27" spans="1:28" ht="11.25" customHeight="1" x14ac:dyDescent="0.2">
      <c r="A27" s="8"/>
      <c r="B27" s="17" t="s">
        <v>39</v>
      </c>
      <c r="C27" s="14">
        <v>75</v>
      </c>
      <c r="D27" s="14">
        <v>70</v>
      </c>
      <c r="E27" s="14">
        <v>67</v>
      </c>
      <c r="F27" s="14">
        <v>69</v>
      </c>
      <c r="G27" s="14">
        <v>69</v>
      </c>
      <c r="H27" s="14">
        <v>69</v>
      </c>
      <c r="I27" s="14">
        <v>69</v>
      </c>
      <c r="J27" s="14">
        <v>70</v>
      </c>
      <c r="K27" s="14">
        <v>51</v>
      </c>
      <c r="L27" s="27">
        <v>51</v>
      </c>
      <c r="M27" s="28"/>
      <c r="N27" s="27">
        <v>52</v>
      </c>
      <c r="O27" s="27">
        <v>52</v>
      </c>
      <c r="P27" s="27">
        <v>52</v>
      </c>
      <c r="Q27" s="27">
        <v>57.442999999999998</v>
      </c>
      <c r="R27" s="62">
        <v>54</v>
      </c>
      <c r="S27" s="62">
        <v>50</v>
      </c>
      <c r="T27" s="29"/>
      <c r="U27" s="29"/>
      <c r="V27" s="29"/>
      <c r="W27" s="29"/>
      <c r="X27" s="29"/>
      <c r="Y27" s="29"/>
      <c r="Z27" s="29"/>
      <c r="AA27" s="18"/>
      <c r="AB27" s="17"/>
    </row>
    <row r="28" spans="1:28" ht="11.25" customHeight="1" x14ac:dyDescent="0.2">
      <c r="A28" s="7"/>
      <c r="B28" s="17" t="s">
        <v>31</v>
      </c>
      <c r="C28" s="14">
        <v>14601</v>
      </c>
      <c r="D28" s="14">
        <v>15314</v>
      </c>
      <c r="E28" s="14">
        <v>15416</v>
      </c>
      <c r="F28" s="14">
        <v>15259</v>
      </c>
      <c r="G28" s="14">
        <v>15858</v>
      </c>
      <c r="H28" s="14">
        <v>16209</v>
      </c>
      <c r="I28" s="14">
        <v>15621</v>
      </c>
      <c r="J28" s="14">
        <v>16356</v>
      </c>
      <c r="K28" s="14">
        <v>16389</v>
      </c>
      <c r="L28" s="27">
        <v>16335</v>
      </c>
      <c r="M28" s="28"/>
      <c r="N28" s="27">
        <v>16553</v>
      </c>
      <c r="O28" s="27">
        <v>16341</v>
      </c>
      <c r="P28" s="27">
        <v>16921</v>
      </c>
      <c r="Q28" s="27">
        <v>17205.321</v>
      </c>
      <c r="R28" s="62">
        <v>16691</v>
      </c>
      <c r="S28" s="62">
        <v>17623</v>
      </c>
      <c r="T28" s="29"/>
      <c r="U28" s="29"/>
      <c r="V28" s="29"/>
      <c r="W28" s="29"/>
      <c r="X28" s="29"/>
      <c r="Y28" s="29"/>
      <c r="Z28" s="29"/>
      <c r="AA28" s="13"/>
      <c r="AB28" s="17"/>
    </row>
    <row r="29" spans="1:28" ht="11.25" customHeight="1" x14ac:dyDescent="0.2">
      <c r="A29" s="8"/>
      <c r="B29" s="17" t="s">
        <v>3</v>
      </c>
      <c r="C29" s="14">
        <v>185836</v>
      </c>
      <c r="D29" s="14">
        <v>203675</v>
      </c>
      <c r="E29" s="14">
        <v>210851</v>
      </c>
      <c r="F29" s="14">
        <v>227861</v>
      </c>
      <c r="G29" s="14">
        <v>230914</v>
      </c>
      <c r="H29" s="14">
        <v>262627</v>
      </c>
      <c r="I29" s="14">
        <v>270130</v>
      </c>
      <c r="J29" s="14">
        <v>282770</v>
      </c>
      <c r="K29" s="14">
        <v>288601</v>
      </c>
      <c r="L29" s="27">
        <v>317180</v>
      </c>
      <c r="M29" s="28"/>
      <c r="N29" s="27">
        <v>314946</v>
      </c>
      <c r="O29" s="27">
        <v>257361</v>
      </c>
      <c r="P29" s="27">
        <v>360278</v>
      </c>
      <c r="Q29" s="27">
        <v>379852.25</v>
      </c>
      <c r="R29" s="62">
        <v>371669</v>
      </c>
      <c r="S29" s="62">
        <v>414773</v>
      </c>
      <c r="T29" s="29"/>
      <c r="U29" s="29"/>
      <c r="V29" s="29"/>
      <c r="W29" s="29"/>
      <c r="X29" s="29"/>
      <c r="Y29" s="29"/>
      <c r="Z29" s="29"/>
      <c r="AA29" s="18"/>
      <c r="AB29" s="17"/>
    </row>
    <row r="30" spans="1:28" ht="11.25" customHeight="1" x14ac:dyDescent="0.2">
      <c r="A30" s="3" t="s">
        <v>45</v>
      </c>
      <c r="B30" s="17"/>
      <c r="C30" s="14">
        <v>37706</v>
      </c>
      <c r="D30" s="14">
        <v>37189</v>
      </c>
      <c r="E30" s="14">
        <v>35756</v>
      </c>
      <c r="F30" s="14">
        <v>34130</v>
      </c>
      <c r="G30" s="14">
        <v>33847</v>
      </c>
      <c r="H30" s="14">
        <v>34083</v>
      </c>
      <c r="I30" s="14">
        <v>33383</v>
      </c>
      <c r="J30" s="14">
        <v>35120.440999999999</v>
      </c>
      <c r="K30" s="14">
        <v>35496</v>
      </c>
      <c r="L30" s="27">
        <v>35175</v>
      </c>
      <c r="M30" s="28"/>
      <c r="N30" s="27">
        <v>35539.493000000002</v>
      </c>
      <c r="O30" s="27">
        <v>35286</v>
      </c>
      <c r="P30" s="27">
        <v>34184</v>
      </c>
      <c r="Q30" s="27">
        <v>35913.589999999997</v>
      </c>
      <c r="R30" s="62">
        <v>36215</v>
      </c>
      <c r="S30" s="62">
        <v>36670</v>
      </c>
      <c r="T30" s="29"/>
      <c r="U30" s="29"/>
      <c r="V30" s="29"/>
      <c r="W30" s="29"/>
      <c r="X30" s="29"/>
      <c r="Y30" s="29"/>
      <c r="Z30" s="29"/>
      <c r="AA30" s="13"/>
      <c r="AB30" s="17"/>
    </row>
    <row r="31" spans="1:28" ht="11.25" customHeight="1" x14ac:dyDescent="0.2">
      <c r="A31" s="8"/>
      <c r="B31" s="17" t="s">
        <v>46</v>
      </c>
      <c r="C31" s="14">
        <v>12339</v>
      </c>
      <c r="D31" s="14">
        <v>12071</v>
      </c>
      <c r="E31" s="14">
        <v>11156</v>
      </c>
      <c r="F31" s="14">
        <v>10829</v>
      </c>
      <c r="G31" s="14">
        <v>10454</v>
      </c>
      <c r="H31" s="14">
        <v>10334</v>
      </c>
      <c r="I31" s="14">
        <v>9923</v>
      </c>
      <c r="J31" s="14">
        <v>10248.752</v>
      </c>
      <c r="K31" s="14">
        <v>10127</v>
      </c>
      <c r="L31" s="27">
        <v>10003</v>
      </c>
      <c r="M31" s="28"/>
      <c r="N31" s="27">
        <v>9846.8420000000006</v>
      </c>
      <c r="O31" s="27">
        <v>9678</v>
      </c>
      <c r="P31" s="27">
        <v>9553</v>
      </c>
      <c r="Q31" s="27">
        <v>9616.4429999999993</v>
      </c>
      <c r="R31" s="62">
        <v>9455</v>
      </c>
      <c r="S31" s="62">
        <v>9748</v>
      </c>
      <c r="T31" s="29"/>
      <c r="U31" s="29"/>
      <c r="V31" s="29"/>
      <c r="W31" s="29"/>
      <c r="X31" s="29"/>
      <c r="Y31" s="29"/>
      <c r="Z31" s="29"/>
      <c r="AA31" s="18"/>
      <c r="AB31" s="17"/>
    </row>
    <row r="32" spans="1:28" ht="11.25" customHeight="1" x14ac:dyDescent="0.2">
      <c r="A32" s="8"/>
      <c r="B32" s="17" t="s">
        <v>47</v>
      </c>
      <c r="C32" s="14">
        <v>15813</v>
      </c>
      <c r="D32" s="14">
        <v>16068</v>
      </c>
      <c r="E32" s="14">
        <v>15821</v>
      </c>
      <c r="F32" s="14">
        <v>14557</v>
      </c>
      <c r="G32" s="14">
        <v>14688</v>
      </c>
      <c r="H32" s="14">
        <v>15106</v>
      </c>
      <c r="I32" s="14">
        <v>14482</v>
      </c>
      <c r="J32" s="14">
        <v>15470.723</v>
      </c>
      <c r="K32" s="14">
        <v>15747</v>
      </c>
      <c r="L32" s="27">
        <v>15428</v>
      </c>
      <c r="M32" s="28"/>
      <c r="N32" s="27">
        <v>15721.218999999999</v>
      </c>
      <c r="O32" s="27">
        <v>15739</v>
      </c>
      <c r="P32" s="27">
        <v>14687</v>
      </c>
      <c r="Q32" s="27">
        <v>15898.957</v>
      </c>
      <c r="R32" s="62">
        <v>15950</v>
      </c>
      <c r="S32" s="62">
        <v>15935</v>
      </c>
      <c r="T32" s="29"/>
      <c r="U32" s="29"/>
      <c r="V32" s="29"/>
      <c r="W32" s="29"/>
      <c r="X32" s="29"/>
      <c r="Y32" s="29"/>
      <c r="Z32" s="29"/>
      <c r="AA32" s="18"/>
      <c r="AB32" s="17"/>
    </row>
    <row r="33" spans="1:28" ht="11.25" customHeight="1" x14ac:dyDescent="0.2">
      <c r="A33" s="8"/>
      <c r="B33" s="17" t="s">
        <v>48</v>
      </c>
      <c r="C33" s="14">
        <v>9554</v>
      </c>
      <c r="D33" s="14">
        <v>9051</v>
      </c>
      <c r="E33" s="14">
        <v>8779</v>
      </c>
      <c r="F33" s="14">
        <v>8744</v>
      </c>
      <c r="G33" s="14">
        <v>8704</v>
      </c>
      <c r="H33" s="14">
        <v>8644</v>
      </c>
      <c r="I33" s="14">
        <v>8978</v>
      </c>
      <c r="J33" s="14">
        <v>9400.9660000000003</v>
      </c>
      <c r="K33" s="14">
        <v>9622</v>
      </c>
      <c r="L33" s="27">
        <v>9744</v>
      </c>
      <c r="M33" s="28"/>
      <c r="N33" s="27">
        <v>9971.4320000000007</v>
      </c>
      <c r="O33" s="27">
        <v>9870</v>
      </c>
      <c r="P33" s="27">
        <v>9944</v>
      </c>
      <c r="Q33" s="27">
        <v>10398.19</v>
      </c>
      <c r="R33" s="62">
        <v>10810</v>
      </c>
      <c r="S33" s="62">
        <v>10987</v>
      </c>
      <c r="T33" s="29"/>
      <c r="U33" s="29"/>
      <c r="V33" s="29"/>
      <c r="W33" s="29"/>
      <c r="X33" s="29"/>
      <c r="Y33" s="29"/>
      <c r="Z33" s="29"/>
      <c r="AA33" s="18"/>
      <c r="AB33" s="17"/>
    </row>
    <row r="34" spans="1:28" ht="11.25" customHeight="1" x14ac:dyDescent="0.2">
      <c r="A34" s="7" t="s">
        <v>49</v>
      </c>
      <c r="B34" s="13"/>
      <c r="C34" s="14">
        <v>666</v>
      </c>
      <c r="D34" s="14">
        <v>715</v>
      </c>
      <c r="E34" s="14">
        <v>729</v>
      </c>
      <c r="F34" s="14">
        <v>679</v>
      </c>
      <c r="G34" s="14">
        <v>687</v>
      </c>
      <c r="H34" s="14">
        <v>693</v>
      </c>
      <c r="I34" s="14">
        <v>588</v>
      </c>
      <c r="J34" s="14">
        <v>433</v>
      </c>
      <c r="K34" s="14">
        <v>492</v>
      </c>
      <c r="L34" s="27">
        <v>436</v>
      </c>
      <c r="M34" s="28"/>
      <c r="N34" s="27">
        <v>310</v>
      </c>
      <c r="O34" s="27">
        <v>276</v>
      </c>
      <c r="P34" s="27">
        <v>224</v>
      </c>
      <c r="Q34" s="27">
        <v>189</v>
      </c>
      <c r="R34" s="62">
        <v>162</v>
      </c>
      <c r="S34" s="62">
        <v>140</v>
      </c>
      <c r="T34" s="29"/>
      <c r="U34" s="29"/>
      <c r="V34" s="29"/>
      <c r="W34" s="29"/>
      <c r="X34" s="29"/>
      <c r="Y34" s="29"/>
      <c r="Z34" s="29"/>
      <c r="AA34" s="13"/>
      <c r="AB34" s="13"/>
    </row>
    <row r="35" spans="1:28" ht="11.25" customHeight="1" x14ac:dyDescent="0.2">
      <c r="A35" s="3" t="s">
        <v>50</v>
      </c>
      <c r="B35" s="17"/>
      <c r="C35" s="14">
        <v>8</v>
      </c>
      <c r="D35" s="14">
        <v>9</v>
      </c>
      <c r="E35" s="14">
        <v>10</v>
      </c>
      <c r="F35" s="14">
        <v>10</v>
      </c>
      <c r="G35" s="14">
        <v>9</v>
      </c>
      <c r="H35" s="14">
        <v>10</v>
      </c>
      <c r="I35" s="14">
        <v>11</v>
      </c>
      <c r="J35" s="14">
        <v>9</v>
      </c>
      <c r="K35" s="14">
        <v>9</v>
      </c>
      <c r="L35" s="27">
        <v>8</v>
      </c>
      <c r="M35" s="28"/>
      <c r="N35" s="27">
        <v>7</v>
      </c>
      <c r="O35" s="27">
        <v>7</v>
      </c>
      <c r="P35" s="27">
        <v>7</v>
      </c>
      <c r="Q35" s="27">
        <v>6.4059999999999997</v>
      </c>
      <c r="R35" s="62">
        <v>6</v>
      </c>
      <c r="S35" s="62">
        <v>6</v>
      </c>
      <c r="T35" s="29"/>
      <c r="U35" s="29"/>
      <c r="V35" s="29"/>
      <c r="W35" s="29"/>
      <c r="X35" s="29"/>
      <c r="Y35" s="29"/>
      <c r="Z35" s="29"/>
      <c r="AA35" s="13"/>
      <c r="AB35" s="17"/>
    </row>
    <row r="36" spans="1:28" ht="11.25" customHeight="1" x14ac:dyDescent="0.2">
      <c r="A36" s="3" t="s">
        <v>51</v>
      </c>
      <c r="B36" s="13"/>
      <c r="C36" s="14">
        <v>23</v>
      </c>
      <c r="D36" s="14">
        <v>23</v>
      </c>
      <c r="E36" s="14">
        <v>24</v>
      </c>
      <c r="F36" s="14">
        <v>23</v>
      </c>
      <c r="G36" s="14">
        <v>23</v>
      </c>
      <c r="H36" s="14">
        <v>23</v>
      </c>
      <c r="I36" s="14">
        <v>23</v>
      </c>
      <c r="J36" s="14">
        <v>22</v>
      </c>
      <c r="K36" s="14">
        <v>34</v>
      </c>
      <c r="L36" s="27">
        <v>33</v>
      </c>
      <c r="M36" s="28"/>
      <c r="N36" s="27">
        <v>187</v>
      </c>
      <c r="O36" s="27">
        <v>173</v>
      </c>
      <c r="P36" s="27">
        <v>223</v>
      </c>
      <c r="Q36" s="27">
        <v>340.49400000000003</v>
      </c>
      <c r="R36" s="62">
        <v>455</v>
      </c>
      <c r="S36" s="62">
        <v>462</v>
      </c>
      <c r="T36" s="29"/>
      <c r="U36" s="29"/>
      <c r="V36" s="29"/>
      <c r="W36" s="29"/>
      <c r="X36" s="29"/>
      <c r="Y36" s="29"/>
      <c r="Z36" s="29"/>
      <c r="AA36" s="13"/>
      <c r="AB36" s="13"/>
    </row>
    <row r="37" spans="1:28" ht="11.25" customHeight="1" x14ac:dyDescent="0.2">
      <c r="A37" s="125" t="s">
        <v>13</v>
      </c>
      <c r="B37" s="134"/>
      <c r="C37" s="20">
        <v>240413</v>
      </c>
      <c r="D37" s="20">
        <v>258685</v>
      </c>
      <c r="E37" s="20">
        <v>264469</v>
      </c>
      <c r="F37" s="20">
        <v>279650</v>
      </c>
      <c r="G37" s="20">
        <v>283040</v>
      </c>
      <c r="H37" s="20">
        <v>315359</v>
      </c>
      <c r="I37" s="20">
        <v>321475</v>
      </c>
      <c r="J37" s="20">
        <v>336465</v>
      </c>
      <c r="K37" s="20">
        <v>342762</v>
      </c>
      <c r="L37" s="30">
        <v>370930</v>
      </c>
      <c r="M37" s="28"/>
      <c r="N37" s="30">
        <v>369592</v>
      </c>
      <c r="O37" s="30">
        <v>311554</v>
      </c>
      <c r="P37" s="30">
        <v>413955</v>
      </c>
      <c r="Q37" s="30">
        <v>435648</v>
      </c>
      <c r="R37" s="59">
        <v>427353</v>
      </c>
      <c r="S37" s="59">
        <v>471795</v>
      </c>
      <c r="T37" s="29"/>
      <c r="U37" s="29"/>
      <c r="V37" s="29"/>
      <c r="W37" s="29"/>
      <c r="X37" s="29"/>
      <c r="Y37" s="29"/>
      <c r="Z37" s="29"/>
      <c r="AA37" s="141"/>
      <c r="AB37" s="141"/>
    </row>
    <row r="38" spans="1:28" ht="4.5" customHeight="1" x14ac:dyDescent="0.2"/>
    <row r="39" spans="1:28" ht="7.5" customHeight="1" x14ac:dyDescent="0.2">
      <c r="A39" s="31" t="s">
        <v>53</v>
      </c>
    </row>
    <row r="40" spans="1:28" ht="10.4" customHeight="1" x14ac:dyDescent="0.2"/>
    <row r="41" spans="1:28" ht="10.5" customHeight="1" x14ac:dyDescent="0.2"/>
    <row r="42" spans="1:28" ht="15" customHeight="1" x14ac:dyDescent="0.2">
      <c r="A42" s="9" t="s">
        <v>54</v>
      </c>
      <c r="B42" s="10"/>
      <c r="C42" s="10"/>
    </row>
    <row r="43" spans="1:28" ht="13.5" customHeight="1" x14ac:dyDescent="0.15">
      <c r="A43" s="123" t="s">
        <v>1</v>
      </c>
      <c r="B43" s="135"/>
      <c r="C43" s="11" t="s">
        <v>61</v>
      </c>
      <c r="D43" s="11" t="s">
        <v>59</v>
      </c>
      <c r="E43" s="11" t="s">
        <v>62</v>
      </c>
      <c r="F43" s="11" t="s">
        <v>63</v>
      </c>
      <c r="G43" s="11" t="s">
        <v>64</v>
      </c>
      <c r="H43" s="11" t="s">
        <v>65</v>
      </c>
      <c r="I43" s="11" t="s">
        <v>66</v>
      </c>
      <c r="J43" s="11" t="s">
        <v>119</v>
      </c>
      <c r="K43" s="11" t="s">
        <v>120</v>
      </c>
      <c r="L43" s="11" t="s">
        <v>67</v>
      </c>
      <c r="N43" s="11" t="s">
        <v>68</v>
      </c>
      <c r="O43" s="11" t="s">
        <v>69</v>
      </c>
      <c r="P43" s="11" t="s">
        <v>70</v>
      </c>
      <c r="Q43" s="11" t="s">
        <v>71</v>
      </c>
      <c r="R43" s="11" t="s">
        <v>72</v>
      </c>
      <c r="S43" s="11" t="s">
        <v>73</v>
      </c>
      <c r="T43" s="11" t="s">
        <v>74</v>
      </c>
      <c r="U43" s="11" t="s">
        <v>75</v>
      </c>
      <c r="V43" s="11" t="s">
        <v>76</v>
      </c>
      <c r="W43" s="11" t="s">
        <v>77</v>
      </c>
      <c r="X43" s="142" t="s">
        <v>1</v>
      </c>
      <c r="Y43" s="142"/>
    </row>
    <row r="44" spans="1:28" ht="13.5" customHeight="1" x14ac:dyDescent="0.2">
      <c r="A44" s="125"/>
      <c r="B44" s="134"/>
      <c r="C44" s="12" t="s">
        <v>60</v>
      </c>
      <c r="D44" s="12" t="s">
        <v>108</v>
      </c>
      <c r="E44" s="12" t="s">
        <v>108</v>
      </c>
      <c r="F44" s="12" t="s">
        <v>108</v>
      </c>
      <c r="G44" s="12" t="s">
        <v>108</v>
      </c>
      <c r="H44" s="12" t="s">
        <v>60</v>
      </c>
      <c r="I44" s="12" t="s">
        <v>60</v>
      </c>
      <c r="J44" s="12" t="s">
        <v>60</v>
      </c>
      <c r="K44" s="12" t="s">
        <v>60</v>
      </c>
      <c r="L44" s="12" t="s">
        <v>60</v>
      </c>
      <c r="N44" s="12" t="s">
        <v>60</v>
      </c>
      <c r="O44" s="12" t="s">
        <v>108</v>
      </c>
      <c r="P44" s="12" t="s">
        <v>106</v>
      </c>
      <c r="Q44" s="12" t="s">
        <v>108</v>
      </c>
      <c r="R44" s="12" t="s">
        <v>108</v>
      </c>
      <c r="S44" s="12" t="s">
        <v>60</v>
      </c>
      <c r="T44" s="12" t="s">
        <v>60</v>
      </c>
      <c r="U44" s="12" t="s">
        <v>108</v>
      </c>
      <c r="V44" s="12" t="s">
        <v>108</v>
      </c>
      <c r="W44" s="12" t="s">
        <v>106</v>
      </c>
      <c r="X44" s="143"/>
      <c r="Y44" s="143"/>
    </row>
    <row r="45" spans="1:28" ht="22.5" customHeight="1" x14ac:dyDescent="0.2">
      <c r="A45" s="125" t="s">
        <v>13</v>
      </c>
      <c r="B45" s="134"/>
      <c r="C45" s="20">
        <v>20978</v>
      </c>
      <c r="D45" s="20">
        <v>26133</v>
      </c>
      <c r="E45" s="20">
        <v>98244</v>
      </c>
      <c r="F45" s="20">
        <v>402509</v>
      </c>
      <c r="G45" s="20">
        <v>601350</v>
      </c>
      <c r="H45" s="20">
        <v>802678</v>
      </c>
      <c r="I45" s="20">
        <v>480316</v>
      </c>
      <c r="J45" s="20">
        <v>580067</v>
      </c>
      <c r="K45" s="20">
        <v>539952</v>
      </c>
      <c r="L45" s="20">
        <v>482364</v>
      </c>
      <c r="N45" s="20">
        <v>419590</v>
      </c>
      <c r="O45" s="20">
        <v>462972</v>
      </c>
      <c r="P45" s="20">
        <v>471157</v>
      </c>
      <c r="Q45" s="20">
        <v>400856</v>
      </c>
      <c r="R45" s="20">
        <v>426918</v>
      </c>
      <c r="S45" s="20">
        <v>481363</v>
      </c>
      <c r="T45" s="20">
        <v>549287</v>
      </c>
      <c r="U45" s="20">
        <v>642536</v>
      </c>
      <c r="V45" s="20">
        <v>687615</v>
      </c>
      <c r="W45" s="20">
        <v>642308</v>
      </c>
      <c r="X45" s="144" t="s">
        <v>13</v>
      </c>
      <c r="Y45" s="144"/>
    </row>
    <row r="46" spans="1:28" ht="4.5" customHeight="1" x14ac:dyDescent="0.2"/>
    <row r="47" spans="1:28" ht="13.5" customHeight="1" x14ac:dyDescent="0.15">
      <c r="A47" s="123" t="s">
        <v>1</v>
      </c>
      <c r="B47" s="135"/>
      <c r="C47" s="11" t="s">
        <v>78</v>
      </c>
      <c r="D47" s="11" t="s">
        <v>79</v>
      </c>
      <c r="E47" s="11" t="s">
        <v>80</v>
      </c>
      <c r="F47" s="11" t="s">
        <v>81</v>
      </c>
      <c r="G47" s="11" t="s">
        <v>87</v>
      </c>
      <c r="H47" s="11" t="s">
        <v>89</v>
      </c>
      <c r="I47" s="11" t="s">
        <v>90</v>
      </c>
      <c r="J47" s="11" t="s">
        <v>96</v>
      </c>
      <c r="K47" s="11" t="s">
        <v>98</v>
      </c>
      <c r="L47" s="11" t="s">
        <v>100</v>
      </c>
      <c r="M47" s="23"/>
      <c r="N47" s="21" t="s">
        <v>103</v>
      </c>
      <c r="O47" s="21" t="s">
        <v>112</v>
      </c>
      <c r="P47" s="21" t="s">
        <v>115</v>
      </c>
      <c r="Q47" s="21" t="s">
        <v>118</v>
      </c>
      <c r="R47" s="21" t="s">
        <v>123</v>
      </c>
      <c r="S47" s="21" t="s">
        <v>127</v>
      </c>
      <c r="T47" s="23"/>
      <c r="U47" s="23"/>
      <c r="V47" s="23"/>
      <c r="W47" s="23"/>
      <c r="X47" s="23"/>
      <c r="Y47" s="23"/>
      <c r="Z47" s="23"/>
      <c r="AA47" s="141"/>
      <c r="AB47" s="141"/>
    </row>
    <row r="48" spans="1:28" ht="13.5" customHeight="1" x14ac:dyDescent="0.2">
      <c r="A48" s="125"/>
      <c r="B48" s="134"/>
      <c r="C48" s="12" t="s">
        <v>60</v>
      </c>
      <c r="D48" s="12" t="s">
        <v>106</v>
      </c>
      <c r="E48" s="12" t="s">
        <v>108</v>
      </c>
      <c r="F48" s="12" t="s">
        <v>60</v>
      </c>
      <c r="G48" s="12" t="s">
        <v>60</v>
      </c>
      <c r="H48" s="12" t="s">
        <v>106</v>
      </c>
      <c r="I48" s="12" t="s">
        <v>60</v>
      </c>
      <c r="J48" s="12" t="s">
        <v>106</v>
      </c>
      <c r="K48" s="12" t="s">
        <v>109</v>
      </c>
      <c r="L48" s="12" t="s">
        <v>107</v>
      </c>
      <c r="M48" s="26"/>
      <c r="N48" s="24" t="s">
        <v>107</v>
      </c>
      <c r="O48" s="24" t="s">
        <v>107</v>
      </c>
      <c r="P48" s="24" t="s">
        <v>107</v>
      </c>
      <c r="Q48" s="24" t="s">
        <v>124</v>
      </c>
      <c r="R48" s="24" t="s">
        <v>122</v>
      </c>
      <c r="S48" s="24" t="s">
        <v>93</v>
      </c>
      <c r="T48" s="26"/>
      <c r="U48" s="26"/>
      <c r="V48" s="26"/>
      <c r="W48" s="26"/>
      <c r="X48" s="26"/>
      <c r="Y48" s="26"/>
      <c r="Z48" s="26"/>
      <c r="AA48" s="141"/>
      <c r="AB48" s="141"/>
    </row>
    <row r="49" spans="1:28" ht="22.5" customHeight="1" x14ac:dyDescent="0.2">
      <c r="A49" s="125" t="s">
        <v>13</v>
      </c>
      <c r="B49" s="134"/>
      <c r="C49" s="20">
        <v>419773</v>
      </c>
      <c r="D49" s="20">
        <v>467725</v>
      </c>
      <c r="E49" s="20">
        <v>471883</v>
      </c>
      <c r="F49" s="20">
        <f>F59+F60</f>
        <v>501883</v>
      </c>
      <c r="G49" s="20">
        <f>G59+G60</f>
        <v>525933</v>
      </c>
      <c r="H49" s="20">
        <f>H59+H60</f>
        <v>592291</v>
      </c>
      <c r="I49" s="20">
        <f>I59+I60</f>
        <v>608115</v>
      </c>
      <c r="J49" s="20">
        <f>J59+J60-1</f>
        <v>651480</v>
      </c>
      <c r="K49" s="20">
        <f>K59+K60</f>
        <v>631022</v>
      </c>
      <c r="L49" s="20">
        <f>L59+L60</f>
        <v>702499</v>
      </c>
      <c r="M49" s="29"/>
      <c r="N49" s="30">
        <f t="shared" ref="N49:S49" si="0">N59+N60</f>
        <v>704995</v>
      </c>
      <c r="O49" s="30">
        <f t="shared" si="0"/>
        <v>594481</v>
      </c>
      <c r="P49" s="30">
        <f t="shared" si="0"/>
        <v>769805</v>
      </c>
      <c r="Q49" s="30">
        <f t="shared" si="0"/>
        <v>823212</v>
      </c>
      <c r="R49" s="59">
        <f t="shared" si="0"/>
        <v>818045</v>
      </c>
      <c r="S49" s="59">
        <f t="shared" si="0"/>
        <v>912891</v>
      </c>
      <c r="T49" s="29"/>
      <c r="U49" s="29"/>
      <c r="V49" s="29"/>
      <c r="W49" s="29"/>
      <c r="X49" s="29"/>
      <c r="Y49" s="29"/>
      <c r="Z49" s="29"/>
      <c r="AA49" s="141"/>
      <c r="AB49" s="141"/>
    </row>
    <row r="50" spans="1:28" ht="4.5" customHeight="1" x14ac:dyDescent="0.2">
      <c r="X50" s="136"/>
      <c r="Y50" s="136"/>
    </row>
    <row r="51" spans="1:28" ht="22.75" customHeight="1" x14ac:dyDescent="0.2">
      <c r="X51" s="145"/>
      <c r="Y51" s="145"/>
    </row>
    <row r="52" spans="1:28" ht="10.5" customHeight="1" x14ac:dyDescent="0.15">
      <c r="A52" s="147" t="s">
        <v>1</v>
      </c>
      <c r="B52" s="151"/>
      <c r="C52" s="11" t="s">
        <v>61</v>
      </c>
      <c r="D52" s="11" t="s">
        <v>59</v>
      </c>
      <c r="E52" s="11" t="s">
        <v>62</v>
      </c>
      <c r="F52" s="11" t="s">
        <v>63</v>
      </c>
      <c r="G52" s="11" t="s">
        <v>64</v>
      </c>
      <c r="H52" s="11" t="s">
        <v>65</v>
      </c>
      <c r="I52" s="11" t="s">
        <v>66</v>
      </c>
      <c r="J52" s="11" t="s">
        <v>84</v>
      </c>
      <c r="K52" s="11" t="s">
        <v>85</v>
      </c>
      <c r="L52" s="11" t="s">
        <v>67</v>
      </c>
      <c r="M52" s="2"/>
      <c r="N52" s="11" t="s">
        <v>68</v>
      </c>
      <c r="O52" s="11" t="s">
        <v>69</v>
      </c>
      <c r="P52" s="11" t="s">
        <v>70</v>
      </c>
      <c r="Q52" s="11" t="s">
        <v>71</v>
      </c>
      <c r="R52" s="11" t="s">
        <v>72</v>
      </c>
      <c r="S52" s="11" t="s">
        <v>73</v>
      </c>
      <c r="T52" s="11" t="s">
        <v>74</v>
      </c>
      <c r="U52" s="11" t="s">
        <v>75</v>
      </c>
      <c r="V52" s="11" t="s">
        <v>76</v>
      </c>
      <c r="W52" s="11" t="s">
        <v>77</v>
      </c>
      <c r="X52" s="142" t="s">
        <v>1</v>
      </c>
      <c r="Y52" s="142"/>
    </row>
    <row r="53" spans="1:28" ht="10.5" customHeight="1" x14ac:dyDescent="0.2">
      <c r="A53" s="148"/>
      <c r="B53" s="152"/>
      <c r="C53" s="12" t="s">
        <v>60</v>
      </c>
      <c r="D53" s="12" t="s">
        <v>60</v>
      </c>
      <c r="E53" s="12" t="s">
        <v>108</v>
      </c>
      <c r="F53" s="12" t="s">
        <v>106</v>
      </c>
      <c r="G53" s="12" t="s">
        <v>106</v>
      </c>
      <c r="H53" s="12" t="s">
        <v>108</v>
      </c>
      <c r="I53" s="12" t="s">
        <v>106</v>
      </c>
      <c r="J53" s="12" t="s">
        <v>60</v>
      </c>
      <c r="K53" s="12" t="s">
        <v>60</v>
      </c>
      <c r="L53" s="12" t="s">
        <v>60</v>
      </c>
      <c r="M53" s="2"/>
      <c r="N53" s="153" t="s">
        <v>108</v>
      </c>
      <c r="O53" s="153" t="s">
        <v>108</v>
      </c>
      <c r="P53" s="153" t="s">
        <v>106</v>
      </c>
      <c r="Q53" s="153" t="s">
        <v>104</v>
      </c>
      <c r="R53" s="153" t="s">
        <v>60</v>
      </c>
      <c r="S53" s="153" t="s">
        <v>106</v>
      </c>
      <c r="T53" s="153" t="s">
        <v>60</v>
      </c>
      <c r="U53" s="153" t="s">
        <v>60</v>
      </c>
      <c r="V53" s="153" t="s">
        <v>108</v>
      </c>
      <c r="W53" s="153" t="s">
        <v>60</v>
      </c>
      <c r="X53" s="154"/>
      <c r="Y53" s="154"/>
    </row>
    <row r="54" spans="1:28" ht="10.5" customHeight="1" x14ac:dyDescent="0.2">
      <c r="A54" s="149" t="s">
        <v>83</v>
      </c>
      <c r="B54" s="149"/>
      <c r="C54" s="150">
        <v>0</v>
      </c>
      <c r="D54" s="150">
        <v>0</v>
      </c>
      <c r="E54" s="150">
        <v>43865</v>
      </c>
      <c r="F54" s="150">
        <v>210768</v>
      </c>
      <c r="G54" s="150">
        <v>310387</v>
      </c>
      <c r="H54" s="150">
        <v>374396</v>
      </c>
      <c r="I54" s="150">
        <v>186735</v>
      </c>
      <c r="J54" s="150">
        <v>228958</v>
      </c>
      <c r="K54" s="150">
        <v>216605</v>
      </c>
      <c r="L54" s="150">
        <v>187439</v>
      </c>
      <c r="M54" s="13"/>
      <c r="N54" s="150">
        <v>162767</v>
      </c>
      <c r="O54" s="150">
        <v>182262</v>
      </c>
      <c r="P54" s="150">
        <v>188119</v>
      </c>
      <c r="Q54" s="150">
        <v>158805</v>
      </c>
      <c r="R54" s="150">
        <v>172992</v>
      </c>
      <c r="S54" s="150">
        <v>199306</v>
      </c>
      <c r="T54" s="150">
        <v>232286</v>
      </c>
      <c r="U54" s="150">
        <v>275518</v>
      </c>
      <c r="V54" s="150">
        <v>299527</v>
      </c>
      <c r="W54" s="150">
        <v>283376</v>
      </c>
      <c r="X54" s="155" t="s">
        <v>91</v>
      </c>
      <c r="Y54" s="155"/>
    </row>
    <row r="55" spans="1:28" ht="10.5" customHeight="1" x14ac:dyDescent="0.2">
      <c r="A55" s="149" t="s">
        <v>82</v>
      </c>
      <c r="B55" s="149"/>
      <c r="C55" s="150">
        <v>20978</v>
      </c>
      <c r="D55" s="150">
        <v>26133</v>
      </c>
      <c r="E55" s="150">
        <v>54379</v>
      </c>
      <c r="F55" s="150">
        <v>191741</v>
      </c>
      <c r="G55" s="150">
        <v>290963</v>
      </c>
      <c r="H55" s="150">
        <v>428282</v>
      </c>
      <c r="I55" s="150">
        <v>293581</v>
      </c>
      <c r="J55" s="150">
        <v>351109</v>
      </c>
      <c r="K55" s="150">
        <v>323347</v>
      </c>
      <c r="L55" s="150">
        <v>294925</v>
      </c>
      <c r="M55" s="13"/>
      <c r="N55" s="150">
        <v>266823</v>
      </c>
      <c r="O55" s="150">
        <v>280710</v>
      </c>
      <c r="P55" s="150">
        <v>283038</v>
      </c>
      <c r="Q55" s="150">
        <v>242051</v>
      </c>
      <c r="R55" s="150">
        <v>253926</v>
      </c>
      <c r="S55" s="150">
        <v>282057</v>
      </c>
      <c r="T55" s="150">
        <v>317001</v>
      </c>
      <c r="U55" s="150">
        <v>367018</v>
      </c>
      <c r="V55" s="150">
        <v>388088</v>
      </c>
      <c r="W55" s="150">
        <v>358931</v>
      </c>
      <c r="X55" s="156"/>
      <c r="Y55" s="156"/>
    </row>
    <row r="56" spans="1:28" ht="10.5" customHeight="1" x14ac:dyDescent="0.2"/>
    <row r="57" spans="1:28" ht="10.5" customHeight="1" x14ac:dyDescent="0.15">
      <c r="A57" s="159" t="s">
        <v>1</v>
      </c>
      <c r="B57" s="159"/>
      <c r="C57" s="11" t="s">
        <v>78</v>
      </c>
      <c r="D57" s="11" t="s">
        <v>79</v>
      </c>
      <c r="E57" s="11" t="s">
        <v>80</v>
      </c>
      <c r="F57" s="11" t="s">
        <v>81</v>
      </c>
      <c r="G57" s="11" t="s">
        <v>87</v>
      </c>
      <c r="H57" s="11" t="s">
        <v>89</v>
      </c>
      <c r="I57" s="11" t="s">
        <v>90</v>
      </c>
      <c r="J57" s="11" t="s">
        <v>96</v>
      </c>
      <c r="K57" s="11" t="s">
        <v>98</v>
      </c>
      <c r="L57" s="21" t="s">
        <v>100</v>
      </c>
      <c r="M57" s="22"/>
      <c r="N57" s="21" t="s">
        <v>103</v>
      </c>
      <c r="O57" s="32" t="s">
        <v>112</v>
      </c>
      <c r="P57" s="32" t="s">
        <v>115</v>
      </c>
      <c r="Q57" s="32" t="s">
        <v>118</v>
      </c>
      <c r="R57" s="68" t="s">
        <v>123</v>
      </c>
      <c r="S57" s="68" t="s">
        <v>127</v>
      </c>
      <c r="T57" s="23"/>
      <c r="U57" s="23"/>
      <c r="V57" s="23"/>
      <c r="W57" s="23"/>
      <c r="X57" s="23"/>
      <c r="Y57" s="23"/>
      <c r="Z57" s="23"/>
      <c r="AA57" s="141"/>
      <c r="AB57" s="141"/>
    </row>
    <row r="58" spans="1:28" ht="10.5" customHeight="1" x14ac:dyDescent="0.2">
      <c r="A58" s="160"/>
      <c r="B58" s="160"/>
      <c r="C58" s="153" t="s">
        <v>60</v>
      </c>
      <c r="D58" s="153" t="s">
        <v>60</v>
      </c>
      <c r="E58" s="153" t="s">
        <v>60</v>
      </c>
      <c r="F58" s="153" t="s">
        <v>92</v>
      </c>
      <c r="G58" s="153" t="s">
        <v>92</v>
      </c>
      <c r="H58" s="153" t="s">
        <v>92</v>
      </c>
      <c r="I58" s="153" t="s">
        <v>92</v>
      </c>
      <c r="J58" s="153" t="s">
        <v>92</v>
      </c>
      <c r="K58" s="153" t="s">
        <v>107</v>
      </c>
      <c r="L58" s="157" t="s">
        <v>107</v>
      </c>
      <c r="M58" s="25"/>
      <c r="N58" s="157" t="s">
        <v>107</v>
      </c>
      <c r="O58" s="33" t="s">
        <v>107</v>
      </c>
      <c r="P58" s="33" t="s">
        <v>107</v>
      </c>
      <c r="Q58" s="33" t="s">
        <v>124</v>
      </c>
      <c r="R58" s="69" t="s">
        <v>122</v>
      </c>
      <c r="S58" s="69" t="s">
        <v>113</v>
      </c>
      <c r="T58" s="26"/>
      <c r="U58" s="26"/>
      <c r="V58" s="26"/>
      <c r="W58" s="26"/>
      <c r="X58" s="26"/>
      <c r="Y58" s="26"/>
      <c r="Z58" s="26"/>
      <c r="AA58" s="141"/>
      <c r="AB58" s="141"/>
    </row>
    <row r="59" spans="1:28" ht="10.5" customHeight="1" x14ac:dyDescent="0.2">
      <c r="A59" s="149" t="s">
        <v>83</v>
      </c>
      <c r="B59" s="149"/>
      <c r="C59" s="150">
        <v>179360</v>
      </c>
      <c r="D59" s="150">
        <v>209040</v>
      </c>
      <c r="E59" s="150">
        <v>207414</v>
      </c>
      <c r="F59" s="150">
        <v>222233</v>
      </c>
      <c r="G59" s="150">
        <v>242893</v>
      </c>
      <c r="H59" s="150">
        <v>276932</v>
      </c>
      <c r="I59" s="150">
        <v>286640</v>
      </c>
      <c r="J59" s="150">
        <v>315016</v>
      </c>
      <c r="K59" s="150">
        <v>288260</v>
      </c>
      <c r="L59" s="158">
        <v>331569</v>
      </c>
      <c r="M59" s="35"/>
      <c r="N59" s="158">
        <v>335403</v>
      </c>
      <c r="O59" s="34">
        <v>282927</v>
      </c>
      <c r="P59" s="34">
        <v>355850</v>
      </c>
      <c r="Q59" s="34">
        <v>387564</v>
      </c>
      <c r="R59" s="70">
        <v>390692</v>
      </c>
      <c r="S59" s="70">
        <v>441096</v>
      </c>
      <c r="T59" s="36"/>
      <c r="U59" s="36"/>
      <c r="V59" s="36"/>
      <c r="W59" s="36"/>
      <c r="X59" s="36"/>
      <c r="Y59" s="36"/>
      <c r="Z59" s="36"/>
      <c r="AA59" s="146"/>
      <c r="AB59" s="146"/>
    </row>
    <row r="60" spans="1:28" ht="10.5" customHeight="1" x14ac:dyDescent="0.2">
      <c r="A60" s="71" t="s">
        <v>82</v>
      </c>
      <c r="B60" s="71"/>
      <c r="C60" s="150">
        <v>240413</v>
      </c>
      <c r="D60" s="150">
        <v>258685</v>
      </c>
      <c r="E60" s="150">
        <v>264469</v>
      </c>
      <c r="F60" s="150">
        <v>279650</v>
      </c>
      <c r="G60" s="150">
        <v>283040</v>
      </c>
      <c r="H60" s="150">
        <v>315359</v>
      </c>
      <c r="I60" s="150">
        <v>321475</v>
      </c>
      <c r="J60" s="150">
        <v>336465</v>
      </c>
      <c r="K60" s="150">
        <v>342762</v>
      </c>
      <c r="L60" s="158">
        <v>370930</v>
      </c>
      <c r="M60" s="35"/>
      <c r="N60" s="158">
        <v>369592</v>
      </c>
      <c r="O60" s="34">
        <v>311554</v>
      </c>
      <c r="P60" s="34">
        <v>413955</v>
      </c>
      <c r="Q60" s="34">
        <v>435648</v>
      </c>
      <c r="R60" s="70">
        <v>427353</v>
      </c>
      <c r="S60" s="70">
        <v>471795</v>
      </c>
      <c r="T60" s="36"/>
      <c r="U60" s="36"/>
      <c r="V60" s="36"/>
      <c r="W60" s="36"/>
      <c r="X60" s="36"/>
      <c r="Y60" s="36"/>
      <c r="Z60" s="36"/>
      <c r="AA60" s="146"/>
      <c r="AB60" s="146"/>
    </row>
    <row r="61" spans="1:28" ht="10.5" customHeight="1" x14ac:dyDescent="0.2"/>
    <row r="62" spans="1:28" ht="10.5" customHeight="1" x14ac:dyDescent="0.2"/>
    <row r="63" spans="1:28" ht="10.5" customHeight="1" x14ac:dyDescent="0.2"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8" ht="10.5" customHeight="1" x14ac:dyDescent="0.2"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9" customHeight="1" x14ac:dyDescent="0.2"/>
    <row r="342" ht="9" customHeight="1" x14ac:dyDescent="0.2"/>
    <row r="343" ht="9" customHeight="1" x14ac:dyDescent="0.2"/>
    <row r="344" ht="9" customHeight="1" x14ac:dyDescent="0.2"/>
  </sheetData>
  <mergeCells count="24">
    <mergeCell ref="X51:Y51"/>
    <mergeCell ref="A49:B49"/>
    <mergeCell ref="A47:B48"/>
    <mergeCell ref="AA59:AB60"/>
    <mergeCell ref="A52:B53"/>
    <mergeCell ref="X52:Y53"/>
    <mergeCell ref="A57:B58"/>
    <mergeCell ref="AA57:AB58"/>
    <mergeCell ref="X54:Y55"/>
    <mergeCell ref="AA47:AB48"/>
    <mergeCell ref="AA49:AB49"/>
    <mergeCell ref="AA23:AB24"/>
    <mergeCell ref="AA37:AB37"/>
    <mergeCell ref="A43:B44"/>
    <mergeCell ref="X43:Y44"/>
    <mergeCell ref="A45:B45"/>
    <mergeCell ref="X45:Y45"/>
    <mergeCell ref="A21:B21"/>
    <mergeCell ref="A7:B8"/>
    <mergeCell ref="X50:Y50"/>
    <mergeCell ref="A23:B24"/>
    <mergeCell ref="A37:B37"/>
    <mergeCell ref="X7:Y8"/>
    <mergeCell ref="X21:Y21"/>
  </mergeCells>
  <phoneticPr fontId="1"/>
  <printOptions horizontalCentered="1"/>
  <pageMargins left="0.70866141732283472" right="0.70866141732283472" top="0.70866141732283472" bottom="0.70866141732283472" header="0.31496062992125984" footer="0.31496062992125984"/>
  <pageSetup paperSize="9" orientation="portrait" horizontalDpi="1200" verticalDpi="1200" r:id="rId1"/>
  <colBreaks count="1" manualBreakCount="1">
    <brk id="13" max="49" man="1"/>
  </colBreaks>
  <ignoredErrors>
    <ignoredError sqref="N25:O25" formulaRange="1"/>
    <ignoredError sqref="J4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道府県税</vt:lpstr>
      <vt:lpstr>市町村税・合計</vt:lpstr>
      <vt:lpstr>市町村税・合計!Print_Area</vt:lpstr>
      <vt:lpstr>道府県税!Print_Area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2025-02-13T10:01:53Z</dcterms:created>
  <dcterms:modified xsi:type="dcterms:W3CDTF">2025-02-14T00:57:27Z</dcterms:modified>
</cp:coreProperties>
</file>