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5195" activeTab="0"/>
  </bookViews>
  <sheets>
    <sheet name="第１０２表その２" sheetId="1" r:id="rId1"/>
  </sheets>
  <definedNames>
    <definedName name="_xlnm.Print_Area" localSheetId="0">'第１０２表その２'!$A$1:$M$19</definedName>
  </definedNames>
  <calcPr fullCalcOnLoad="1"/>
</workbook>
</file>

<file path=xl/sharedStrings.xml><?xml version="1.0" encoding="utf-8"?>
<sst xmlns="http://schemas.openxmlformats.org/spreadsheetml/2006/main" count="32" uniqueCount="20">
  <si>
    <t>その２　推　　移</t>
  </si>
  <si>
    <t>（単位　百万円・％）</t>
  </si>
  <si>
    <t>区　　分</t>
  </si>
  <si>
    <t>合計</t>
  </si>
  <si>
    <t>１　物件の購入等に係るもの</t>
  </si>
  <si>
    <t>３　その他</t>
  </si>
  <si>
    <t>支出予定額</t>
  </si>
  <si>
    <t>対前年度</t>
  </si>
  <si>
    <t>平成７年度</t>
  </si>
  <si>
    <t>平成10年度</t>
  </si>
  <si>
    <t>平成11年度</t>
  </si>
  <si>
    <t>平成12年度</t>
  </si>
  <si>
    <t>平成13年度</t>
  </si>
  <si>
    <t>（注）　平成16年度以降については、その他実質的な債務負担行為に係るものを除いている。</t>
  </si>
  <si>
    <t>増減率</t>
  </si>
  <si>
    <t>指数</t>
  </si>
  <si>
    <t>△0.0</t>
  </si>
  <si>
    <t>８</t>
  </si>
  <si>
    <t>第102表　債務負担行為額（翌年度以降支出予定額）の状況（つづき）</t>
  </si>
  <si>
    <t>　２　債務保証又は損失補償に
　　　係るもの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</si>
</sst>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&quot;△ &quot;#,##0.0"/>
    <numFmt numFmtId="183" formatCode="#,##0;&quot;△ &quot;#,##0"/>
    <numFmt numFmtId="184" formatCode="#,##0.0;[Red]\-#,##0.0"/>
    <numFmt numFmtId="185" formatCode="#,##0.000;[Red]\-#,##0.000"/>
    <numFmt numFmtId="186" formatCode="#,###;[Red]&quot;△&quot;#,###"/>
    <numFmt numFmtId="187" formatCode="#,##0.00;&quot;△ &quot;#,##0.00"/>
    <numFmt numFmtId="188" formatCode="#,##0.000;&quot;△ &quot;#,##0.000"/>
    <numFmt numFmtId="189" formatCode="#,##0.0000;&quot;△ &quot;#,##0.0000"/>
    <numFmt numFmtId="190" formatCode="#,##0.00000;&quot;△ &quot;#,##0.00000"/>
    <numFmt numFmtId="191" formatCode="#,##0.000000;&quot;△ &quot;#,##0.000000"/>
    <numFmt numFmtId="192" formatCode="#,##0.0000000;&quot;△ &quot;#,##0.0000000"/>
    <numFmt numFmtId="193" formatCode="#,##0.00000000;&quot;△ &quot;#,##0.00000000"/>
    <numFmt numFmtId="194" formatCode="#,##0.000000000;&quot;△ &quot;#,##0.000000000"/>
    <numFmt numFmtId="195" formatCode="#,##0.0_ ;[Red]\-#,##0.0\ "/>
    <numFmt numFmtId="196" formatCode="_ * #,##0;_ * &quot;△&quot;#,##0;_ * &quot;-&quot;"/>
    <numFmt numFmtId="197" formatCode="_ * #,##0.0;_ * &quot;△&quot;#,##0.0;_ * &quot;-&quot;\ "/>
    <numFmt numFmtId="198" formatCode="0.0_ "/>
    <numFmt numFmtId="199" formatCode="[$-411]yyyy&quot;年&quot;m&quot;月&quot;d&quot;日&quot;\ dddd"/>
    <numFmt numFmtId="200" formatCode="0.0_);[Red]\(0.0\)"/>
    <numFmt numFmtId="201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2" xfId="0" applyNumberFormat="1" applyFont="1" applyBorder="1" applyAlignment="1">
      <alignment horizontal="distributed" vertical="center"/>
    </xf>
    <xf numFmtId="183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quotePrefix="1">
      <alignment horizontal="center" vertic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183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2" fillId="0" borderId="17" xfId="0" applyNumberFormat="1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distributed" vertical="center"/>
    </xf>
    <xf numFmtId="183" fontId="2" fillId="0" borderId="12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distributed" vertical="center" indent="3"/>
    </xf>
    <xf numFmtId="183" fontId="2" fillId="0" borderId="14" xfId="0" applyNumberFormat="1" applyFont="1" applyBorder="1" applyAlignment="1">
      <alignment horizontal="distributed" vertical="center" indent="3"/>
    </xf>
    <xf numFmtId="183" fontId="2" fillId="0" borderId="15" xfId="0" applyNumberFormat="1" applyFont="1" applyBorder="1" applyAlignment="1">
      <alignment horizontal="distributed" vertical="center" indent="3"/>
    </xf>
    <xf numFmtId="183" fontId="2" fillId="0" borderId="16" xfId="0" applyNumberFormat="1" applyFont="1" applyBorder="1" applyAlignment="1">
      <alignment horizontal="distributed" vertical="center" indent="3"/>
    </xf>
    <xf numFmtId="183" fontId="2" fillId="0" borderId="17" xfId="0" applyNumberFormat="1" applyFont="1" applyBorder="1" applyAlignment="1">
      <alignment horizontal="distributed" vertical="center" indent="3"/>
    </xf>
    <xf numFmtId="183" fontId="2" fillId="0" borderId="18" xfId="0" applyNumberFormat="1" applyFont="1" applyBorder="1" applyAlignment="1">
      <alignment horizontal="distributed" vertical="center" indent="3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14" xfId="0" applyNumberFormat="1" applyFont="1" applyBorder="1" applyAlignment="1">
      <alignment horizontal="left" vertical="center"/>
    </xf>
    <xf numFmtId="183" fontId="2" fillId="0" borderId="15" xfId="0" applyNumberFormat="1" applyFont="1" applyBorder="1" applyAlignment="1">
      <alignment horizontal="left" vertical="center"/>
    </xf>
    <xf numFmtId="183" fontId="2" fillId="0" borderId="16" xfId="0" applyNumberFormat="1" applyFont="1" applyBorder="1" applyAlignment="1">
      <alignment horizontal="left" vertical="center"/>
    </xf>
    <xf numFmtId="183" fontId="2" fillId="0" borderId="17" xfId="0" applyNumberFormat="1" applyFont="1" applyBorder="1" applyAlignment="1">
      <alignment horizontal="left" vertical="center"/>
    </xf>
    <xf numFmtId="183" fontId="2" fillId="0" borderId="1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19"/>
  <sheetViews>
    <sheetView showGridLines="0" tabSelected="1" view="pageBreakPreview" zoomScaleNormal="11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4" sqref="J24"/>
    </sheetView>
  </sheetViews>
  <sheetFormatPr defaultColWidth="9.00390625" defaultRowHeight="13.5"/>
  <cols>
    <col min="1" max="1" width="11.25390625" style="1" customWidth="1"/>
    <col min="2" max="2" width="12.50390625" style="2" customWidth="1"/>
    <col min="3" max="3" width="7.125" style="2" customWidth="1"/>
    <col min="4" max="4" width="9.125" style="3" customWidth="1"/>
    <col min="5" max="5" width="12.50390625" style="2" customWidth="1"/>
    <col min="6" max="6" width="7.125" style="2" customWidth="1"/>
    <col min="7" max="7" width="9.125" style="3" customWidth="1"/>
    <col min="8" max="8" width="12.50390625" style="2" customWidth="1"/>
    <col min="9" max="9" width="7.125" style="2" customWidth="1"/>
    <col min="10" max="10" width="9.125" style="3" customWidth="1"/>
    <col min="11" max="11" width="12.50390625" style="2" customWidth="1"/>
    <col min="12" max="12" width="7.125" style="2" customWidth="1"/>
    <col min="13" max="13" width="9.125" style="3" customWidth="1"/>
    <col min="14" max="16384" width="9.00390625" style="1" customWidth="1"/>
  </cols>
  <sheetData>
    <row r="1" spans="1:13" ht="30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18.75" customHeight="1">
      <c r="A3" s="1" t="s">
        <v>0</v>
      </c>
      <c r="M3" s="4" t="s">
        <v>1</v>
      </c>
    </row>
    <row r="4" spans="1:13" ht="16.5" customHeight="1">
      <c r="A4" s="27" t="s">
        <v>2</v>
      </c>
      <c r="B4" s="30" t="s">
        <v>3</v>
      </c>
      <c r="C4" s="31"/>
      <c r="D4" s="32"/>
      <c r="E4" s="19" t="s">
        <v>4</v>
      </c>
      <c r="F4" s="20"/>
      <c r="G4" s="21"/>
      <c r="H4" s="36" t="s">
        <v>19</v>
      </c>
      <c r="I4" s="37"/>
      <c r="J4" s="38"/>
      <c r="K4" s="19" t="s">
        <v>5</v>
      </c>
      <c r="L4" s="20"/>
      <c r="M4" s="21"/>
    </row>
    <row r="5" spans="1:13" ht="16.5" customHeight="1">
      <c r="A5" s="28"/>
      <c r="B5" s="33"/>
      <c r="C5" s="34"/>
      <c r="D5" s="35"/>
      <c r="E5" s="22"/>
      <c r="F5" s="23"/>
      <c r="G5" s="24"/>
      <c r="H5" s="39"/>
      <c r="I5" s="40"/>
      <c r="J5" s="41"/>
      <c r="K5" s="22"/>
      <c r="L5" s="23"/>
      <c r="M5" s="24"/>
    </row>
    <row r="6" spans="1:13" ht="16.5" customHeight="1">
      <c r="A6" s="28"/>
      <c r="B6" s="25" t="s">
        <v>6</v>
      </c>
      <c r="C6" s="25" t="s">
        <v>15</v>
      </c>
      <c r="D6" s="6" t="s">
        <v>7</v>
      </c>
      <c r="E6" s="25" t="s">
        <v>6</v>
      </c>
      <c r="F6" s="25" t="s">
        <v>15</v>
      </c>
      <c r="G6" s="6" t="s">
        <v>7</v>
      </c>
      <c r="H6" s="25" t="s">
        <v>6</v>
      </c>
      <c r="I6" s="25" t="s">
        <v>15</v>
      </c>
      <c r="J6" s="6" t="s">
        <v>7</v>
      </c>
      <c r="K6" s="25" t="s">
        <v>6</v>
      </c>
      <c r="L6" s="25" t="s">
        <v>15</v>
      </c>
      <c r="M6" s="6" t="s">
        <v>7</v>
      </c>
    </row>
    <row r="7" spans="1:13" ht="16.5" customHeight="1">
      <c r="A7" s="29"/>
      <c r="B7" s="26"/>
      <c r="C7" s="26"/>
      <c r="D7" s="7" t="s">
        <v>14</v>
      </c>
      <c r="E7" s="26"/>
      <c r="F7" s="26"/>
      <c r="G7" s="7" t="s">
        <v>14</v>
      </c>
      <c r="H7" s="26"/>
      <c r="I7" s="26"/>
      <c r="J7" s="7" t="s">
        <v>14</v>
      </c>
      <c r="K7" s="26"/>
      <c r="L7" s="26"/>
      <c r="M7" s="7" t="s">
        <v>14</v>
      </c>
    </row>
    <row r="8" spans="1:13" ht="13.5" hidden="1">
      <c r="A8" s="5" t="s">
        <v>8</v>
      </c>
      <c r="B8" s="8">
        <v>17467048</v>
      </c>
      <c r="C8" s="8">
        <f>ROUND(B8/$B$8*100,1)</f>
        <v>100</v>
      </c>
      <c r="D8" s="9">
        <v>1.6</v>
      </c>
      <c r="E8" s="8">
        <v>12859201</v>
      </c>
      <c r="F8" s="10">
        <f>ROUND(E8/$E$8*100,1)</f>
        <v>100</v>
      </c>
      <c r="G8" s="11" t="s">
        <v>16</v>
      </c>
      <c r="H8" s="8">
        <v>53127</v>
      </c>
      <c r="I8" s="8">
        <f>ROUND(H8/$H$8*100,1)</f>
        <v>100</v>
      </c>
      <c r="J8" s="9">
        <v>-13.9</v>
      </c>
      <c r="K8" s="8">
        <v>4554720</v>
      </c>
      <c r="L8" s="8">
        <f>ROUND(K8/$K$8*100,10)</f>
        <v>100</v>
      </c>
      <c r="M8" s="9">
        <v>6.5</v>
      </c>
    </row>
    <row r="9" spans="1:13" ht="13.5" hidden="1">
      <c r="A9" s="12" t="s">
        <v>17</v>
      </c>
      <c r="B9" s="8">
        <v>17219631</v>
      </c>
      <c r="C9" s="8">
        <f>ROUND(B9/$B$8*100,1)</f>
        <v>98.6</v>
      </c>
      <c r="D9" s="9">
        <f>ROUND((B9-B8)/B8*100,1)</f>
        <v>-1.4</v>
      </c>
      <c r="E9" s="8">
        <v>12426986</v>
      </c>
      <c r="F9" s="8">
        <f>ROUND(E9/$E$8*100,1)</f>
        <v>96.6</v>
      </c>
      <c r="G9" s="9">
        <f>ROUND((E9-E8)/E8*100,1)</f>
        <v>-3.4</v>
      </c>
      <c r="H9" s="8">
        <v>55418</v>
      </c>
      <c r="I9" s="8">
        <f>ROUND(H9/$H$8*100,1)</f>
        <v>104.3</v>
      </c>
      <c r="J9" s="9">
        <f>ROUND((H9-H8)/H8*100,1)</f>
        <v>4.3</v>
      </c>
      <c r="K9" s="8">
        <v>4737227</v>
      </c>
      <c r="L9" s="8">
        <f>ROUND(K9/$K$8*100,10)</f>
        <v>104.0069861594</v>
      </c>
      <c r="M9" s="9">
        <f>ROUND((K9-K8)/K8*100,1)</f>
        <v>4</v>
      </c>
    </row>
    <row r="10" spans="1:13" ht="13.5" hidden="1">
      <c r="A10" s="5" t="s">
        <v>9</v>
      </c>
      <c r="B10" s="8">
        <v>15918648</v>
      </c>
      <c r="C10" s="8">
        <f>ROUND(B10/$B$10*100,0)</f>
        <v>100</v>
      </c>
      <c r="D10" s="9">
        <v>-8.2</v>
      </c>
      <c r="E10" s="8">
        <v>10970236</v>
      </c>
      <c r="F10" s="8">
        <f>ROUND(E10/$E$10*100,0)</f>
        <v>100</v>
      </c>
      <c r="G10" s="9">
        <v>-11.8</v>
      </c>
      <c r="H10" s="8">
        <v>107196</v>
      </c>
      <c r="I10" s="8">
        <f>ROUND(H10/$H$10*100,0)</f>
        <v>100</v>
      </c>
      <c r="J10" s="9">
        <v>63.5</v>
      </c>
      <c r="K10" s="8">
        <v>4841216</v>
      </c>
      <c r="L10" s="8">
        <f>ROUND(K10/$K$10*100,0)</f>
        <v>100</v>
      </c>
      <c r="M10" s="9">
        <v>0.1</v>
      </c>
    </row>
    <row r="11" spans="1:13" ht="13.5" hidden="1">
      <c r="A11" s="5" t="s">
        <v>10</v>
      </c>
      <c r="B11" s="8">
        <v>15349944</v>
      </c>
      <c r="C11" s="8">
        <f>ROUND(B11/$B$11*100,0)</f>
        <v>100</v>
      </c>
      <c r="D11" s="9">
        <f>ROUND((B11-B10)/B10*100,1)</f>
        <v>-3.6</v>
      </c>
      <c r="E11" s="8">
        <v>10246645</v>
      </c>
      <c r="F11" s="8">
        <f>ROUND(E11/$E$11*100,0)</f>
        <v>100</v>
      </c>
      <c r="G11" s="9">
        <f>ROUND((E11-E10)/E10*100,1)</f>
        <v>-6.6</v>
      </c>
      <c r="H11" s="8">
        <v>60318</v>
      </c>
      <c r="I11" s="8">
        <f>ROUND(H11/$H$11*100,0)</f>
        <v>100</v>
      </c>
      <c r="J11" s="9">
        <f>ROUND((H11-H10)/H10*100,1)</f>
        <v>-43.7</v>
      </c>
      <c r="K11" s="8">
        <v>5042981</v>
      </c>
      <c r="L11" s="8">
        <f>ROUND(K11/$K$11*100,0)</f>
        <v>100</v>
      </c>
      <c r="M11" s="9">
        <f>ROUND((K11-K10)/K10*100,1)</f>
        <v>4.2</v>
      </c>
    </row>
    <row r="12" spans="1:13" ht="13.5" hidden="1">
      <c r="A12" s="5" t="s">
        <v>11</v>
      </c>
      <c r="B12" s="8">
        <v>14717240</v>
      </c>
      <c r="C12" s="8">
        <f>ROUND(B12/$B$12*100,0)</f>
        <v>100</v>
      </c>
      <c r="D12" s="9">
        <f>ROUND((B12-B11)/B11*100,1)</f>
        <v>-4.1</v>
      </c>
      <c r="E12" s="8">
        <v>9632167</v>
      </c>
      <c r="F12" s="8">
        <f>ROUND(E12/$E$12*100,0)</f>
        <v>100</v>
      </c>
      <c r="G12" s="9">
        <f>ROUND((E12-E11)/E11*100,1)</f>
        <v>-6</v>
      </c>
      <c r="H12" s="8">
        <v>69933</v>
      </c>
      <c r="I12" s="8">
        <f>ROUND(H12/$H$12*100,0)</f>
        <v>100</v>
      </c>
      <c r="J12" s="9">
        <f>ROUND((H12-H11)/H11*100,1)</f>
        <v>15.9</v>
      </c>
      <c r="K12" s="8">
        <v>5015140</v>
      </c>
      <c r="L12" s="8">
        <f>ROUND(K12/$K$12*100,0)</f>
        <v>100</v>
      </c>
      <c r="M12" s="9">
        <f>ROUND((K12-K11)/K11*100,1)</f>
        <v>-0.6</v>
      </c>
    </row>
    <row r="13" spans="1:13" ht="27" customHeight="1">
      <c r="A13" s="5" t="s">
        <v>12</v>
      </c>
      <c r="B13" s="8">
        <v>13909298</v>
      </c>
      <c r="C13" s="8">
        <v>100</v>
      </c>
      <c r="D13" s="9">
        <v>-5.5</v>
      </c>
      <c r="E13" s="8">
        <v>8861241</v>
      </c>
      <c r="F13" s="8">
        <v>100</v>
      </c>
      <c r="G13" s="9">
        <v>-8</v>
      </c>
      <c r="H13" s="8">
        <v>46761</v>
      </c>
      <c r="I13" s="8">
        <v>100</v>
      </c>
      <c r="J13" s="9">
        <v>-33.1</v>
      </c>
      <c r="K13" s="8">
        <v>5001296</v>
      </c>
      <c r="L13" s="8">
        <v>100</v>
      </c>
      <c r="M13" s="9">
        <v>-0.3</v>
      </c>
    </row>
    <row r="14" spans="1:13" ht="27" customHeight="1">
      <c r="A14" s="12">
        <v>14</v>
      </c>
      <c r="B14" s="8">
        <v>12916165</v>
      </c>
      <c r="C14" s="8">
        <v>93</v>
      </c>
      <c r="D14" s="9">
        <v>-7.1</v>
      </c>
      <c r="E14" s="8">
        <v>8077033</v>
      </c>
      <c r="F14" s="8">
        <v>91</v>
      </c>
      <c r="G14" s="9">
        <v>-8.8</v>
      </c>
      <c r="H14" s="8">
        <v>51202</v>
      </c>
      <c r="I14" s="8">
        <v>109</v>
      </c>
      <c r="J14" s="9">
        <v>9.5</v>
      </c>
      <c r="K14" s="8">
        <v>4787930</v>
      </c>
      <c r="L14" s="8">
        <v>96</v>
      </c>
      <c r="M14" s="9">
        <v>-4.3</v>
      </c>
    </row>
    <row r="15" spans="1:13" ht="27" customHeight="1">
      <c r="A15" s="12">
        <v>15</v>
      </c>
      <c r="B15" s="8">
        <v>12694878</v>
      </c>
      <c r="C15" s="8">
        <v>91</v>
      </c>
      <c r="D15" s="9">
        <v>-1.7</v>
      </c>
      <c r="E15" s="8">
        <v>7671410</v>
      </c>
      <c r="F15" s="8">
        <v>87</v>
      </c>
      <c r="G15" s="9">
        <v>-5</v>
      </c>
      <c r="H15" s="8">
        <v>59013</v>
      </c>
      <c r="I15" s="8">
        <v>126</v>
      </c>
      <c r="J15" s="9">
        <v>15.3</v>
      </c>
      <c r="K15" s="8">
        <v>4964455</v>
      </c>
      <c r="L15" s="8">
        <v>99</v>
      </c>
      <c r="M15" s="9">
        <v>3.7</v>
      </c>
    </row>
    <row r="16" spans="1:13" ht="27" customHeight="1">
      <c r="A16" s="12">
        <v>16</v>
      </c>
      <c r="B16" s="13">
        <v>11619030</v>
      </c>
      <c r="C16" s="13">
        <v>84</v>
      </c>
      <c r="D16" s="14">
        <v>-8.5</v>
      </c>
      <c r="E16" s="13">
        <v>7040249</v>
      </c>
      <c r="F16" s="13">
        <v>79</v>
      </c>
      <c r="G16" s="9">
        <v>-8.2</v>
      </c>
      <c r="H16" s="13">
        <v>47032</v>
      </c>
      <c r="I16" s="13">
        <v>101</v>
      </c>
      <c r="J16" s="9">
        <v>-20.3</v>
      </c>
      <c r="K16" s="13">
        <v>4531749</v>
      </c>
      <c r="L16" s="13">
        <v>91</v>
      </c>
      <c r="M16" s="14">
        <v>-8.7</v>
      </c>
    </row>
    <row r="17" spans="1:13" ht="27" customHeight="1">
      <c r="A17" s="12">
        <v>17</v>
      </c>
      <c r="B17" s="13">
        <v>12205542</v>
      </c>
      <c r="C17" s="13">
        <v>88</v>
      </c>
      <c r="D17" s="14">
        <v>5</v>
      </c>
      <c r="E17" s="13">
        <v>6873931</v>
      </c>
      <c r="F17" s="13">
        <v>78</v>
      </c>
      <c r="G17" s="9">
        <v>-2.4</v>
      </c>
      <c r="H17" s="13">
        <v>38155</v>
      </c>
      <c r="I17" s="13">
        <v>82</v>
      </c>
      <c r="J17" s="9">
        <v>-18.9</v>
      </c>
      <c r="K17" s="13">
        <v>5293456</v>
      </c>
      <c r="L17" s="13">
        <v>106</v>
      </c>
      <c r="M17" s="14">
        <v>16.8</v>
      </c>
    </row>
    <row r="18" spans="1:13" ht="27" customHeight="1">
      <c r="A18" s="15">
        <v>18</v>
      </c>
      <c r="B18" s="16">
        <v>12324495</v>
      </c>
      <c r="C18" s="16">
        <v>89</v>
      </c>
      <c r="D18" s="17">
        <v>1</v>
      </c>
      <c r="E18" s="16">
        <v>6739997</v>
      </c>
      <c r="F18" s="16">
        <v>76</v>
      </c>
      <c r="G18" s="17">
        <v>-1.9</v>
      </c>
      <c r="H18" s="16">
        <v>155897</v>
      </c>
      <c r="I18" s="16">
        <v>333</v>
      </c>
      <c r="J18" s="17">
        <v>308.6</v>
      </c>
      <c r="K18" s="16">
        <v>5428601</v>
      </c>
      <c r="L18" s="16">
        <v>109</v>
      </c>
      <c r="M18" s="17">
        <v>2.6</v>
      </c>
    </row>
    <row r="19" ht="18.75" customHeight="1">
      <c r="A19" s="1" t="s">
        <v>13</v>
      </c>
    </row>
  </sheetData>
  <sheetProtection/>
  <mergeCells count="14">
    <mergeCell ref="B4:D5"/>
    <mergeCell ref="E4:G5"/>
    <mergeCell ref="F6:F7"/>
    <mergeCell ref="H4:J5"/>
    <mergeCell ref="A1:M1"/>
    <mergeCell ref="K4:M5"/>
    <mergeCell ref="B6:B7"/>
    <mergeCell ref="C6:C7"/>
    <mergeCell ref="L6:L7"/>
    <mergeCell ref="H6:H7"/>
    <mergeCell ref="I6:I7"/>
    <mergeCell ref="K6:K7"/>
    <mergeCell ref="A4:A7"/>
    <mergeCell ref="E6:E7"/>
  </mergeCells>
  <printOptions horizontalCentered="1"/>
  <pageMargins left="0" right="0" top="0.984251968503937" bottom="0.984251968503937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PC04_CS2</dc:creator>
  <cp:keywords/>
  <dc:description/>
  <cp:lastModifiedBy>010354</cp:lastModifiedBy>
  <cp:lastPrinted>2008-06-03T08:43:07Z</cp:lastPrinted>
  <dcterms:created xsi:type="dcterms:W3CDTF">2008-02-29T07:59:20Z</dcterms:created>
  <dcterms:modified xsi:type="dcterms:W3CDTF">2008-06-03T08:43:31Z</dcterms:modified>
  <cp:category/>
  <cp:version/>
  <cp:contentType/>
  <cp:contentStatus/>
</cp:coreProperties>
</file>